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9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guero\Downloads\"/>
    </mc:Choice>
  </mc:AlternateContent>
  <xr:revisionPtr revIDLastSave="0" documentId="13_ncr:1_{4718C2B4-E9FB-4593-AB3A-6BB32A01F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1" sheetId="2" r:id="rId1"/>
    <sheet name="Tabla 2" sheetId="19" r:id="rId2"/>
    <sheet name="Ilustración 1a" sheetId="3" r:id="rId3"/>
    <sheet name="Tabla 3" sheetId="14" r:id="rId4"/>
    <sheet name="Gráfico 1" sheetId="15" r:id="rId5"/>
    <sheet name="Gráfico 2" sheetId="16" r:id="rId6"/>
    <sheet name="Mapa 1" sheetId="4" r:id="rId7"/>
    <sheet name="Ilustración 1b" sheetId="5" r:id="rId8"/>
    <sheet name="Ilustración 2" sheetId="17" r:id="rId9"/>
    <sheet name="Tabla 4" sheetId="18" r:id="rId10"/>
    <sheet name="Ilustración 3" sheetId="6" r:id="rId11"/>
    <sheet name="Tabla 5" sheetId="20" r:id="rId12"/>
    <sheet name="Tabla 6" sheetId="8" r:id="rId13"/>
    <sheet name="Anexo 1" sheetId="9" r:id="rId14"/>
    <sheet name="Anexo 2 " sheetId="10" r:id="rId15"/>
    <sheet name="Anexo 3" sheetId="11" r:id="rId16"/>
    <sheet name="Anexo 4" sheetId="1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</externalReferences>
  <definedNames>
    <definedName name="\0" localSheetId="2">#REF!</definedName>
    <definedName name="\0" localSheetId="7">#REF!</definedName>
    <definedName name="\0" localSheetId="10">#REF!</definedName>
    <definedName name="\0" localSheetId="6">#REF!</definedName>
    <definedName name="\0" localSheetId="0">#REF!</definedName>
    <definedName name="\0" localSheetId="1">#REF!</definedName>
    <definedName name="\0" localSheetId="3">#REF!</definedName>
    <definedName name="\0" localSheetId="9">#REF!</definedName>
    <definedName name="\0">#REF!</definedName>
    <definedName name="\A" localSheetId="2">#REF!</definedName>
    <definedName name="\A" localSheetId="7">#REF!</definedName>
    <definedName name="\A" localSheetId="10">#REF!</definedName>
    <definedName name="\A" localSheetId="6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2">#REF!</definedName>
    <definedName name="\B" localSheetId="7">#REF!</definedName>
    <definedName name="\B" localSheetId="10">#REF!</definedName>
    <definedName name="\B" localSheetId="6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 localSheetId="2">[1]Q6!$E$32:$AH$32</definedName>
    <definedName name="\bmiii">[1]Q6!$E$32:$AH$32</definedName>
    <definedName name="\C" localSheetId="2">#REF!</definedName>
    <definedName name="\C" localSheetId="7">#REF!</definedName>
    <definedName name="\C" localSheetId="10">#REF!</definedName>
    <definedName name="\C" localSheetId="6">#REF!</definedName>
    <definedName name="\C" localSheetId="0">#REF!</definedName>
    <definedName name="\C" localSheetId="1">#REF!</definedName>
    <definedName name="\C" localSheetId="3">#REF!</definedName>
    <definedName name="\C" localSheetId="9">#REF!</definedName>
    <definedName name="\C">#REF!</definedName>
    <definedName name="\cc" localSheetId="2">[2]Debt!#REF!</definedName>
    <definedName name="\cc" localSheetId="7">[2]Debt!#REF!</definedName>
    <definedName name="\cc" localSheetId="10">[2]Debt!#REF!</definedName>
    <definedName name="\cc" localSheetId="6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9">[2]Debt!#REF!</definedName>
    <definedName name="\cc">[2]Debt!#REF!</definedName>
    <definedName name="\D" localSheetId="2">#REF!</definedName>
    <definedName name="\D" localSheetId="7">#REF!</definedName>
    <definedName name="\D" localSheetId="10">#REF!</definedName>
    <definedName name="\D" localSheetId="6">#REF!</definedName>
    <definedName name="\D" localSheetId="0">#REF!</definedName>
    <definedName name="\D" localSheetId="1">#REF!</definedName>
    <definedName name="\D" localSheetId="3">#REF!</definedName>
    <definedName name="\D" localSheetId="9">#REF!</definedName>
    <definedName name="\D">#REF!</definedName>
    <definedName name="\E" localSheetId="2">#REF!</definedName>
    <definedName name="\E" localSheetId="7">#REF!</definedName>
    <definedName name="\E" localSheetId="10">#REF!</definedName>
    <definedName name="\E" localSheetId="6">#REF!</definedName>
    <definedName name="\E" localSheetId="0">#REF!</definedName>
    <definedName name="\E" localSheetId="1">#REF!</definedName>
    <definedName name="\E" localSheetId="3">#REF!</definedName>
    <definedName name="\E" localSheetId="9">#REF!</definedName>
    <definedName name="\E">#REF!</definedName>
    <definedName name="\F" localSheetId="2">#REF!</definedName>
    <definedName name="\F" localSheetId="7">#REF!</definedName>
    <definedName name="\F" localSheetId="10">#REF!</definedName>
    <definedName name="\F" localSheetId="6">#REF!</definedName>
    <definedName name="\F" localSheetId="0">#REF!</definedName>
    <definedName name="\F" localSheetId="1">#REF!</definedName>
    <definedName name="\F" localSheetId="3">#REF!</definedName>
    <definedName name="\F" localSheetId="9">#REF!</definedName>
    <definedName name="\F">#REF!</definedName>
    <definedName name="\G" localSheetId="2">#REF!</definedName>
    <definedName name="\G" localSheetId="7">#REF!</definedName>
    <definedName name="\G" localSheetId="10">#REF!</definedName>
    <definedName name="\G" localSheetId="6">#REF!</definedName>
    <definedName name="\G" localSheetId="0">#REF!</definedName>
    <definedName name="\G" localSheetId="1">#REF!</definedName>
    <definedName name="\G">#REF!</definedName>
    <definedName name="\gg" localSheetId="2">[2]Debt!#REF!</definedName>
    <definedName name="\gg" localSheetId="6">[2]Debt!#REF!</definedName>
    <definedName name="\gg">[2]Debt!#REF!</definedName>
    <definedName name="\H" localSheetId="2">#REF!</definedName>
    <definedName name="\H" localSheetId="7">#REF!</definedName>
    <definedName name="\H" localSheetId="10">#REF!</definedName>
    <definedName name="\H" localSheetId="6">#REF!</definedName>
    <definedName name="\H" localSheetId="0">#REF!</definedName>
    <definedName name="\H" localSheetId="1">#REF!</definedName>
    <definedName name="\H" localSheetId="3">#REF!</definedName>
    <definedName name="\H" localSheetId="9">#REF!</definedName>
    <definedName name="\H">#REF!</definedName>
    <definedName name="\I" localSheetId="2">#REF!</definedName>
    <definedName name="\I" localSheetId="7">#REF!</definedName>
    <definedName name="\I" localSheetId="10">#REF!</definedName>
    <definedName name="\I" localSheetId="6">#REF!</definedName>
    <definedName name="\I" localSheetId="0">#REF!</definedName>
    <definedName name="\I" localSheetId="1">#REF!</definedName>
    <definedName name="\I" localSheetId="3">#REF!</definedName>
    <definedName name="\I" localSheetId="9">#REF!</definedName>
    <definedName name="\I">#REF!</definedName>
    <definedName name="\J" localSheetId="2">#REF!</definedName>
    <definedName name="\J" localSheetId="7">#REF!</definedName>
    <definedName name="\J" localSheetId="10">#REF!</definedName>
    <definedName name="\J" localSheetId="6">#REF!</definedName>
    <definedName name="\J" localSheetId="0">#REF!</definedName>
    <definedName name="\J" localSheetId="1">#REF!</definedName>
    <definedName name="\J" localSheetId="3">#REF!</definedName>
    <definedName name="\J" localSheetId="9">#REF!</definedName>
    <definedName name="\J">#REF!</definedName>
    <definedName name="\K" localSheetId="2">#REF!</definedName>
    <definedName name="\K" localSheetId="7">#REF!</definedName>
    <definedName name="\K" localSheetId="10">#REF!</definedName>
    <definedName name="\K" localSheetId="6">#REF!</definedName>
    <definedName name="\K" localSheetId="0">#REF!</definedName>
    <definedName name="\K" localSheetId="1">#REF!</definedName>
    <definedName name="\K">#REF!</definedName>
    <definedName name="\kk" localSheetId="2">[2]Debt!#REF!</definedName>
    <definedName name="\kk" localSheetId="6">[2]Debt!#REF!</definedName>
    <definedName name="\kk">[2]Debt!#REF!</definedName>
    <definedName name="\L" localSheetId="2">#REF!</definedName>
    <definedName name="\L" localSheetId="7">#REF!</definedName>
    <definedName name="\L" localSheetId="10">#REF!</definedName>
    <definedName name="\L" localSheetId="6">#REF!</definedName>
    <definedName name="\L" localSheetId="0">#REF!</definedName>
    <definedName name="\L" localSheetId="1">#REF!</definedName>
    <definedName name="\L" localSheetId="3">#REF!</definedName>
    <definedName name="\L" localSheetId="9">#REF!</definedName>
    <definedName name="\L">#REF!</definedName>
    <definedName name="\M" localSheetId="2">#REF!</definedName>
    <definedName name="\M" localSheetId="7">#REF!</definedName>
    <definedName name="\M" localSheetId="10">#REF!</definedName>
    <definedName name="\M" localSheetId="6">#REF!</definedName>
    <definedName name="\M" localSheetId="0">#REF!</definedName>
    <definedName name="\M" localSheetId="1">#REF!</definedName>
    <definedName name="\M" localSheetId="3">#REF!</definedName>
    <definedName name="\M" localSheetId="9">#REF!</definedName>
    <definedName name="\M">#REF!</definedName>
    <definedName name="\N" localSheetId="2">#REF!</definedName>
    <definedName name="\N" localSheetId="7">#REF!</definedName>
    <definedName name="\N" localSheetId="10">#REF!</definedName>
    <definedName name="\N" localSheetId="6">#REF!</definedName>
    <definedName name="\N" localSheetId="0">#REF!</definedName>
    <definedName name="\N" localSheetId="1">#REF!</definedName>
    <definedName name="\N" localSheetId="3">#REF!</definedName>
    <definedName name="\N" localSheetId="9">#REF!</definedName>
    <definedName name="\N">#REF!</definedName>
    <definedName name="\Ñ" localSheetId="2">#REF!</definedName>
    <definedName name="\Ñ" localSheetId="7">#REF!</definedName>
    <definedName name="\Ñ" localSheetId="10">#REF!</definedName>
    <definedName name="\Ñ" localSheetId="6">#REF!</definedName>
    <definedName name="\Ñ">#REF!</definedName>
    <definedName name="\O" localSheetId="2">#REF!</definedName>
    <definedName name="\O" localSheetId="7">#REF!</definedName>
    <definedName name="\O" localSheetId="10">#REF!</definedName>
    <definedName name="\O" localSheetId="6">#REF!</definedName>
    <definedName name="\O" localSheetId="0">#REF!</definedName>
    <definedName name="\O" localSheetId="1">#REF!</definedName>
    <definedName name="\O">#REF!</definedName>
    <definedName name="\P" localSheetId="2">#REF!</definedName>
    <definedName name="\P" localSheetId="7">#REF!</definedName>
    <definedName name="\P" localSheetId="10">#REF!</definedName>
    <definedName name="\P" localSheetId="6">#REF!</definedName>
    <definedName name="\P" localSheetId="0">#REF!</definedName>
    <definedName name="\P" localSheetId="1">#REF!</definedName>
    <definedName name="\P">#REF!</definedName>
    <definedName name="\Q" localSheetId="2">#REF!</definedName>
    <definedName name="\Q" localSheetId="7">#REF!</definedName>
    <definedName name="\Q" localSheetId="10">#REF!</definedName>
    <definedName name="\Q" localSheetId="6">#REF!</definedName>
    <definedName name="\Q" localSheetId="0">#REF!</definedName>
    <definedName name="\Q" localSheetId="1">#REF!</definedName>
    <definedName name="\Q">#REF!</definedName>
    <definedName name="\R" localSheetId="2">#REF!</definedName>
    <definedName name="\R" localSheetId="7">#REF!</definedName>
    <definedName name="\R" localSheetId="10">#REF!</definedName>
    <definedName name="\R" localSheetId="6">#REF!</definedName>
    <definedName name="\R" localSheetId="0">#REF!</definedName>
    <definedName name="\R" localSheetId="1">#REF!</definedName>
    <definedName name="\R">#REF!</definedName>
    <definedName name="\S" localSheetId="2">#REF!</definedName>
    <definedName name="\S" localSheetId="7">#REF!</definedName>
    <definedName name="\S" localSheetId="10">#REF!</definedName>
    <definedName name="\S" localSheetId="6">#REF!</definedName>
    <definedName name="\S" localSheetId="0">#REF!</definedName>
    <definedName name="\S" localSheetId="1">#REF!</definedName>
    <definedName name="\S">#REF!</definedName>
    <definedName name="\T" localSheetId="2">#REF!</definedName>
    <definedName name="\T" localSheetId="7">#REF!</definedName>
    <definedName name="\T" localSheetId="10">#REF!</definedName>
    <definedName name="\T" localSheetId="6">#REF!</definedName>
    <definedName name="\T" localSheetId="0">#REF!</definedName>
    <definedName name="\T" localSheetId="1">#REF!</definedName>
    <definedName name="\T">#REF!</definedName>
    <definedName name="\T1" localSheetId="2">#REF!</definedName>
    <definedName name="\T1" localSheetId="7">#REF!</definedName>
    <definedName name="\T1" localSheetId="10">#REF!</definedName>
    <definedName name="\T1" localSheetId="6">#REF!</definedName>
    <definedName name="\T1">#REF!</definedName>
    <definedName name="\T2" localSheetId="2">[3]BOP!#REF!</definedName>
    <definedName name="\T2">[3]BOP!#REF!</definedName>
    <definedName name="\tt" localSheetId="2">[2]Debt!#REF!</definedName>
    <definedName name="\tt">[2]Debt!#REF!</definedName>
    <definedName name="\U" localSheetId="2">#REF!</definedName>
    <definedName name="\U" localSheetId="7">#REF!</definedName>
    <definedName name="\U" localSheetId="10">#REF!</definedName>
    <definedName name="\U" localSheetId="6">#REF!</definedName>
    <definedName name="\U" localSheetId="0">#REF!</definedName>
    <definedName name="\U" localSheetId="1">#REF!</definedName>
    <definedName name="\U" localSheetId="3">#REF!</definedName>
    <definedName name="\U" localSheetId="9">#REF!</definedName>
    <definedName name="\U">#REF!</definedName>
    <definedName name="\V" localSheetId="2">#REF!</definedName>
    <definedName name="\V" localSheetId="7">#REF!</definedName>
    <definedName name="\V" localSheetId="10">#REF!</definedName>
    <definedName name="\V" localSheetId="6">#REF!</definedName>
    <definedName name="\V" localSheetId="0">#REF!</definedName>
    <definedName name="\V" localSheetId="1">#REF!</definedName>
    <definedName name="\V" localSheetId="3">#REF!</definedName>
    <definedName name="\V" localSheetId="9">#REF!</definedName>
    <definedName name="\V">#REF!</definedName>
    <definedName name="\W" localSheetId="2">#REF!</definedName>
    <definedName name="\W" localSheetId="7">#REF!</definedName>
    <definedName name="\W" localSheetId="10">#REF!</definedName>
    <definedName name="\W" localSheetId="6">#REF!</definedName>
    <definedName name="\W" localSheetId="0">#REF!</definedName>
    <definedName name="\W" localSheetId="1">#REF!</definedName>
    <definedName name="\W" localSheetId="3">#REF!</definedName>
    <definedName name="\W" localSheetId="9">#REF!</definedName>
    <definedName name="\W">#REF!</definedName>
    <definedName name="\X" localSheetId="2">#REF!</definedName>
    <definedName name="\X" localSheetId="7">#REF!</definedName>
    <definedName name="\X" localSheetId="10">#REF!</definedName>
    <definedName name="\X" localSheetId="6">#REF!</definedName>
    <definedName name="\X" localSheetId="0">#REF!</definedName>
    <definedName name="\X" localSheetId="1">#REF!</definedName>
    <definedName name="\X">#REF!</definedName>
    <definedName name="\Y" localSheetId="2">#REF!</definedName>
    <definedName name="\Y" localSheetId="7">#REF!</definedName>
    <definedName name="\Y" localSheetId="10">#REF!</definedName>
    <definedName name="\Y" localSheetId="6">#REF!</definedName>
    <definedName name="\Y" localSheetId="0">#REF!</definedName>
    <definedName name="\Y" localSheetId="1">#REF!</definedName>
    <definedName name="\Y">#REF!</definedName>
    <definedName name="\Z" localSheetId="2">#REF!</definedName>
    <definedName name="\Z" localSheetId="7">#REF!</definedName>
    <definedName name="\Z" localSheetId="10">#REF!</definedName>
    <definedName name="\Z" localSheetId="6">#REF!</definedName>
    <definedName name="\Z" localSheetId="0">#REF!</definedName>
    <definedName name="\Z" localSheetId="1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2">[5]!____________asd1</definedName>
    <definedName name="____________asd1" localSheetId="7">[6]!____________asd1</definedName>
    <definedName name="____________asd1" localSheetId="10">[6]!____________asd1</definedName>
    <definedName name="____________asd1" localSheetId="6">[6]!____________asd1</definedName>
    <definedName name="____________asd1" localSheetId="0">[5]!____________asd1</definedName>
    <definedName name="____________asd1" localSheetId="1">[5]!____________asd1</definedName>
    <definedName name="____________asd1" localSheetId="11">[6]!____________asd1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2">[5]!____________tnt1</definedName>
    <definedName name="____________tnt1" localSheetId="7">[6]!____________tnt1</definedName>
    <definedName name="____________tnt1" localSheetId="10">[6]!____________tnt1</definedName>
    <definedName name="____________tnt1" localSheetId="6">[6]!____________tnt1</definedName>
    <definedName name="____________tnt1" localSheetId="0">[5]!____________tnt1</definedName>
    <definedName name="____________tnt1" localSheetId="1">[5]!____________tnt1</definedName>
    <definedName name="____________tnt1" localSheetId="11">[6]!____________tnt1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2">[5]!__________asd1</definedName>
    <definedName name="__________asd1" localSheetId="7">[6]!__________asd1</definedName>
    <definedName name="__________asd1" localSheetId="10">[6]!__________asd1</definedName>
    <definedName name="__________asd1" localSheetId="6">[6]!__________asd1</definedName>
    <definedName name="__________asd1" localSheetId="0">[5]!__________asd1</definedName>
    <definedName name="__________asd1" localSheetId="1">[5]!__________asd1</definedName>
    <definedName name="__________asd1" localSheetId="11">[6]!__________asd1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2">[5]!__________tnt1</definedName>
    <definedName name="__________tnt1" localSheetId="7">[6]!__________tnt1</definedName>
    <definedName name="__________tnt1" localSheetId="10">[6]!__________tnt1</definedName>
    <definedName name="__________tnt1" localSheetId="6">[6]!__________tnt1</definedName>
    <definedName name="__________tnt1" localSheetId="0">[5]!__________tnt1</definedName>
    <definedName name="__________tnt1" localSheetId="1">[5]!__________tnt1</definedName>
    <definedName name="__________tnt1" localSheetId="11">[6]!__________tnt1</definedName>
    <definedName name="__________tnt1">[5]!__________tnt1</definedName>
    <definedName name="_________asd1" localSheetId="2">[5]!_________asd1</definedName>
    <definedName name="_________asd1" localSheetId="7">[6]!_________asd1</definedName>
    <definedName name="_________asd1" localSheetId="10">[6]!_________asd1</definedName>
    <definedName name="_________asd1" localSheetId="6">[6]!_________asd1</definedName>
    <definedName name="_________asd1" localSheetId="0">[5]!_________asd1</definedName>
    <definedName name="_________asd1" localSheetId="1">[5]!_________asd1</definedName>
    <definedName name="_________asd1" localSheetId="11">[6]!_________asd1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'[7]shared data'!$A$1:$G$71</definedName>
    <definedName name="_________tAB4">'[7]shared data'!$A$1:$G$71</definedName>
    <definedName name="_________tnt1" localSheetId="2">[5]!_________tnt1</definedName>
    <definedName name="_________tnt1" localSheetId="7">[6]!_________tnt1</definedName>
    <definedName name="_________tnt1" localSheetId="10">[6]!_________tnt1</definedName>
    <definedName name="_________tnt1" localSheetId="6">[6]!_________tnt1</definedName>
    <definedName name="_________tnt1" localSheetId="0">[5]!_________tnt1</definedName>
    <definedName name="_________tnt1" localSheetId="1">[5]!_________tnt1</definedName>
    <definedName name="_________tnt1" localSheetId="11">[6]!_________tnt1</definedName>
    <definedName name="_________tnt1">[5]!_________tnt1</definedName>
    <definedName name="________asd1" localSheetId="2">[5]!________asd1</definedName>
    <definedName name="________asd1" localSheetId="7">[6]!________asd1</definedName>
    <definedName name="________asd1" localSheetId="10">[6]!________asd1</definedName>
    <definedName name="________asd1" localSheetId="6">[6]!________asd1</definedName>
    <definedName name="________asd1" localSheetId="0">[5]!________asd1</definedName>
    <definedName name="________asd1" localSheetId="1">[5]!________asd1</definedName>
    <definedName name="________asd1" localSheetId="11">[6]!________asd1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'[7]shared data'!$A$1:$G$71</definedName>
    <definedName name="________tAB4">'[7]shared data'!$A$1:$G$71</definedName>
    <definedName name="________tnt1" localSheetId="2">[5]!________tnt1</definedName>
    <definedName name="________tnt1" localSheetId="7">[6]!________tnt1</definedName>
    <definedName name="________tnt1" localSheetId="10">[6]!________tnt1</definedName>
    <definedName name="________tnt1" localSheetId="6">[6]!________tnt1</definedName>
    <definedName name="________tnt1" localSheetId="0">[5]!________tnt1</definedName>
    <definedName name="________tnt1" localSheetId="1">[5]!________tnt1</definedName>
    <definedName name="________tnt1" localSheetId="11">[6]!________tnt1</definedName>
    <definedName name="________tnt1">[5]!________tnt1</definedName>
    <definedName name="_______asd1" localSheetId="2">[5]!_______asd1</definedName>
    <definedName name="_______asd1" localSheetId="7">[6]!_______asd1</definedName>
    <definedName name="_______asd1" localSheetId="10">[6]!_______asd1</definedName>
    <definedName name="_______asd1" localSheetId="6">[6]!_______asd1</definedName>
    <definedName name="_______asd1" localSheetId="0">[5]!_______asd1</definedName>
    <definedName name="_______asd1" localSheetId="1">[5]!_______asd1</definedName>
    <definedName name="_______asd1" localSheetId="11">[6]!_______asd1</definedName>
    <definedName name="_______asd1">[5]!_______asd1</definedName>
    <definedName name="_______FAL4" localSheetId="2">#REF!</definedName>
    <definedName name="_______FAL4" localSheetId="7">#REF!</definedName>
    <definedName name="_______FAL4" localSheetId="10">#REF!</definedName>
    <definedName name="_______FAL4" localSheetId="6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9">#REF!</definedName>
    <definedName name="_______FAL4">#REF!</definedName>
    <definedName name="_______FAL6" localSheetId="2">#REF!</definedName>
    <definedName name="_______FAL6" localSheetId="7">#REF!</definedName>
    <definedName name="_______FAL6" localSheetId="10">#REF!</definedName>
    <definedName name="_______FAL6" localSheetId="6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9">#REF!</definedName>
    <definedName name="_______FAL6">#REF!</definedName>
    <definedName name="_______FAL7" localSheetId="2">#REF!</definedName>
    <definedName name="_______FAL7" localSheetId="7">#REF!</definedName>
    <definedName name="_______FAL7" localSheetId="10">#REF!</definedName>
    <definedName name="_______FAL7" localSheetId="6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'[7]shared data'!$A$1:$G$71</definedName>
    <definedName name="_______tAB4">'[7]shared data'!$A$1:$G$71</definedName>
    <definedName name="_______tnt1" localSheetId="2">[5]!_______tnt1</definedName>
    <definedName name="_______tnt1" localSheetId="7">[6]!_______tnt1</definedName>
    <definedName name="_______tnt1" localSheetId="10">[6]!_______tnt1</definedName>
    <definedName name="_______tnt1" localSheetId="6">[6]!_______tnt1</definedName>
    <definedName name="_______tnt1" localSheetId="0">[5]!_______tnt1</definedName>
    <definedName name="_______tnt1" localSheetId="1">[5]!_______tnt1</definedName>
    <definedName name="_______tnt1" localSheetId="11">[6]!_______tnt1</definedName>
    <definedName name="_______tnt1">[5]!_______tnt1</definedName>
    <definedName name="______asd1" localSheetId="2">[5]!______asd1</definedName>
    <definedName name="______asd1" localSheetId="7">[6]!______asd1</definedName>
    <definedName name="______asd1" localSheetId="10">[6]!______asd1</definedName>
    <definedName name="______asd1" localSheetId="6">[6]!______asd1</definedName>
    <definedName name="______asd1" localSheetId="0">[5]!______asd1</definedName>
    <definedName name="______asd1" localSheetId="1">[5]!______asd1</definedName>
    <definedName name="______asd1" localSheetId="11">[6]!______asd1</definedName>
    <definedName name="______asd1">[5]!______asd1</definedName>
    <definedName name="______AUS1" localSheetId="2">#REF!</definedName>
    <definedName name="______AUS1" localSheetId="7">#REF!</definedName>
    <definedName name="______AUS1" localSheetId="10">#REF!</definedName>
    <definedName name="______AUS1" localSheetId="6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9">#REF!</definedName>
    <definedName name="______AUS1">#REF!</definedName>
    <definedName name="______DEG1" localSheetId="2">#REF!</definedName>
    <definedName name="______DEG1" localSheetId="7">#REF!</definedName>
    <definedName name="______DEG1" localSheetId="10">#REF!</definedName>
    <definedName name="______DEG1" localSheetId="6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9">#REF!</definedName>
    <definedName name="______DEG1">#REF!</definedName>
    <definedName name="______DKR1" localSheetId="2">#REF!</definedName>
    <definedName name="______DKR1" localSheetId="7">#REF!</definedName>
    <definedName name="______DKR1" localSheetId="10">#REF!</definedName>
    <definedName name="______DKR1" localSheetId="6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9">#REF!</definedName>
    <definedName name="______DKR1">#REF!</definedName>
    <definedName name="______ECU1" localSheetId="2">#REF!</definedName>
    <definedName name="______ECU1" localSheetId="7">#REF!</definedName>
    <definedName name="______ECU1" localSheetId="10">#REF!</definedName>
    <definedName name="______ECU1" localSheetId="6">#REF!</definedName>
    <definedName name="______ECU1" localSheetId="0">#REF!</definedName>
    <definedName name="______ECU1" localSheetId="1">#REF!</definedName>
    <definedName name="______ECU1">#REF!</definedName>
    <definedName name="______ESC1" localSheetId="2">#REF!</definedName>
    <definedName name="______ESC1" localSheetId="7">#REF!</definedName>
    <definedName name="______ESC1" localSheetId="10">#REF!</definedName>
    <definedName name="______ESC1" localSheetId="6">#REF!</definedName>
    <definedName name="______ESC1" localSheetId="0">#REF!</definedName>
    <definedName name="______ESC1" localSheetId="1">#REF!</definedName>
    <definedName name="______ESC1">#REF!</definedName>
    <definedName name="______FAL2" localSheetId="2">#REF!</definedName>
    <definedName name="______FAL2" localSheetId="7">#REF!</definedName>
    <definedName name="______FAL2" localSheetId="10">#REF!</definedName>
    <definedName name="______FAL2" localSheetId="6">#REF!</definedName>
    <definedName name="______FAL2" localSheetId="0">#REF!</definedName>
    <definedName name="______FAL2" localSheetId="1">#REF!</definedName>
    <definedName name="______FAL2">#REF!</definedName>
    <definedName name="______FAL3" localSheetId="2">#REF!</definedName>
    <definedName name="______FAL3" localSheetId="7">#REF!</definedName>
    <definedName name="______FAL3" localSheetId="10">#REF!</definedName>
    <definedName name="______FAL3" localSheetId="6">#REF!</definedName>
    <definedName name="______FAL3" localSheetId="0">#REF!</definedName>
    <definedName name="______FAL3" localSheetId="1">#REF!</definedName>
    <definedName name="______FAL3">#REF!</definedName>
    <definedName name="______FAL4" localSheetId="2">#REF!</definedName>
    <definedName name="______FAL4" localSheetId="7">#REF!</definedName>
    <definedName name="______FAL4" localSheetId="10">#REF!</definedName>
    <definedName name="______FAL4" localSheetId="6">#REF!</definedName>
    <definedName name="______FAL4" localSheetId="0">#REF!</definedName>
    <definedName name="______FAL4" localSheetId="1">#REF!</definedName>
    <definedName name="______FAL4">#REF!</definedName>
    <definedName name="______FAL5" localSheetId="2">#REF!</definedName>
    <definedName name="______FAL5" localSheetId="7">#REF!</definedName>
    <definedName name="______FAL5" localSheetId="10">#REF!</definedName>
    <definedName name="______FAL5" localSheetId="6">#REF!</definedName>
    <definedName name="______FAL5" localSheetId="0">#REF!</definedName>
    <definedName name="______FAL5" localSheetId="1">#REF!</definedName>
    <definedName name="______FAL5">#REF!</definedName>
    <definedName name="______FAL6" localSheetId="2">#REF!</definedName>
    <definedName name="______FAL6" localSheetId="7">#REF!</definedName>
    <definedName name="______FAL6" localSheetId="10">#REF!</definedName>
    <definedName name="______FAL6" localSheetId="6">#REF!</definedName>
    <definedName name="______FAL6" localSheetId="0">#REF!</definedName>
    <definedName name="______FAL6" localSheetId="1">#REF!</definedName>
    <definedName name="______FAL6">#REF!</definedName>
    <definedName name="______FAL7" localSheetId="2">#REF!</definedName>
    <definedName name="______FAL7" localSheetId="7">#REF!</definedName>
    <definedName name="______FAL7" localSheetId="10">#REF!</definedName>
    <definedName name="______FAL7" localSheetId="6">#REF!</definedName>
    <definedName name="______FAL7" localSheetId="0">#REF!</definedName>
    <definedName name="______FAL7" localSheetId="1">#REF!</definedName>
    <definedName name="______FAL7">#REF!</definedName>
    <definedName name="______FMK1" localSheetId="2">#REF!</definedName>
    <definedName name="______FMK1" localSheetId="7">#REF!</definedName>
    <definedName name="______FMK1" localSheetId="10">#REF!</definedName>
    <definedName name="______FMK1" localSheetId="6">#REF!</definedName>
    <definedName name="______FMK1" localSheetId="0">#REF!</definedName>
    <definedName name="______FMK1" localSheetId="1">#REF!</definedName>
    <definedName name="______FMK1">#REF!</definedName>
    <definedName name="______IKR1" localSheetId="2">#REF!</definedName>
    <definedName name="______IKR1" localSheetId="7">#REF!</definedName>
    <definedName name="______IKR1" localSheetId="10">#REF!</definedName>
    <definedName name="______IKR1" localSheetId="6">#REF!</definedName>
    <definedName name="______IKR1" localSheetId="0">#REF!</definedName>
    <definedName name="______IKR1" localSheetId="1">#REF!</definedName>
    <definedName name="______IKR1">#REF!</definedName>
    <definedName name="______IRP1" localSheetId="2">#REF!</definedName>
    <definedName name="______IRP1" localSheetId="7">#REF!</definedName>
    <definedName name="______IRP1" localSheetId="10">#REF!</definedName>
    <definedName name="______IRP1" localSheetId="6">#REF!</definedName>
    <definedName name="______IRP1" localSheetId="0">#REF!</definedName>
    <definedName name="______IRP1" localSheetId="1">#REF!</definedName>
    <definedName name="______IRP1">#REF!</definedName>
    <definedName name="______LIT1" localSheetId="2">#REF!</definedName>
    <definedName name="______LIT1" localSheetId="7">#REF!</definedName>
    <definedName name="______LIT1" localSheetId="10">#REF!</definedName>
    <definedName name="______LIT1" localSheetId="6">#REF!</definedName>
    <definedName name="______LIT1" localSheetId="0">#REF!</definedName>
    <definedName name="______LIT1" localSheetId="1">#REF!</definedName>
    <definedName name="______LIT1">#REF!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7">#REF!</definedName>
    <definedName name="______MEX1" localSheetId="10">#REF!</definedName>
    <definedName name="______MEX1" localSheetId="6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9">#REF!</definedName>
    <definedName name="______MEX1">#REF!</definedName>
    <definedName name="______PTA1" localSheetId="2">#REF!</definedName>
    <definedName name="______PTA1" localSheetId="7">#REF!</definedName>
    <definedName name="______PTA1" localSheetId="10">#REF!</definedName>
    <definedName name="______PTA1" localSheetId="6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7">#REF!</definedName>
    <definedName name="______SAR1" localSheetId="10">#REF!</definedName>
    <definedName name="______SAR1" localSheetId="6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9">#REF!</definedName>
    <definedName name="______SAR1">#REF!</definedName>
    <definedName name="______SRT11" localSheetId="2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6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 localSheetId="2">'[7]shared data'!$A$1:$G$71</definedName>
    <definedName name="______tAB4">'[7]shared data'!$A$1:$G$71</definedName>
    <definedName name="______tnt1" localSheetId="2">[5]!______tnt1</definedName>
    <definedName name="______tnt1" localSheetId="7">[6]!______tnt1</definedName>
    <definedName name="______tnt1" localSheetId="10">[6]!______tnt1</definedName>
    <definedName name="______tnt1" localSheetId="6">[6]!______tnt1</definedName>
    <definedName name="______tnt1" localSheetId="0">[5]!______tnt1</definedName>
    <definedName name="______tnt1" localSheetId="1">[5]!______tnt1</definedName>
    <definedName name="______tnt1" localSheetId="11">[6]!______tnt1</definedName>
    <definedName name="______tnt1">[5]!______tnt1</definedName>
    <definedName name="_____asd1">#N/A</definedName>
    <definedName name="_____AUS1" localSheetId="2">#REF!</definedName>
    <definedName name="_____AUS1" localSheetId="7">#REF!</definedName>
    <definedName name="_____AUS1" localSheetId="10">#REF!</definedName>
    <definedName name="_____AUS1" localSheetId="6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9">#REF!</definedName>
    <definedName name="_____AUS1">#REF!</definedName>
    <definedName name="_____DEG1" localSheetId="2">#REF!</definedName>
    <definedName name="_____DEG1" localSheetId="7">#REF!</definedName>
    <definedName name="_____DEG1" localSheetId="10">#REF!</definedName>
    <definedName name="_____DEG1" localSheetId="6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9">#REF!</definedName>
    <definedName name="_____DEG1">#REF!</definedName>
    <definedName name="_____DKR1" localSheetId="2">#REF!</definedName>
    <definedName name="_____DKR1" localSheetId="7">#REF!</definedName>
    <definedName name="_____DKR1" localSheetId="10">#REF!</definedName>
    <definedName name="_____DKR1" localSheetId="6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9">#REF!</definedName>
    <definedName name="_____DKR1">#REF!</definedName>
    <definedName name="_____ECU1" localSheetId="2">#REF!</definedName>
    <definedName name="_____ECU1" localSheetId="7">#REF!</definedName>
    <definedName name="_____ECU1" localSheetId="10">#REF!</definedName>
    <definedName name="_____ECU1" localSheetId="6">#REF!</definedName>
    <definedName name="_____ECU1" localSheetId="0">#REF!</definedName>
    <definedName name="_____ECU1" localSheetId="1">#REF!</definedName>
    <definedName name="_____ECU1">#REF!</definedName>
    <definedName name="_____ESC1" localSheetId="2">#REF!</definedName>
    <definedName name="_____ESC1" localSheetId="7">#REF!</definedName>
    <definedName name="_____ESC1" localSheetId="10">#REF!</definedName>
    <definedName name="_____ESC1" localSheetId="6">#REF!</definedName>
    <definedName name="_____ESC1" localSheetId="0">#REF!</definedName>
    <definedName name="_____ESC1" localSheetId="1">#REF!</definedName>
    <definedName name="_____ESC1">#REF!</definedName>
    <definedName name="_____FAL2" localSheetId="2">#REF!</definedName>
    <definedName name="_____FAL2" localSheetId="7">#REF!</definedName>
    <definedName name="_____FAL2" localSheetId="10">#REF!</definedName>
    <definedName name="_____FAL2" localSheetId="6">#REF!</definedName>
    <definedName name="_____FAL2" localSheetId="0">#REF!</definedName>
    <definedName name="_____FAL2" localSheetId="1">#REF!</definedName>
    <definedName name="_____FAL2">#REF!</definedName>
    <definedName name="_____FAL3" localSheetId="2">#REF!</definedName>
    <definedName name="_____FAL3" localSheetId="7">#REF!</definedName>
    <definedName name="_____FAL3" localSheetId="10">#REF!</definedName>
    <definedName name="_____FAL3" localSheetId="6">#REF!</definedName>
    <definedName name="_____FAL3" localSheetId="0">#REF!</definedName>
    <definedName name="_____FAL3" localSheetId="1">#REF!</definedName>
    <definedName name="_____FAL3">#REF!</definedName>
    <definedName name="_____FAL4" localSheetId="2">#REF!</definedName>
    <definedName name="_____FAL4" localSheetId="7">#REF!</definedName>
    <definedName name="_____FAL4" localSheetId="10">#REF!</definedName>
    <definedName name="_____FAL4" localSheetId="6">#REF!</definedName>
    <definedName name="_____FAL4" localSheetId="0">#REF!</definedName>
    <definedName name="_____FAL4" localSheetId="1">#REF!</definedName>
    <definedName name="_____FAL4">#REF!</definedName>
    <definedName name="_____FAL5" localSheetId="2">#REF!</definedName>
    <definedName name="_____FAL5" localSheetId="7">#REF!</definedName>
    <definedName name="_____FAL5" localSheetId="10">#REF!</definedName>
    <definedName name="_____FAL5" localSheetId="6">#REF!</definedName>
    <definedName name="_____FAL5" localSheetId="0">#REF!</definedName>
    <definedName name="_____FAL5" localSheetId="1">#REF!</definedName>
    <definedName name="_____FAL5">#REF!</definedName>
    <definedName name="_____FAL6" localSheetId="2">#REF!</definedName>
    <definedName name="_____FAL6" localSheetId="7">#REF!</definedName>
    <definedName name="_____FAL6" localSheetId="10">#REF!</definedName>
    <definedName name="_____FAL6" localSheetId="6">#REF!</definedName>
    <definedName name="_____FAL6" localSheetId="0">#REF!</definedName>
    <definedName name="_____FAL6" localSheetId="1">#REF!</definedName>
    <definedName name="_____FAL6">#REF!</definedName>
    <definedName name="_____FAL7" localSheetId="2">#REF!</definedName>
    <definedName name="_____FAL7" localSheetId="7">#REF!</definedName>
    <definedName name="_____FAL7" localSheetId="10">#REF!</definedName>
    <definedName name="_____FAL7" localSheetId="6">#REF!</definedName>
    <definedName name="_____FAL7" localSheetId="0">#REF!</definedName>
    <definedName name="_____FAL7" localSheetId="1">#REF!</definedName>
    <definedName name="_____FAL7">#REF!</definedName>
    <definedName name="_____FMK1" localSheetId="2">#REF!</definedName>
    <definedName name="_____FMK1" localSheetId="7">#REF!</definedName>
    <definedName name="_____FMK1" localSheetId="10">#REF!</definedName>
    <definedName name="_____FMK1" localSheetId="6">#REF!</definedName>
    <definedName name="_____FMK1" localSheetId="0">#REF!</definedName>
    <definedName name="_____FMK1" localSheetId="1">#REF!</definedName>
    <definedName name="_____FMK1">#REF!</definedName>
    <definedName name="_____IKR1" localSheetId="2">#REF!</definedName>
    <definedName name="_____IKR1" localSheetId="7">#REF!</definedName>
    <definedName name="_____IKR1" localSheetId="10">#REF!</definedName>
    <definedName name="_____IKR1" localSheetId="6">#REF!</definedName>
    <definedName name="_____IKR1" localSheetId="0">#REF!</definedName>
    <definedName name="_____IKR1" localSheetId="1">#REF!</definedName>
    <definedName name="_____IKR1">#REF!</definedName>
    <definedName name="_____IRP1" localSheetId="2">#REF!</definedName>
    <definedName name="_____IRP1" localSheetId="7">#REF!</definedName>
    <definedName name="_____IRP1" localSheetId="10">#REF!</definedName>
    <definedName name="_____IRP1" localSheetId="6">#REF!</definedName>
    <definedName name="_____IRP1" localSheetId="0">#REF!</definedName>
    <definedName name="_____IRP1" localSheetId="1">#REF!</definedName>
    <definedName name="_____IRP1">#REF!</definedName>
    <definedName name="_____LIT1" localSheetId="2">#REF!</definedName>
    <definedName name="_____LIT1" localSheetId="7">#REF!</definedName>
    <definedName name="_____LIT1" localSheetId="10">#REF!</definedName>
    <definedName name="_____LIT1" localSheetId="6">#REF!</definedName>
    <definedName name="_____LIT1" localSheetId="0">#REF!</definedName>
    <definedName name="_____LIT1" localSheetId="1">#REF!</definedName>
    <definedName name="_____LIT1">#REF!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7">#REF!</definedName>
    <definedName name="_____MEX1" localSheetId="10">#REF!</definedName>
    <definedName name="_____MEX1" localSheetId="6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9">#REF!</definedName>
    <definedName name="_____MEX1">#REF!</definedName>
    <definedName name="_____PTA1" localSheetId="2">#REF!</definedName>
    <definedName name="_____PTA1" localSheetId="7">#REF!</definedName>
    <definedName name="_____PTA1" localSheetId="10">#REF!</definedName>
    <definedName name="_____PTA1" localSheetId="6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7">#REF!</definedName>
    <definedName name="_____SAR1" localSheetId="10">#REF!</definedName>
    <definedName name="_____SAR1" localSheetId="6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9">#REF!</definedName>
    <definedName name="_____SAR1">#REF!</definedName>
    <definedName name="_____SRT11" localSheetId="2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6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 localSheetId="2">'[7]shared data'!$A$1:$G$71</definedName>
    <definedName name="_____tAB4">'[7]shared data'!$A$1:$G$71</definedName>
    <definedName name="_____tnt1">#N/A</definedName>
    <definedName name="_____TOT58" localSheetId="2">[8]GROWTH!#REF!</definedName>
    <definedName name="_____TOT58" localSheetId="7">[8]GROWTH!#REF!</definedName>
    <definedName name="_____TOT58" localSheetId="10">[8]GROWTH!#REF!</definedName>
    <definedName name="_____TOT58" localSheetId="6">[8]GROWTH!#REF!</definedName>
    <definedName name="_____TOT58" localSheetId="0">[8]GROWTH!#REF!</definedName>
    <definedName name="_____TOT58" localSheetId="1">[8]GROWTH!#REF!</definedName>
    <definedName name="_____TOT58" localSheetId="3">[8]GROWTH!#REF!</definedName>
    <definedName name="_____TOT58" localSheetId="9">[8]GROWTH!#REF!</definedName>
    <definedName name="_____TOT58">[8]GROWTH!#REF!</definedName>
    <definedName name="____asd1">#N/A</definedName>
    <definedName name="____AUS1" localSheetId="2">#REF!</definedName>
    <definedName name="____AUS1" localSheetId="7">#REF!</definedName>
    <definedName name="____AUS1" localSheetId="10">#REF!</definedName>
    <definedName name="____AUS1" localSheetId="6">#REF!</definedName>
    <definedName name="____AUS1" localSheetId="0">#REF!</definedName>
    <definedName name="____AUS1" localSheetId="1">#REF!</definedName>
    <definedName name="____AUS1" localSheetId="3">#REF!</definedName>
    <definedName name="____AUS1" localSheetId="9">#REF!</definedName>
    <definedName name="____AUS1">#REF!</definedName>
    <definedName name="____DEG1" localSheetId="2">#REF!</definedName>
    <definedName name="____DEG1" localSheetId="7">#REF!</definedName>
    <definedName name="____DEG1" localSheetId="10">#REF!</definedName>
    <definedName name="____DEG1" localSheetId="6">#REF!</definedName>
    <definedName name="____DEG1" localSheetId="0">#REF!</definedName>
    <definedName name="____DEG1" localSheetId="1">#REF!</definedName>
    <definedName name="____DEG1" localSheetId="3">#REF!</definedName>
    <definedName name="____DEG1" localSheetId="9">#REF!</definedName>
    <definedName name="____DEG1">#REF!</definedName>
    <definedName name="____DKR1" localSheetId="2">#REF!</definedName>
    <definedName name="____DKR1" localSheetId="7">#REF!</definedName>
    <definedName name="____DKR1" localSheetId="10">#REF!</definedName>
    <definedName name="____DKR1" localSheetId="6">#REF!</definedName>
    <definedName name="____DKR1" localSheetId="0">#REF!</definedName>
    <definedName name="____DKR1" localSheetId="1">#REF!</definedName>
    <definedName name="____DKR1" localSheetId="3">#REF!</definedName>
    <definedName name="____DKR1" localSheetId="9">#REF!</definedName>
    <definedName name="____DKR1">#REF!</definedName>
    <definedName name="____ECU1" localSheetId="2">#REF!</definedName>
    <definedName name="____ECU1" localSheetId="7">#REF!</definedName>
    <definedName name="____ECU1" localSheetId="10">#REF!</definedName>
    <definedName name="____ECU1" localSheetId="6">#REF!</definedName>
    <definedName name="____ECU1" localSheetId="0">#REF!</definedName>
    <definedName name="____ECU1" localSheetId="1">#REF!</definedName>
    <definedName name="____ECU1">#REF!</definedName>
    <definedName name="____ESC1" localSheetId="2">#REF!</definedName>
    <definedName name="____ESC1" localSheetId="7">#REF!</definedName>
    <definedName name="____ESC1" localSheetId="10">#REF!</definedName>
    <definedName name="____ESC1" localSheetId="6">#REF!</definedName>
    <definedName name="____ESC1" localSheetId="0">#REF!</definedName>
    <definedName name="____ESC1" localSheetId="1">#REF!</definedName>
    <definedName name="____ESC1">#REF!</definedName>
    <definedName name="____FAL2" localSheetId="2">#REF!</definedName>
    <definedName name="____FAL2" localSheetId="7">#REF!</definedName>
    <definedName name="____FAL2" localSheetId="10">#REF!</definedName>
    <definedName name="____FAL2" localSheetId="6">#REF!</definedName>
    <definedName name="____FAL2" localSheetId="0">#REF!</definedName>
    <definedName name="____FAL2" localSheetId="1">#REF!</definedName>
    <definedName name="____FAL2">#REF!</definedName>
    <definedName name="____FAL3" localSheetId="2">#REF!</definedName>
    <definedName name="____FAL3" localSheetId="7">#REF!</definedName>
    <definedName name="____FAL3" localSheetId="10">#REF!</definedName>
    <definedName name="____FAL3" localSheetId="6">#REF!</definedName>
    <definedName name="____FAL3" localSheetId="0">#REF!</definedName>
    <definedName name="____FAL3" localSheetId="1">#REF!</definedName>
    <definedName name="____FAL3">#REF!</definedName>
    <definedName name="____FAL4" localSheetId="2">#REF!</definedName>
    <definedName name="____FAL4" localSheetId="7">#REF!</definedName>
    <definedName name="____FAL4" localSheetId="10">#REF!</definedName>
    <definedName name="____FAL4" localSheetId="6">#REF!</definedName>
    <definedName name="____FAL4" localSheetId="0">#REF!</definedName>
    <definedName name="____FAL4" localSheetId="1">#REF!</definedName>
    <definedName name="____FAL4">#REF!</definedName>
    <definedName name="____FAL5" localSheetId="2">#REF!</definedName>
    <definedName name="____FAL5" localSheetId="7">#REF!</definedName>
    <definedName name="____FAL5" localSheetId="10">#REF!</definedName>
    <definedName name="____FAL5" localSheetId="6">#REF!</definedName>
    <definedName name="____FAL5" localSheetId="0">#REF!</definedName>
    <definedName name="____FAL5" localSheetId="1">#REF!</definedName>
    <definedName name="____FAL5">#REF!</definedName>
    <definedName name="____FAL6" localSheetId="2">#REF!</definedName>
    <definedName name="____FAL6" localSheetId="7">#REF!</definedName>
    <definedName name="____FAL6" localSheetId="10">#REF!</definedName>
    <definedName name="____FAL6" localSheetId="6">#REF!</definedName>
    <definedName name="____FAL6" localSheetId="0">#REF!</definedName>
    <definedName name="____FAL6" localSheetId="1">#REF!</definedName>
    <definedName name="____FAL6">#REF!</definedName>
    <definedName name="____FAL7" localSheetId="2">#REF!</definedName>
    <definedName name="____FAL7" localSheetId="7">#REF!</definedName>
    <definedName name="____FAL7" localSheetId="10">#REF!</definedName>
    <definedName name="____FAL7" localSheetId="6">#REF!</definedName>
    <definedName name="____FAL7" localSheetId="0">#REF!</definedName>
    <definedName name="____FAL7" localSheetId="1">#REF!</definedName>
    <definedName name="____FAL7">#REF!</definedName>
    <definedName name="____FMK1" localSheetId="2">#REF!</definedName>
    <definedName name="____FMK1" localSheetId="7">#REF!</definedName>
    <definedName name="____FMK1" localSheetId="10">#REF!</definedName>
    <definedName name="____FMK1" localSheetId="6">#REF!</definedName>
    <definedName name="____FMK1" localSheetId="0">#REF!</definedName>
    <definedName name="____FMK1" localSheetId="1">#REF!</definedName>
    <definedName name="____FMK1">#REF!</definedName>
    <definedName name="____IKR1" localSheetId="2">#REF!</definedName>
    <definedName name="____IKR1" localSheetId="7">#REF!</definedName>
    <definedName name="____IKR1" localSheetId="10">#REF!</definedName>
    <definedName name="____IKR1" localSheetId="6">#REF!</definedName>
    <definedName name="____IKR1" localSheetId="0">#REF!</definedName>
    <definedName name="____IKR1" localSheetId="1">#REF!</definedName>
    <definedName name="____IKR1">#REF!</definedName>
    <definedName name="____IRP1" localSheetId="2">#REF!</definedName>
    <definedName name="____IRP1" localSheetId="7">#REF!</definedName>
    <definedName name="____IRP1" localSheetId="10">#REF!</definedName>
    <definedName name="____IRP1" localSheetId="6">#REF!</definedName>
    <definedName name="____IRP1" localSheetId="0">#REF!</definedName>
    <definedName name="____IRP1" localSheetId="1">#REF!</definedName>
    <definedName name="____IRP1">#REF!</definedName>
    <definedName name="____LIT1" localSheetId="2">#REF!</definedName>
    <definedName name="____LIT1" localSheetId="7">#REF!</definedName>
    <definedName name="____LIT1" localSheetId="10">#REF!</definedName>
    <definedName name="____LIT1" localSheetId="6">#REF!</definedName>
    <definedName name="____LIT1" localSheetId="0">#REF!</definedName>
    <definedName name="____LIT1" localSheetId="1">#REF!</definedName>
    <definedName name="____LIT1">#REF!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7">#REF!</definedName>
    <definedName name="____MEX1" localSheetId="10">#REF!</definedName>
    <definedName name="____MEX1" localSheetId="6">#REF!</definedName>
    <definedName name="____MEX1" localSheetId="0">#REF!</definedName>
    <definedName name="____MEX1" localSheetId="1">#REF!</definedName>
    <definedName name="____MEX1" localSheetId="3">#REF!</definedName>
    <definedName name="____MEX1" localSheetId="9">#REF!</definedName>
    <definedName name="____MEX1">#REF!</definedName>
    <definedName name="____PTA1" localSheetId="2">#REF!</definedName>
    <definedName name="____PTA1" localSheetId="7">#REF!</definedName>
    <definedName name="____PTA1" localSheetId="10">#REF!</definedName>
    <definedName name="____PTA1" localSheetId="6">#REF!</definedName>
    <definedName name="____PTA1" localSheetId="0">#REF!</definedName>
    <definedName name="____PTA1" localSheetId="1">#REF!</definedName>
    <definedName name="____PTA1" localSheetId="3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7">#REF!</definedName>
    <definedName name="____SAR1" localSheetId="10">#REF!</definedName>
    <definedName name="____SAR1" localSheetId="6">#REF!</definedName>
    <definedName name="____SAR1" localSheetId="0">#REF!</definedName>
    <definedName name="____SAR1" localSheetId="1">#REF!</definedName>
    <definedName name="____SAR1" localSheetId="3">#REF!</definedName>
    <definedName name="____SAR1" localSheetId="9">#REF!</definedName>
    <definedName name="____SAR1">#REF!</definedName>
    <definedName name="____SRT11" localSheetId="2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6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 localSheetId="2">'[7]shared data'!$A$1:$G$71</definedName>
    <definedName name="____tAB4">'[7]shared data'!$A$1:$G$71</definedName>
    <definedName name="____tnt1">#N/A</definedName>
    <definedName name="____TOT58" localSheetId="2">[8]GROWTH!#REF!</definedName>
    <definedName name="____TOT58" localSheetId="7">[8]GROWTH!#REF!</definedName>
    <definedName name="____TOT58" localSheetId="10">[8]GROWTH!#REF!</definedName>
    <definedName name="____TOT58" localSheetId="6">[8]GROWTH!#REF!</definedName>
    <definedName name="____TOT58" localSheetId="0">[8]GROWTH!#REF!</definedName>
    <definedName name="____TOT58" localSheetId="1">[8]GROWTH!#REF!</definedName>
    <definedName name="____TOT58" localSheetId="3">[8]GROWTH!#REF!</definedName>
    <definedName name="____TOT58" localSheetId="9">[8]GROWTH!#REF!</definedName>
    <definedName name="____TOT58">[8]GROWTH!#REF!</definedName>
    <definedName name="___asd1">#N/A</definedName>
    <definedName name="___AUS1" localSheetId="2">#REF!</definedName>
    <definedName name="___AUS1" localSheetId="7">#REF!</definedName>
    <definedName name="___AUS1" localSheetId="10">#REF!</definedName>
    <definedName name="___AUS1" localSheetId="6">#REF!</definedName>
    <definedName name="___AUS1" localSheetId="0">#REF!</definedName>
    <definedName name="___AUS1" localSheetId="1">#REF!</definedName>
    <definedName name="___AUS1" localSheetId="3">#REF!</definedName>
    <definedName name="___AUS1" localSheetId="9">#REF!</definedName>
    <definedName name="___AUS1">#REF!</definedName>
    <definedName name="___DEG1" localSheetId="2">#REF!</definedName>
    <definedName name="___DEG1" localSheetId="7">#REF!</definedName>
    <definedName name="___DEG1" localSheetId="10">#REF!</definedName>
    <definedName name="___DEG1" localSheetId="6">#REF!</definedName>
    <definedName name="___DEG1" localSheetId="0">#REF!</definedName>
    <definedName name="___DEG1" localSheetId="1">#REF!</definedName>
    <definedName name="___DEG1" localSheetId="3">#REF!</definedName>
    <definedName name="___DEG1" localSheetId="9">#REF!</definedName>
    <definedName name="___DEG1">#REF!</definedName>
    <definedName name="___DKR1" localSheetId="2">#REF!</definedName>
    <definedName name="___DKR1" localSheetId="7">#REF!</definedName>
    <definedName name="___DKR1" localSheetId="10">#REF!</definedName>
    <definedName name="___DKR1" localSheetId="6">#REF!</definedName>
    <definedName name="___DKR1" localSheetId="0">#REF!</definedName>
    <definedName name="___DKR1" localSheetId="1">#REF!</definedName>
    <definedName name="___DKR1" localSheetId="3">#REF!</definedName>
    <definedName name="___DKR1" localSheetId="9">#REF!</definedName>
    <definedName name="___DKR1">#REF!</definedName>
    <definedName name="___ECU1" localSheetId="2">#REF!</definedName>
    <definedName name="___ECU1" localSheetId="7">#REF!</definedName>
    <definedName name="___ECU1" localSheetId="10">#REF!</definedName>
    <definedName name="___ECU1" localSheetId="6">#REF!</definedName>
    <definedName name="___ECU1" localSheetId="0">#REF!</definedName>
    <definedName name="___ECU1" localSheetId="1">#REF!</definedName>
    <definedName name="___ECU1">#REF!</definedName>
    <definedName name="___ESC1" localSheetId="2">#REF!</definedName>
    <definedName name="___ESC1" localSheetId="7">#REF!</definedName>
    <definedName name="___ESC1" localSheetId="10">#REF!</definedName>
    <definedName name="___ESC1" localSheetId="6">#REF!</definedName>
    <definedName name="___ESC1" localSheetId="0">#REF!</definedName>
    <definedName name="___ESC1" localSheetId="1">#REF!</definedName>
    <definedName name="___ESC1">#REF!</definedName>
    <definedName name="___F" localSheetId="2" hidden="1">'[9]Fax a enviar'!#REF!</definedName>
    <definedName name="___F" hidden="1">'[9]Fax a enviar'!#REF!</definedName>
    <definedName name="___FAL2" localSheetId="2">#REF!</definedName>
    <definedName name="___FAL2" localSheetId="7">#REF!</definedName>
    <definedName name="___FAL2" localSheetId="10">#REF!</definedName>
    <definedName name="___FAL2" localSheetId="6">#REF!</definedName>
    <definedName name="___FAL2" localSheetId="0">#REF!</definedName>
    <definedName name="___FAL2" localSheetId="1">#REF!</definedName>
    <definedName name="___FAL2" localSheetId="3">#REF!</definedName>
    <definedName name="___FAL2" localSheetId="9">#REF!</definedName>
    <definedName name="___FAL2">#REF!</definedName>
    <definedName name="___FAL3" localSheetId="2">#REF!</definedName>
    <definedName name="___FAL3" localSheetId="7">#REF!</definedName>
    <definedName name="___FAL3" localSheetId="10">#REF!</definedName>
    <definedName name="___FAL3" localSheetId="6">#REF!</definedName>
    <definedName name="___FAL3" localSheetId="0">#REF!</definedName>
    <definedName name="___FAL3" localSheetId="1">#REF!</definedName>
    <definedName name="___FAL3" localSheetId="3">#REF!</definedName>
    <definedName name="___FAL3" localSheetId="9">#REF!</definedName>
    <definedName name="___FAL3">#REF!</definedName>
    <definedName name="___FAL4" localSheetId="2">#REF!</definedName>
    <definedName name="___FAL4" localSheetId="7">#REF!</definedName>
    <definedName name="___FAL4" localSheetId="10">#REF!</definedName>
    <definedName name="___FAL4" localSheetId="6">#REF!</definedName>
    <definedName name="___FAL4" localSheetId="0">#REF!</definedName>
    <definedName name="___FAL4" localSheetId="1">#REF!</definedName>
    <definedName name="___FAL4" localSheetId="3">#REF!</definedName>
    <definedName name="___FAL4" localSheetId="9">#REF!</definedName>
    <definedName name="___FAL4">#REF!</definedName>
    <definedName name="___FAL5" localSheetId="2">#REF!</definedName>
    <definedName name="___FAL5" localSheetId="7">#REF!</definedName>
    <definedName name="___FAL5" localSheetId="10">#REF!</definedName>
    <definedName name="___FAL5" localSheetId="6">#REF!</definedName>
    <definedName name="___FAL5" localSheetId="0">#REF!</definedName>
    <definedName name="___FAL5" localSheetId="1">#REF!</definedName>
    <definedName name="___FAL5">#REF!</definedName>
    <definedName name="___FAL6" localSheetId="2">#REF!</definedName>
    <definedName name="___FAL6" localSheetId="7">#REF!</definedName>
    <definedName name="___FAL6" localSheetId="10">#REF!</definedName>
    <definedName name="___FAL6" localSheetId="6">#REF!</definedName>
    <definedName name="___FAL6" localSheetId="0">#REF!</definedName>
    <definedName name="___FAL6" localSheetId="1">#REF!</definedName>
    <definedName name="___FAL6">#REF!</definedName>
    <definedName name="___FAL7" localSheetId="2">#REF!</definedName>
    <definedName name="___FAL7" localSheetId="7">#REF!</definedName>
    <definedName name="___FAL7" localSheetId="10">#REF!</definedName>
    <definedName name="___FAL7" localSheetId="6">#REF!</definedName>
    <definedName name="___FAL7" localSheetId="0">#REF!</definedName>
    <definedName name="___FAL7" localSheetId="1">#REF!</definedName>
    <definedName name="___FAL7">#REF!</definedName>
    <definedName name="___FMK1" localSheetId="2">#REF!</definedName>
    <definedName name="___FMK1" localSheetId="7">#REF!</definedName>
    <definedName name="___FMK1" localSheetId="10">#REF!</definedName>
    <definedName name="___FMK1" localSheetId="6">#REF!</definedName>
    <definedName name="___FMK1" localSheetId="0">#REF!</definedName>
    <definedName name="___FMK1" localSheetId="1">#REF!</definedName>
    <definedName name="___FMK1">#REF!</definedName>
    <definedName name="___IKR1" localSheetId="2">#REF!</definedName>
    <definedName name="___IKR1" localSheetId="7">#REF!</definedName>
    <definedName name="___IKR1" localSheetId="10">#REF!</definedName>
    <definedName name="___IKR1" localSheetId="6">#REF!</definedName>
    <definedName name="___IKR1" localSheetId="0">#REF!</definedName>
    <definedName name="___IKR1" localSheetId="1">#REF!</definedName>
    <definedName name="___IKR1">#REF!</definedName>
    <definedName name="___IRP1" localSheetId="2">#REF!</definedName>
    <definedName name="___IRP1" localSheetId="7">#REF!</definedName>
    <definedName name="___IRP1" localSheetId="10">#REF!</definedName>
    <definedName name="___IRP1" localSheetId="6">#REF!</definedName>
    <definedName name="___IRP1" localSheetId="0">#REF!</definedName>
    <definedName name="___IRP1" localSheetId="1">#REF!</definedName>
    <definedName name="___IRP1">#REF!</definedName>
    <definedName name="___LIT1" localSheetId="2">#REF!</definedName>
    <definedName name="___LIT1" localSheetId="7">#REF!</definedName>
    <definedName name="___LIT1" localSheetId="10">#REF!</definedName>
    <definedName name="___LIT1" localSheetId="6">#REF!</definedName>
    <definedName name="___LIT1" localSheetId="0">#REF!</definedName>
    <definedName name="___LIT1" localSheetId="1">#REF!</definedName>
    <definedName name="___LIT1">#REF!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7">#REF!</definedName>
    <definedName name="___MEX1" localSheetId="10">#REF!</definedName>
    <definedName name="___MEX1" localSheetId="6">#REF!</definedName>
    <definedName name="___MEX1" localSheetId="0">#REF!</definedName>
    <definedName name="___MEX1" localSheetId="1">#REF!</definedName>
    <definedName name="___MEX1" localSheetId="3">#REF!</definedName>
    <definedName name="___MEX1" localSheetId="9">#REF!</definedName>
    <definedName name="___MEX1">#REF!</definedName>
    <definedName name="___PTA1" localSheetId="2">#REF!</definedName>
    <definedName name="___PTA1" localSheetId="7">#REF!</definedName>
    <definedName name="___PTA1" localSheetId="10">#REF!</definedName>
    <definedName name="___PTA1" localSheetId="6">#REF!</definedName>
    <definedName name="___PTA1" localSheetId="0">#REF!</definedName>
    <definedName name="___PTA1" localSheetId="1">#REF!</definedName>
    <definedName name="___PTA1" localSheetId="3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7">#REF!</definedName>
    <definedName name="___SAR1" localSheetId="10">#REF!</definedName>
    <definedName name="___SAR1" localSheetId="6">#REF!</definedName>
    <definedName name="___SAR1" localSheetId="0">#REF!</definedName>
    <definedName name="___SAR1" localSheetId="1">#REF!</definedName>
    <definedName name="___SAR1" localSheetId="3">#REF!</definedName>
    <definedName name="___SAR1" localSheetId="9">#REF!</definedName>
    <definedName name="___SAR1">#REF!</definedName>
    <definedName name="___SRT11" localSheetId="2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6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 localSheetId="2">'[7]shared data'!$A$1:$G$71</definedName>
    <definedName name="___tAB4">'[7]shared data'!$A$1:$G$71</definedName>
    <definedName name="___tnt1">#N/A</definedName>
    <definedName name="___TOT58" localSheetId="2">[8]GROWTH!#REF!</definedName>
    <definedName name="___TOT58" localSheetId="7">[8]GROWTH!#REF!</definedName>
    <definedName name="___TOT58" localSheetId="10">[8]GROWTH!#REF!</definedName>
    <definedName name="___TOT58" localSheetId="6">[8]GROWTH!#REF!</definedName>
    <definedName name="___TOT58" localSheetId="0">[8]GROWTH!#REF!</definedName>
    <definedName name="___TOT58" localSheetId="1">[8]GROWTH!#REF!</definedName>
    <definedName name="___TOT58" localSheetId="3">[8]GROWTH!#REF!</definedName>
    <definedName name="___TOT58" localSheetId="9">[8]GROWTH!#REF!</definedName>
    <definedName name="___TOT58">[8]GROWTH!#REF!</definedName>
    <definedName name="__10FA_L" localSheetId="2">#REF!</definedName>
    <definedName name="__10FA_L" localSheetId="7">#REF!</definedName>
    <definedName name="__10FA_L" localSheetId="10">#REF!</definedName>
    <definedName name="__10FA_L" localSheetId="6">#REF!</definedName>
    <definedName name="__10FA_L" localSheetId="0">#REF!</definedName>
    <definedName name="__10FA_L" localSheetId="1">#REF!</definedName>
    <definedName name="__10FA_L" localSheetId="3">#REF!</definedName>
    <definedName name="__10FA_L" localSheetId="9">#REF!</definedName>
    <definedName name="__10FA_L">#REF!</definedName>
    <definedName name="__11GAZ_LIABS" localSheetId="2">#REF!</definedName>
    <definedName name="__11GAZ_LIABS" localSheetId="7">#REF!</definedName>
    <definedName name="__11GAZ_LIABS" localSheetId="10">#REF!</definedName>
    <definedName name="__11GAZ_LIABS" localSheetId="6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9">#REF!</definedName>
    <definedName name="__11GAZ_LIABS">#REF!</definedName>
    <definedName name="__123Graph_A" localSheetId="2" hidden="1">[10]C!#REF!</definedName>
    <definedName name="__123Graph_A" localSheetId="7" hidden="1">[10]C!#REF!</definedName>
    <definedName name="__123Graph_A" localSheetId="10" hidden="1">[10]C!#REF!</definedName>
    <definedName name="__123Graph_A" localSheetId="6" hidden="1">[10]C!#REF!</definedName>
    <definedName name="__123Graph_A" localSheetId="0" hidden="1">#REF!</definedName>
    <definedName name="__123Graph_A" localSheetId="1" hidden="1">#REF!</definedName>
    <definedName name="__123Graph_A" localSheetId="3" hidden="1">[10]C!#REF!</definedName>
    <definedName name="__123Graph_A" localSheetId="9" hidden="1">[10]C!#REF!</definedName>
    <definedName name="__123Graph_A" hidden="1">[10]C!#REF!</definedName>
    <definedName name="__123Graph_AChart1" localSheetId="2" hidden="1">[11]IN_Cable!#REF!</definedName>
    <definedName name="__123Graph_AChart1" localSheetId="7" hidden="1">[11]IN_Cable!#REF!</definedName>
    <definedName name="__123Graph_AChart1" localSheetId="10" hidden="1">[11]IN_Cable!#REF!</definedName>
    <definedName name="__123Graph_AChart1" localSheetId="6" hidden="1">[11]IN_Cable!#REF!</definedName>
    <definedName name="__123Graph_AChart1" localSheetId="3" hidden="1">[11]IN_Cable!#REF!</definedName>
    <definedName name="__123Graph_AChart1" localSheetId="9" hidden="1">[11]IN_Cable!#REF!</definedName>
    <definedName name="__123Graph_AChart1" hidden="1">[11]IN_Cable!#REF!</definedName>
    <definedName name="__123Graph_AChart2" localSheetId="2" hidden="1">[11]IN_Cable!#REF!</definedName>
    <definedName name="__123Graph_AChart2" localSheetId="10" hidden="1">[11]IN_Cable!#REF!</definedName>
    <definedName name="__123Graph_AChart2" hidden="1">[11]IN_Cable!#REF!</definedName>
    <definedName name="__123Graph_AChart3" localSheetId="2" hidden="1">[11]IN_Cable!#REF!</definedName>
    <definedName name="__123Graph_AChart3" localSheetId="10" hidden="1">[11]IN_Cable!#REF!</definedName>
    <definedName name="__123Graph_AChart3" hidden="1">[11]IN_Cable!#REF!</definedName>
    <definedName name="__123Graph_AChart4" localSheetId="2" hidden="1">[11]IN_Cable!#REF!</definedName>
    <definedName name="__123Graph_AChart4" hidden="1">[11]IN_Cable!#REF!</definedName>
    <definedName name="__123Graph_AChart5" localSheetId="2" hidden="1">[11]IN_Cable!#REF!</definedName>
    <definedName name="__123Graph_AChart5" hidden="1">[11]IN_Cable!#REF!</definedName>
    <definedName name="__123Graph_AChart6" localSheetId="2" hidden="1">[11]IN_Cable!#REF!</definedName>
    <definedName name="__123Graph_AChart6" hidden="1">[11]IN_Cable!#REF!</definedName>
    <definedName name="__123Graph_AChart7" localSheetId="2" hidden="1">[11]IN_Cable!#REF!</definedName>
    <definedName name="__123Graph_AChart7" hidden="1">[11]IN_Cable!#REF!</definedName>
    <definedName name="__123Graph_ACurrent" localSheetId="2" hidden="1">[11]IN_Cable!#REF!</definedName>
    <definedName name="__123Graph_ACurrent" hidden="1">[11]IN_Cable!#REF!</definedName>
    <definedName name="__123Graph_ADEBT" localSheetId="2" hidden="1">#REF!</definedName>
    <definedName name="__123Graph_ADEBT" localSheetId="7" hidden="1">#REF!</definedName>
    <definedName name="__123Graph_ADEBT" localSheetId="10" hidden="1">#REF!</definedName>
    <definedName name="__123Graph_ADEBT" localSheetId="6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9" hidden="1">#REF!</definedName>
    <definedName name="__123Graph_ADEBT" hidden="1">#REF!</definedName>
    <definedName name="__123Graph_ADIFFERENTIAL" localSheetId="2" hidden="1">[12]TAB25b!#REF!</definedName>
    <definedName name="__123Graph_ADIFFERENTIAL" localSheetId="7" hidden="1">[12]TAB25b!#REF!</definedName>
    <definedName name="__123Graph_ADIFFERENTIAL" localSheetId="10" hidden="1">[12]TAB25b!#REF!</definedName>
    <definedName name="__123Graph_ADIFFERENTIAL" localSheetId="6" hidden="1">[12]TAB25b!#REF!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9" hidden="1">[12]TAB25b!#REF!</definedName>
    <definedName name="__123Graph_ADIFFERENTIAL" hidden="1">[12]TAB25b!#REF!</definedName>
    <definedName name="__123Graph_AINTEREST" localSheetId="2" hidden="1">[12]TAB25b!#REF!</definedName>
    <definedName name="__123Graph_AINTEREST" localSheetId="0" hidden="1">#REF!</definedName>
    <definedName name="__123Graph_AINTEREST" localSheetId="1" hidden="1">#REF!</definedName>
    <definedName name="__123Graph_AINTEREST" hidden="1">[12]TAB25b!#REF!</definedName>
    <definedName name="__123Graph_AREER" localSheetId="2" hidden="1">[13]ER!#REF!</definedName>
    <definedName name="__123Graph_AREER" localSheetId="0" hidden="1">[13]ER!#REF!</definedName>
    <definedName name="__123Graph_AREER" localSheetId="1" hidden="1">[13]ER!#REF!</definedName>
    <definedName name="__123Graph_AREER" hidden="1">[13]ER!#REF!</definedName>
    <definedName name="__123Graph_ASPREAD" localSheetId="2" hidden="1">[12]TAB25b!#REF!</definedName>
    <definedName name="__123Graph_ASPREAD" localSheetId="0" hidden="1">#REF!</definedName>
    <definedName name="__123Graph_ASPREAD" localSheetId="1" hidden="1">#REF!</definedName>
    <definedName name="__123Graph_ASPREAD" hidden="1">[12]TAB25b!#REF!</definedName>
    <definedName name="__123Graph_B" localSheetId="2" hidden="1">[14]FLUJO!$B$7929:$C$7929</definedName>
    <definedName name="__123Graph_B" localSheetId="0" hidden="1">#REF!</definedName>
    <definedName name="__123Graph_B" localSheetId="1" hidden="1">#REF!</definedName>
    <definedName name="__123Graph_B" hidden="1">[14]FLUJO!$B$7929:$C$7929</definedName>
    <definedName name="__123Graph_BChart1" localSheetId="2" hidden="1">#REF!</definedName>
    <definedName name="__123Graph_BChart1" localSheetId="7" hidden="1">#REF!</definedName>
    <definedName name="__123Graph_BChart1" localSheetId="10" hidden="1">#REF!</definedName>
    <definedName name="__123Graph_BChart1" localSheetId="6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9" hidden="1">#REF!</definedName>
    <definedName name="__123Graph_BChart1" hidden="1">#REF!</definedName>
    <definedName name="__123Graph_BChart2" localSheetId="2" hidden="1">#REF!</definedName>
    <definedName name="__123Graph_BChart2" localSheetId="7" hidden="1">#REF!</definedName>
    <definedName name="__123Graph_BChart2" localSheetId="10" hidden="1">#REF!</definedName>
    <definedName name="__123Graph_BChart2" localSheetId="6" hidden="1">#REF!</definedName>
    <definedName name="__123Graph_BChart2" localSheetId="3" hidden="1">#REF!</definedName>
    <definedName name="__123Graph_BChart2" localSheetId="9" hidden="1">#REF!</definedName>
    <definedName name="__123Graph_BChart2" hidden="1">#REF!</definedName>
    <definedName name="__123Graph_BChart3" localSheetId="2" hidden="1">#REF!</definedName>
    <definedName name="__123Graph_BChart3" localSheetId="7" hidden="1">#REF!</definedName>
    <definedName name="__123Graph_BChart3" localSheetId="10" hidden="1">#REF!</definedName>
    <definedName name="__123Graph_BChart3" localSheetId="6" hidden="1">#REF!</definedName>
    <definedName name="__123Graph_BChart3" localSheetId="3" hidden="1">#REF!</definedName>
    <definedName name="__123Graph_BChart3" localSheetId="9" hidden="1">#REF!</definedName>
    <definedName name="__123Graph_BChart3" hidden="1">#REF!</definedName>
    <definedName name="__123Graph_BChart4" localSheetId="2" hidden="1">#REF!</definedName>
    <definedName name="__123Graph_BChart4" localSheetId="7" hidden="1">#REF!</definedName>
    <definedName name="__123Graph_BChart4" localSheetId="10" hidden="1">#REF!</definedName>
    <definedName name="__123Graph_BChart4" localSheetId="6" hidden="1">#REF!</definedName>
    <definedName name="__123Graph_BChart4" hidden="1">#REF!</definedName>
    <definedName name="__123Graph_BChart5" localSheetId="2" hidden="1">#REF!</definedName>
    <definedName name="__123Graph_BChart5" localSheetId="7" hidden="1">#REF!</definedName>
    <definedName name="__123Graph_BChart5" localSheetId="10" hidden="1">#REF!</definedName>
    <definedName name="__123Graph_BChart5" localSheetId="6" hidden="1">#REF!</definedName>
    <definedName name="__123Graph_BChart5" hidden="1">#REF!</definedName>
    <definedName name="__123Graph_BChart6" localSheetId="2" hidden="1">#REF!</definedName>
    <definedName name="__123Graph_BChart6" localSheetId="7" hidden="1">#REF!</definedName>
    <definedName name="__123Graph_BChart6" localSheetId="10" hidden="1">#REF!</definedName>
    <definedName name="__123Graph_BChart6" localSheetId="6" hidden="1">#REF!</definedName>
    <definedName name="__123Graph_BChart6" hidden="1">#REF!</definedName>
    <definedName name="__123Graph_BChart7" localSheetId="2" hidden="1">#REF!</definedName>
    <definedName name="__123Graph_BChart7" localSheetId="7" hidden="1">#REF!</definedName>
    <definedName name="__123Graph_BChart7" localSheetId="10" hidden="1">#REF!</definedName>
    <definedName name="__123Graph_BChart7" localSheetId="6" hidden="1">#REF!</definedName>
    <definedName name="__123Graph_BChart7" hidden="1">#REF!</definedName>
    <definedName name="__123Graph_BCurrent" localSheetId="2" hidden="1">[15]G!#REF!</definedName>
    <definedName name="__123Graph_BCurrent" localSheetId="10" hidden="1">[15]G!#REF!</definedName>
    <definedName name="__123Graph_BCurrent" localSheetId="0" hidden="1">#REF!</definedName>
    <definedName name="__123Graph_BCurrent" localSheetId="1" hidden="1">#REF!</definedName>
    <definedName name="__123Graph_BCurrent" hidden="1">[15]G!#REF!</definedName>
    <definedName name="__123Graph_BDEBT" localSheetId="2" hidden="1">#REF!</definedName>
    <definedName name="__123Graph_BDEBT" localSheetId="7" hidden="1">#REF!</definedName>
    <definedName name="__123Graph_BDEBT" localSheetId="10" hidden="1">#REF!</definedName>
    <definedName name="__123Graph_BDEBT" localSheetId="6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9" hidden="1">#REF!</definedName>
    <definedName name="__123Graph_BDEBT" hidden="1">#REF!</definedName>
    <definedName name="__123Graph_BINTEREST" localSheetId="2" hidden="1">[12]TAB25b!#REF!</definedName>
    <definedName name="__123Graph_BINTEREST" localSheetId="7" hidden="1">[12]TAB25b!#REF!</definedName>
    <definedName name="__123Graph_BINTEREST" localSheetId="10" hidden="1">[12]TAB25b!#REF!</definedName>
    <definedName name="__123Graph_BINTEREST" localSheetId="6" hidden="1">[12]TAB25b!#REF!</definedName>
    <definedName name="__123Graph_BINTEREST" localSheetId="0" hidden="1">#REF!</definedName>
    <definedName name="__123Graph_BINTEREST" localSheetId="1" hidden="1">#REF!</definedName>
    <definedName name="__123Graph_BINTEREST" localSheetId="9" hidden="1">[12]TAB25b!#REF!</definedName>
    <definedName name="__123Graph_BINTEREST" hidden="1">[12]TAB25b!#REF!</definedName>
    <definedName name="__123Graph_BREER" localSheetId="2" hidden="1">[13]ER!#REF!</definedName>
    <definedName name="__123Graph_BREER" localSheetId="7" hidden="1">[13]ER!#REF!</definedName>
    <definedName name="__123Graph_BREER" localSheetId="10" hidden="1">[13]ER!#REF!</definedName>
    <definedName name="__123Graph_BREER" localSheetId="0" hidden="1">[13]ER!#REF!</definedName>
    <definedName name="__123Graph_BREER" localSheetId="1" hidden="1">[13]ER!#REF!</definedName>
    <definedName name="__123Graph_BREER" hidden="1">[13]ER!#REF!</definedName>
    <definedName name="__123Graph_C" localSheetId="2" hidden="1">[14]FLUJO!$B$7936:$C$7936</definedName>
    <definedName name="__123Graph_C" localSheetId="0" hidden="1">#REF!</definedName>
    <definedName name="__123Graph_C" localSheetId="1" hidden="1">#REF!</definedName>
    <definedName name="__123Graph_C" hidden="1">[14]FLUJO!$B$7936:$C$7936</definedName>
    <definedName name="__123Graph_CCurrent" localSheetId="2" hidden="1">'[16]Base Original'!#REF!</definedName>
    <definedName name="__123Graph_CCurrent" localSheetId="7" hidden="1">'[16]Base Original'!#REF!</definedName>
    <definedName name="__123Graph_CCurrent" localSheetId="10" hidden="1">'[16]Base Original'!#REF!</definedName>
    <definedName name="__123Graph_CCurrent" localSheetId="6" hidden="1">'[16]Base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9" hidden="1">'[16]Base Original'!#REF!</definedName>
    <definedName name="__123Graph_CCurrent" hidden="1">'[16]Base Original'!#REF!</definedName>
    <definedName name="__123Graph_CREER" localSheetId="2" hidden="1">[13]ER!#REF!</definedName>
    <definedName name="__123Graph_CREER" localSheetId="7" hidden="1">[13]ER!#REF!</definedName>
    <definedName name="__123Graph_CREER" localSheetId="10" hidden="1">[13]ER!#REF!</definedName>
    <definedName name="__123Graph_CREER" localSheetId="6" hidden="1">[13]ER!#REF!</definedName>
    <definedName name="__123Graph_CREER" localSheetId="0" hidden="1">#REF!</definedName>
    <definedName name="__123Graph_CREER" localSheetId="1" hidden="1">#REF!</definedName>
    <definedName name="__123Graph_CREER" localSheetId="3" hidden="1">[13]ER!#REF!</definedName>
    <definedName name="__123Graph_CREER" localSheetId="9" hidden="1">[13]ER!#REF!</definedName>
    <definedName name="__123Graph_CREER" hidden="1">[13]ER!#REF!</definedName>
    <definedName name="__123Graph_D" localSheetId="2" hidden="1">[14]FLUJO!$B$7942:$C$7942</definedName>
    <definedName name="__123Graph_D" hidden="1">[14]FLUJO!$B$7942:$C$7942</definedName>
    <definedName name="__123Graph_DCurrent" localSheetId="2" hidden="1">'[16]Base Original'!#REF!</definedName>
    <definedName name="__123Graph_DCurrent" localSheetId="7" hidden="1">'[16]Base Original'!#REF!</definedName>
    <definedName name="__123Graph_DCurrent" localSheetId="10" hidden="1">'[16]Base Original'!#REF!</definedName>
    <definedName name="__123Graph_DCurrent" localSheetId="6" hidden="1">'[16]Base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9" hidden="1">'[16]Base Original'!#REF!</definedName>
    <definedName name="__123Graph_DCurrent" hidden="1">'[16]Base Original'!#REF!</definedName>
    <definedName name="__123Graph_E" localSheetId="2" hidden="1">[10]C!#REF!</definedName>
    <definedName name="__123Graph_E" localSheetId="7" hidden="1">[10]C!#REF!</definedName>
    <definedName name="__123Graph_E" localSheetId="10" hidden="1">[10]C!#REF!</definedName>
    <definedName name="__123Graph_E" localSheetId="6" hidden="1">[10]C!#REF!</definedName>
    <definedName name="__123Graph_E" localSheetId="0" hidden="1">#REF!</definedName>
    <definedName name="__123Graph_E" localSheetId="1" hidden="1">#REF!</definedName>
    <definedName name="__123Graph_E" localSheetId="3" hidden="1">[10]C!#REF!</definedName>
    <definedName name="__123Graph_E" localSheetId="9" hidden="1">[10]C!#REF!</definedName>
    <definedName name="__123Graph_E" hidden="1">[10]C!#REF!</definedName>
    <definedName name="__123Graph_ECurrent" localSheetId="2" hidden="1">'[16]Base Original'!#REF!</definedName>
    <definedName name="__123Graph_ECurrent" localSheetId="7" hidden="1">'[16]Base Original'!#REF!</definedName>
    <definedName name="__123Graph_ECurrent" localSheetId="10" hidden="1">'[16]Base Original'!#REF!</definedName>
    <definedName name="__123Graph_ECurrent" localSheetId="6" hidden="1">'[16]Base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9" hidden="1">'[16]Base Original'!#REF!</definedName>
    <definedName name="__123Graph_ECurrent" hidden="1">'[16]Base Original'!#REF!</definedName>
    <definedName name="__123Graph_F" localSheetId="2" hidden="1">[10]C!#REF!</definedName>
    <definedName name="__123Graph_F" localSheetId="7" hidden="1">[10]C!#REF!</definedName>
    <definedName name="__123Graph_F" localSheetId="10" hidden="1">[10]C!#REF!</definedName>
    <definedName name="__123Graph_F" localSheetId="6" hidden="1">[10]C!#REF!</definedName>
    <definedName name="__123Graph_F" localSheetId="0" hidden="1">#REF!</definedName>
    <definedName name="__123Graph_F" localSheetId="1" hidden="1">#REF!</definedName>
    <definedName name="__123Graph_F" localSheetId="3" hidden="1">[10]C!#REF!</definedName>
    <definedName name="__123Graph_F" localSheetId="9" hidden="1">[10]C!#REF!</definedName>
    <definedName name="__123Graph_F" hidden="1">[10]C!#REF!</definedName>
    <definedName name="__123Graph_FCurrent" localSheetId="2" hidden="1">[17]Base!#REF!</definedName>
    <definedName name="__123Graph_FCurrent" localSheetId="7" hidden="1">[17]Base!#REF!</definedName>
    <definedName name="__123Graph_FCurrent" localSheetId="10" hidden="1">[17]Base!#REF!</definedName>
    <definedName name="__123Graph_FCurrent" localSheetId="6" hidden="1">[17]Base!#REF!</definedName>
    <definedName name="__123Graph_FCurrent" localSheetId="0" hidden="1">[17]Base!#REF!</definedName>
    <definedName name="__123Graph_FCurrent" localSheetId="1" hidden="1">[17]Base!#REF!</definedName>
    <definedName name="__123Graph_FCurrent" localSheetId="3" hidden="1">[17]Base!#REF!</definedName>
    <definedName name="__123Graph_FCurrent" localSheetId="9" hidden="1">[17]Base!#REF!</definedName>
    <definedName name="__123Graph_FCurrent" hidden="1">[17]Base!#REF!</definedName>
    <definedName name="__123Graph_X" localSheetId="2" hidden="1">[14]FLUJO!$B$7906:$C$7906</definedName>
    <definedName name="__123Graph_X" hidden="1">[14]FLUJO!$B$7906:$C$7906</definedName>
    <definedName name="__123Graph_XDIFFERENTIAL" localSheetId="2" hidden="1">[12]TAB25b!#REF!</definedName>
    <definedName name="__123Graph_XDIFFERENTIAL" localSheetId="7" hidden="1">[12]TAB25b!#REF!</definedName>
    <definedName name="__123Graph_XDIFFERENTIAL" localSheetId="10" hidden="1">[12]TAB25b!#REF!</definedName>
    <definedName name="__123Graph_XDIFFERENTIAL" localSheetId="6" hidden="1">[12]TAB25b!#REF!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9" hidden="1">[12]TAB25b!#REF!</definedName>
    <definedName name="__123Graph_XDIFFERENTIAL" hidden="1">[12]TAB25b!#REF!</definedName>
    <definedName name="__123Graph_XSPREAD" localSheetId="2" hidden="1">[12]TAB25b!#REF!</definedName>
    <definedName name="__123Graph_XSPREAD" localSheetId="7" hidden="1">[12]TAB25b!#REF!</definedName>
    <definedName name="__123Graph_XSPREAD" localSheetId="10" hidden="1">[12]TAB25b!#REF!</definedName>
    <definedName name="__123Graph_XSPREAD" localSheetId="6" hidden="1">[12]TAB25b!#REF!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[12]TAB25b!#REF!</definedName>
    <definedName name="__123Graph_XSPREAD" localSheetId="9" hidden="1">[12]TAB25b!#REF!</definedName>
    <definedName name="__123Graph_XSPREAD" hidden="1">[12]TAB25b!#REF!</definedName>
    <definedName name="__12INT_RESERVES" localSheetId="2">#REF!</definedName>
    <definedName name="__12INT_RESERVES" localSheetId="7">#REF!</definedName>
    <definedName name="__12INT_RESERVES" localSheetId="10">#REF!</definedName>
    <definedName name="__12INT_RESERVES" localSheetId="6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9">#REF!</definedName>
    <definedName name="__12INT_RESERVES">#REF!</definedName>
    <definedName name="__1r" localSheetId="2">#REF!</definedName>
    <definedName name="__1r" localSheetId="7">#REF!</definedName>
    <definedName name="__1r" localSheetId="10">#REF!</definedName>
    <definedName name="__1r" localSheetId="6">#REF!</definedName>
    <definedName name="__1r" localSheetId="0">#REF!</definedName>
    <definedName name="__1r" localSheetId="1">#REF!</definedName>
    <definedName name="__1r" localSheetId="3">#REF!</definedName>
    <definedName name="__1r" localSheetId="9">#REF!</definedName>
    <definedName name="__1r">#REF!</definedName>
    <definedName name="__2Macros_Import_.qbop" localSheetId="2">[18]!'[Macros Import].qbop'</definedName>
    <definedName name="__2Macros_Import_.qbop" localSheetId="10">[18]!'[Macros Import].qbop'</definedName>
    <definedName name="__2Macros_Import_.qbop" localSheetId="0">#REF!</definedName>
    <definedName name="__2Macros_Import_.qbop" localSheetId="1">#REF!</definedName>
    <definedName name="__2Macros_Import_.qbop">[18]!'[Macros Import].qbop'</definedName>
    <definedName name="__3__123Graph_ACPI_ER_LOG" localSheetId="2" hidden="1">[13]ER!#REF!</definedName>
    <definedName name="__3__123Graph_ACPI_ER_LOG" localSheetId="7" hidden="1">[13]ER!#REF!</definedName>
    <definedName name="__3__123Graph_ACPI_ER_LOG" localSheetId="10" hidden="1">[13]ER!#REF!</definedName>
    <definedName name="__3__123Graph_ACPI_ER_LOG" localSheetId="6" hidden="1">[13]ER!#REF!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9" hidden="1">[13]ER!#REF!</definedName>
    <definedName name="__3__123Graph_ACPI_ER_LOG" hidden="1">[13]ER!#REF!</definedName>
    <definedName name="__4__123Graph_BCPI_ER_LOG" localSheetId="2" hidden="1">[13]ER!#REF!</definedName>
    <definedName name="__4__123Graph_BCPI_ER_LOG" localSheetId="7" hidden="1">[13]ER!#REF!</definedName>
    <definedName name="__4__123Graph_BCPI_ER_LOG" localSheetId="10" hidden="1">[13]ER!#REF!</definedName>
    <definedName name="__4__123Graph_BCPI_ER_LOG" localSheetId="6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3" hidden="1">[13]ER!#REF!</definedName>
    <definedName name="__4__123Graph_BCPI_ER_LOG" localSheetId="9" hidden="1">[13]ER!#REF!</definedName>
    <definedName name="__4__123Graph_BCPI_ER_LOG" hidden="1">[13]ER!#REF!</definedName>
    <definedName name="__5__123Graph_BIBA_IBRD" localSheetId="2" hidden="1">[13]WB!#REF!</definedName>
    <definedName name="__5__123Graph_BIBA_IBRD" localSheetId="7" hidden="1">[13]WB!#REF!</definedName>
    <definedName name="__5__123Graph_BIBA_IBRD" localSheetId="10" hidden="1">[13]WB!#REF!</definedName>
    <definedName name="__5__123Graph_BIBA_IBRD" localSheetId="6" hidden="1">[13]WB!#REF!</definedName>
    <definedName name="__5__123Graph_BIBA_IBRD" localSheetId="0" hidden="1">[13]WB!#REF!</definedName>
    <definedName name="__5__123Graph_BIBA_IBRD" localSheetId="1" hidden="1">[13]WB!#REF!</definedName>
    <definedName name="__5__123Graph_BIBA_IBRD" localSheetId="3" hidden="1">[13]WB!#REF!</definedName>
    <definedName name="__5__123Graph_BIBA_IBRD" localSheetId="9" hidden="1">[13]WB!#REF!</definedName>
    <definedName name="__5__123Graph_BIBA_IBRD" hidden="1">[13]WB!#REF!</definedName>
    <definedName name="__6B.2_B.3" localSheetId="2">#REF!</definedName>
    <definedName name="__6B.2_B.3" localSheetId="7">#REF!</definedName>
    <definedName name="__6B.2_B.3" localSheetId="10">#REF!</definedName>
    <definedName name="__6B.2_B.3" localSheetId="6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9">#REF!</definedName>
    <definedName name="__6B.2_B.3">#REF!</definedName>
    <definedName name="__7B.4___5" localSheetId="2">#REF!</definedName>
    <definedName name="__7B.4___5" localSheetId="7">#REF!</definedName>
    <definedName name="__7B.4___5" localSheetId="10">#REF!</definedName>
    <definedName name="__7B.4___5" localSheetId="6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9">#REF!</definedName>
    <definedName name="__7B.4___5">#REF!</definedName>
    <definedName name="__8CONSOL_B2" localSheetId="2">#REF!</definedName>
    <definedName name="__8CONSOL_B2" localSheetId="7">#REF!</definedName>
    <definedName name="__8CONSOL_B2" localSheetId="10">#REF!</definedName>
    <definedName name="__8CONSOL_B2" localSheetId="6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9">#REF!</definedName>
    <definedName name="__8CONSOL_B2">#REF!</definedName>
    <definedName name="__9CONSOL_DEPOSITS" localSheetId="2">'[19]A 11'!#REF!</definedName>
    <definedName name="__9CONSOL_DEPOSITS" localSheetId="7">'[19]A 11'!#REF!</definedName>
    <definedName name="__9CONSOL_DEPOSITS" localSheetId="10">'[19]A 11'!#REF!</definedName>
    <definedName name="__9CONSOL_DEPOSITS" localSheetId="6">'[19]A 11'!#REF!</definedName>
    <definedName name="__9CONSOL_DEPOSITS" localSheetId="0">#REF!</definedName>
    <definedName name="__9CONSOL_DEPOSITS" localSheetId="1">#REF!</definedName>
    <definedName name="__9CONSOL_DEPOSITS" localSheetId="3">'[19]A 11'!#REF!</definedName>
    <definedName name="__9CONSOL_DEPOSITS" localSheetId="9">'[19]A 11'!#REF!</definedName>
    <definedName name="__9CONSOL_DEPOSITS">'[19]A 11'!#REF!</definedName>
    <definedName name="__asd1" localSheetId="2">[5]!__asd1</definedName>
    <definedName name="__asd1" localSheetId="7">[6]!__asd1</definedName>
    <definedName name="__asd1" localSheetId="10">[6]!__asd1</definedName>
    <definedName name="__asd1" localSheetId="6">[6]!__asd1</definedName>
    <definedName name="__asd1" localSheetId="0">[5]!__asd1</definedName>
    <definedName name="__asd1" localSheetId="1">[5]!__asd1</definedName>
    <definedName name="__asd1" localSheetId="11">[6]!__asd1</definedName>
    <definedName name="__asd1">[5]!__asd1</definedName>
    <definedName name="__AUS1" localSheetId="2">#REF!</definedName>
    <definedName name="__AUS1" localSheetId="7">#REF!</definedName>
    <definedName name="__AUS1" localSheetId="10">#REF!</definedName>
    <definedName name="__AUS1" localSheetId="6">#REF!</definedName>
    <definedName name="__AUS1" localSheetId="0">#REF!</definedName>
    <definedName name="__AUS1" localSheetId="1">#REF!</definedName>
    <definedName name="__AUS1" localSheetId="3">#REF!</definedName>
    <definedName name="__AUS1" localSheetId="9">#REF!</definedName>
    <definedName name="__AUS1">#REF!</definedName>
    <definedName name="__BOP2" localSheetId="2">[20]BoP!#REF!</definedName>
    <definedName name="__BOP2" localSheetId="7">[20]BoP!#REF!</definedName>
    <definedName name="__BOP2" localSheetId="10">[20]BoP!#REF!</definedName>
    <definedName name="__BOP2" localSheetId="6">[20]BoP!#REF!</definedName>
    <definedName name="__BOP2" localSheetId="0">#REF!</definedName>
    <definedName name="__BOP2" localSheetId="1">#REF!</definedName>
    <definedName name="__BOP2" localSheetId="3">[20]BoP!#REF!</definedName>
    <definedName name="__BOP2" localSheetId="9">[20]BoP!#REF!</definedName>
    <definedName name="__BOP2">[20]BoP!#REF!</definedName>
    <definedName name="__DEG1" localSheetId="2">#REF!</definedName>
    <definedName name="__DEG1" localSheetId="7">#REF!</definedName>
    <definedName name="__DEG1" localSheetId="10">#REF!</definedName>
    <definedName name="__DEG1" localSheetId="6">#REF!</definedName>
    <definedName name="__DEG1" localSheetId="0">#REF!</definedName>
    <definedName name="__DEG1" localSheetId="1">#REF!</definedName>
    <definedName name="__DEG1" localSheetId="3">#REF!</definedName>
    <definedName name="__DEG1" localSheetId="9">#REF!</definedName>
    <definedName name="__DEG1">#REF!</definedName>
    <definedName name="__DKR1" localSheetId="2">#REF!</definedName>
    <definedName name="__DKR1" localSheetId="7">#REF!</definedName>
    <definedName name="__DKR1" localSheetId="10">#REF!</definedName>
    <definedName name="__DKR1" localSheetId="6">#REF!</definedName>
    <definedName name="__DKR1" localSheetId="0">#REF!</definedName>
    <definedName name="__DKR1" localSheetId="1">#REF!</definedName>
    <definedName name="__DKR1" localSheetId="3">#REF!</definedName>
    <definedName name="__DKR1" localSheetId="9">#REF!</definedName>
    <definedName name="__DKR1">#REF!</definedName>
    <definedName name="__ECU1" localSheetId="2">#REF!</definedName>
    <definedName name="__ECU1" localSheetId="7">#REF!</definedName>
    <definedName name="__ECU1" localSheetId="10">#REF!</definedName>
    <definedName name="__ECU1" localSheetId="6">#REF!</definedName>
    <definedName name="__ECU1" localSheetId="0">#REF!</definedName>
    <definedName name="__ECU1" localSheetId="1">#REF!</definedName>
    <definedName name="__ECU1" localSheetId="3">#REF!</definedName>
    <definedName name="__ECU1" localSheetId="9">#REF!</definedName>
    <definedName name="__ECU1">#REF!</definedName>
    <definedName name="__END94" localSheetId="2">#REF!</definedName>
    <definedName name="__END94" localSheetId="7">#REF!</definedName>
    <definedName name="__END94" localSheetId="10">#REF!</definedName>
    <definedName name="__END94" localSheetId="6">#REF!</definedName>
    <definedName name="__END94">#REF!</definedName>
    <definedName name="__ESC1" localSheetId="2">#REF!</definedName>
    <definedName name="__ESC1" localSheetId="7">#REF!</definedName>
    <definedName name="__ESC1" localSheetId="10">#REF!</definedName>
    <definedName name="__ESC1" localSheetId="6">#REF!</definedName>
    <definedName name="__ESC1" localSheetId="0">#REF!</definedName>
    <definedName name="__ESC1" localSheetId="1">#REF!</definedName>
    <definedName name="__ESC1">#REF!</definedName>
    <definedName name="__F" localSheetId="2" hidden="1">'[9]Fax a enviar'!#REF!</definedName>
    <definedName name="__F" hidden="1">'[9]Fax a enviar'!#REF!</definedName>
    <definedName name="__FAL2" localSheetId="2">#REF!</definedName>
    <definedName name="__FAL2" localSheetId="7">#REF!</definedName>
    <definedName name="__FAL2" localSheetId="10">#REF!</definedName>
    <definedName name="__FAL2" localSheetId="6">#REF!</definedName>
    <definedName name="__FAL2" localSheetId="0">#REF!</definedName>
    <definedName name="__FAL2" localSheetId="1">#REF!</definedName>
    <definedName name="__FAL2" localSheetId="3">#REF!</definedName>
    <definedName name="__FAL2" localSheetId="9">#REF!</definedName>
    <definedName name="__FAL2">#REF!</definedName>
    <definedName name="__FAL3" localSheetId="2">#REF!</definedName>
    <definedName name="__FAL3" localSheetId="7">#REF!</definedName>
    <definedName name="__FAL3" localSheetId="10">#REF!</definedName>
    <definedName name="__FAL3" localSheetId="6">#REF!</definedName>
    <definedName name="__FAL3" localSheetId="0">#REF!</definedName>
    <definedName name="__FAL3" localSheetId="1">#REF!</definedName>
    <definedName name="__FAL3" localSheetId="3">#REF!</definedName>
    <definedName name="__FAL3" localSheetId="9">#REF!</definedName>
    <definedName name="__FAL3">#REF!</definedName>
    <definedName name="__FAL4" localSheetId="2">#REF!</definedName>
    <definedName name="__FAL4" localSheetId="7">#REF!</definedName>
    <definedName name="__FAL4" localSheetId="10">#REF!</definedName>
    <definedName name="__FAL4" localSheetId="6">#REF!</definedName>
    <definedName name="__FAL4" localSheetId="0">#REF!</definedName>
    <definedName name="__FAL4" localSheetId="1">#REF!</definedName>
    <definedName name="__FAL4" localSheetId="3">#REF!</definedName>
    <definedName name="__FAL4" localSheetId="9">#REF!</definedName>
    <definedName name="__FAL4">#REF!</definedName>
    <definedName name="__FAL5" localSheetId="2">#REF!</definedName>
    <definedName name="__FAL5" localSheetId="7">#REF!</definedName>
    <definedName name="__FAL5" localSheetId="10">#REF!</definedName>
    <definedName name="__FAL5" localSheetId="6">#REF!</definedName>
    <definedName name="__FAL5" localSheetId="0">#REF!</definedName>
    <definedName name="__FAL5" localSheetId="1">#REF!</definedName>
    <definedName name="__FAL5">#REF!</definedName>
    <definedName name="__FAL6" localSheetId="2">#REF!</definedName>
    <definedName name="__FAL6" localSheetId="7">#REF!</definedName>
    <definedName name="__FAL6" localSheetId="10">#REF!</definedName>
    <definedName name="__FAL6" localSheetId="6">#REF!</definedName>
    <definedName name="__FAL6" localSheetId="0">#REF!</definedName>
    <definedName name="__FAL6" localSheetId="1">#REF!</definedName>
    <definedName name="__FAL6">#REF!</definedName>
    <definedName name="__FAL7" localSheetId="2">#REF!</definedName>
    <definedName name="__FAL7" localSheetId="7">#REF!</definedName>
    <definedName name="__FAL7" localSheetId="10">#REF!</definedName>
    <definedName name="__FAL7" localSheetId="6">#REF!</definedName>
    <definedName name="__FAL7" localSheetId="0">#REF!</definedName>
    <definedName name="__FAL7" localSheetId="1">#REF!</definedName>
    <definedName name="__FAL7">#REF!</definedName>
    <definedName name="__FMK1" localSheetId="2">#REF!</definedName>
    <definedName name="__FMK1" localSheetId="7">#REF!</definedName>
    <definedName name="__FMK1" localSheetId="10">#REF!</definedName>
    <definedName name="__FMK1" localSheetId="6">#REF!</definedName>
    <definedName name="__FMK1" localSheetId="0">#REF!</definedName>
    <definedName name="__FMK1" localSheetId="1">#REF!</definedName>
    <definedName name="__FMK1">#REF!</definedName>
    <definedName name="__IKR1" localSheetId="2">#REF!</definedName>
    <definedName name="__IKR1" localSheetId="7">#REF!</definedName>
    <definedName name="__IKR1" localSheetId="10">#REF!</definedName>
    <definedName name="__IKR1" localSheetId="6">#REF!</definedName>
    <definedName name="__IKR1" localSheetId="0">#REF!</definedName>
    <definedName name="__IKR1" localSheetId="1">#REF!</definedName>
    <definedName name="__IKR1">#REF!</definedName>
    <definedName name="__IRP1" localSheetId="2">#REF!</definedName>
    <definedName name="__IRP1" localSheetId="7">#REF!</definedName>
    <definedName name="__IRP1" localSheetId="10">#REF!</definedName>
    <definedName name="__IRP1" localSheetId="6">#REF!</definedName>
    <definedName name="__IRP1" localSheetId="0">#REF!</definedName>
    <definedName name="__IRP1" localSheetId="1">#REF!</definedName>
    <definedName name="__IRP1">#REF!</definedName>
    <definedName name="__LIT1" localSheetId="2">#REF!</definedName>
    <definedName name="__LIT1" localSheetId="7">#REF!</definedName>
    <definedName name="__LIT1" localSheetId="10">#REF!</definedName>
    <definedName name="__LIT1" localSheetId="6">#REF!</definedName>
    <definedName name="__LIT1" localSheetId="0">#REF!</definedName>
    <definedName name="__LIT1" localSheetId="1">#REF!</definedName>
    <definedName name="__LIT1">#REF!</definedName>
    <definedName name="__MEX1" localSheetId="2">#REF!</definedName>
    <definedName name="__MEX1" localSheetId="7">#REF!</definedName>
    <definedName name="__MEX1" localSheetId="10">#REF!</definedName>
    <definedName name="__MEX1" localSheetId="6">#REF!</definedName>
    <definedName name="__MEX1" localSheetId="0">#REF!</definedName>
    <definedName name="__MEX1" localSheetId="1">#REF!</definedName>
    <definedName name="__MEX1">#REF!</definedName>
    <definedName name="__PTA1" localSheetId="2">#REF!</definedName>
    <definedName name="__PTA1" localSheetId="7">#REF!</definedName>
    <definedName name="__PTA1" localSheetId="10">#REF!</definedName>
    <definedName name="__PTA1" localSheetId="6">#REF!</definedName>
    <definedName name="__PTA1" localSheetId="0">#REF!</definedName>
    <definedName name="__PTA1" localSheetId="1">#REF!</definedName>
    <definedName name="__PTA1">#REF!</definedName>
    <definedName name="__RES2" localSheetId="2">[20]RES!#REF!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7">#REF!</definedName>
    <definedName name="__SAR1" localSheetId="10">#REF!</definedName>
    <definedName name="__SAR1" localSheetId="6">#REF!</definedName>
    <definedName name="__SAR1" localSheetId="0">#REF!</definedName>
    <definedName name="__SAR1" localSheetId="1">#REF!</definedName>
    <definedName name="__SAR1" localSheetId="3">#REF!</definedName>
    <definedName name="__SAR1" localSheetId="9">#REF!</definedName>
    <definedName name="__SAR1">#REF!</definedName>
    <definedName name="__SUM2" localSheetId="2">#REF!</definedName>
    <definedName name="__SUM2" localSheetId="7">#REF!</definedName>
    <definedName name="__SUM2" localSheetId="10">#REF!</definedName>
    <definedName name="__SUM2" localSheetId="6">#REF!</definedName>
    <definedName name="__SUM2" localSheetId="0">#REF!</definedName>
    <definedName name="__SUM2" localSheetId="1">#REF!</definedName>
    <definedName name="__SUM2" localSheetId="3">#REF!</definedName>
    <definedName name="__SUM2" localSheetId="9">#REF!</definedName>
    <definedName name="__SUM2">#REF!</definedName>
    <definedName name="__TAB1" localSheetId="2">#REF!</definedName>
    <definedName name="__TAB1" localSheetId="7">#REF!</definedName>
    <definedName name="__TAB1" localSheetId="10">#REF!</definedName>
    <definedName name="__TAB1" localSheetId="6">#REF!</definedName>
    <definedName name="__TAB1" localSheetId="3">#REF!</definedName>
    <definedName name="__TAB1" localSheetId="9">#REF!</definedName>
    <definedName name="__TAB1">#REF!</definedName>
    <definedName name="__Tab19" localSheetId="2">#REF!</definedName>
    <definedName name="__Tab19" localSheetId="7">#REF!</definedName>
    <definedName name="__Tab19" localSheetId="10">#REF!</definedName>
    <definedName name="__Tab19" localSheetId="6">#REF!</definedName>
    <definedName name="__Tab19">#REF!</definedName>
    <definedName name="__Tab20" localSheetId="2">#REF!</definedName>
    <definedName name="__Tab20" localSheetId="7">#REF!</definedName>
    <definedName name="__Tab20" localSheetId="10">#REF!</definedName>
    <definedName name="__Tab20" localSheetId="6">#REF!</definedName>
    <definedName name="__Tab20">#REF!</definedName>
    <definedName name="__Tab21" localSheetId="2">#REF!</definedName>
    <definedName name="__Tab21" localSheetId="7">#REF!</definedName>
    <definedName name="__Tab21" localSheetId="10">#REF!</definedName>
    <definedName name="__Tab21" localSheetId="6">#REF!</definedName>
    <definedName name="__Tab21">#REF!</definedName>
    <definedName name="__Tab22" localSheetId="2">#REF!</definedName>
    <definedName name="__Tab22" localSheetId="7">#REF!</definedName>
    <definedName name="__Tab22" localSheetId="10">#REF!</definedName>
    <definedName name="__Tab22" localSheetId="6">#REF!</definedName>
    <definedName name="__Tab22">#REF!</definedName>
    <definedName name="__Tab23" localSheetId="2">#REF!</definedName>
    <definedName name="__Tab23" localSheetId="7">#REF!</definedName>
    <definedName name="__Tab23" localSheetId="10">#REF!</definedName>
    <definedName name="__Tab23" localSheetId="6">#REF!</definedName>
    <definedName name="__Tab23">#REF!</definedName>
    <definedName name="__Tab24" localSheetId="2">#REF!</definedName>
    <definedName name="__Tab24" localSheetId="7">#REF!</definedName>
    <definedName name="__Tab24" localSheetId="10">#REF!</definedName>
    <definedName name="__Tab24" localSheetId="6">#REF!</definedName>
    <definedName name="__Tab24">#REF!</definedName>
    <definedName name="__Tab26" localSheetId="2">#REF!</definedName>
    <definedName name="__Tab26" localSheetId="7">#REF!</definedName>
    <definedName name="__Tab26" localSheetId="10">#REF!</definedName>
    <definedName name="__Tab26" localSheetId="6">#REF!</definedName>
    <definedName name="__Tab26">#REF!</definedName>
    <definedName name="__Tab27" localSheetId="2">#REF!</definedName>
    <definedName name="__Tab27" localSheetId="7">#REF!</definedName>
    <definedName name="__Tab27" localSheetId="10">#REF!</definedName>
    <definedName name="__Tab27" localSheetId="6">#REF!</definedName>
    <definedName name="__Tab27">#REF!</definedName>
    <definedName name="__Tab28" localSheetId="2">#REF!</definedName>
    <definedName name="__Tab28" localSheetId="7">#REF!</definedName>
    <definedName name="__Tab28" localSheetId="10">#REF!</definedName>
    <definedName name="__Tab28" localSheetId="6">#REF!</definedName>
    <definedName name="__Tab28">#REF!</definedName>
    <definedName name="__Tab29" localSheetId="2">#REF!</definedName>
    <definedName name="__Tab29" localSheetId="7">#REF!</definedName>
    <definedName name="__Tab29" localSheetId="10">#REF!</definedName>
    <definedName name="__Tab29" localSheetId="6">#REF!</definedName>
    <definedName name="__Tab29">#REF!</definedName>
    <definedName name="__Tab30" localSheetId="2">#REF!</definedName>
    <definedName name="__Tab30" localSheetId="7">#REF!</definedName>
    <definedName name="__Tab30" localSheetId="10">#REF!</definedName>
    <definedName name="__Tab30" localSheetId="6">#REF!</definedName>
    <definedName name="__Tab30">#REF!</definedName>
    <definedName name="__Tab31" localSheetId="2">#REF!</definedName>
    <definedName name="__Tab31" localSheetId="7">#REF!</definedName>
    <definedName name="__Tab31" localSheetId="10">#REF!</definedName>
    <definedName name="__Tab31" localSheetId="6">#REF!</definedName>
    <definedName name="__Tab31">#REF!</definedName>
    <definedName name="__Tab32" localSheetId="2">#REF!</definedName>
    <definedName name="__Tab32" localSheetId="7">#REF!</definedName>
    <definedName name="__Tab32" localSheetId="10">#REF!</definedName>
    <definedName name="__Tab32" localSheetId="6">#REF!</definedName>
    <definedName name="__Tab32">#REF!</definedName>
    <definedName name="__Tab33" localSheetId="2">#REF!</definedName>
    <definedName name="__Tab33" localSheetId="7">#REF!</definedName>
    <definedName name="__Tab33" localSheetId="10">#REF!</definedName>
    <definedName name="__Tab33" localSheetId="6">#REF!</definedName>
    <definedName name="__Tab33">#REF!</definedName>
    <definedName name="__Tab34" localSheetId="2">#REF!</definedName>
    <definedName name="__Tab34" localSheetId="7">#REF!</definedName>
    <definedName name="__Tab34" localSheetId="10">#REF!</definedName>
    <definedName name="__Tab34" localSheetId="6">#REF!</definedName>
    <definedName name="__Tab34">#REF!</definedName>
    <definedName name="__Tab35" localSheetId="2">#REF!</definedName>
    <definedName name="__Tab35" localSheetId="7">#REF!</definedName>
    <definedName name="__Tab35" localSheetId="10">#REF!</definedName>
    <definedName name="__Tab35" localSheetId="6">#REF!</definedName>
    <definedName name="__Tab35">#REF!</definedName>
    <definedName name="__tAB4" localSheetId="2">'[7]shared data'!$A$1:$G$71</definedName>
    <definedName name="__tAB4">'[7]shared data'!$A$1:$G$71</definedName>
    <definedName name="__tnt1" localSheetId="2">[5]!__tnt1</definedName>
    <definedName name="__tnt1" localSheetId="7">[6]!__tnt1</definedName>
    <definedName name="__tnt1" localSheetId="10">[6]!__tnt1</definedName>
    <definedName name="__tnt1" localSheetId="6">[6]!__tnt1</definedName>
    <definedName name="__tnt1" localSheetId="0">[5]!__tnt1</definedName>
    <definedName name="__tnt1" localSheetId="1">[5]!__tnt1</definedName>
    <definedName name="__tnt1" localSheetId="11">[6]!__tnt1</definedName>
    <definedName name="__tnt1">[5]!__tnt1</definedName>
    <definedName name="__TOT58" localSheetId="2">[8]GROWTH!#REF!</definedName>
    <definedName name="__TOT58" localSheetId="7">[8]GROWTH!#REF!</definedName>
    <definedName name="__TOT58" localSheetId="10">[8]GROWTH!#REF!</definedName>
    <definedName name="__TOT58" localSheetId="6">[8]GROWTH!#REF!</definedName>
    <definedName name="__TOT58" localSheetId="0">#REF!</definedName>
    <definedName name="__TOT58" localSheetId="1">#REF!</definedName>
    <definedName name="__TOT58" localSheetId="3">[8]GROWTH!#REF!</definedName>
    <definedName name="__TOT58" localSheetId="9">[8]GROWTH!#REF!</definedName>
    <definedName name="__TOT58">[8]GROWTH!#REF!</definedName>
    <definedName name="__WB2" localSheetId="2">#REF!</definedName>
    <definedName name="__WB2" localSheetId="7">#REF!</definedName>
    <definedName name="__WB2" localSheetId="10">#REF!</definedName>
    <definedName name="__WB2" localSheetId="6">#REF!</definedName>
    <definedName name="__WB2" localSheetId="0">#REF!</definedName>
    <definedName name="__WB2" localSheetId="1">#REF!</definedName>
    <definedName name="__WB2" localSheetId="3">#REF!</definedName>
    <definedName name="__WB2" localSheetId="9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[21]WB!$Q$255:$AK$255</definedName>
    <definedName name="_10__123Graph_AWB_ADJ_PRJ" hidden="1">[21]WB!$Q$255:$AK$255</definedName>
    <definedName name="_10_0GRÁFICO_N_10.2" localSheetId="2">[22]Afiliados!#REF!</definedName>
    <definedName name="_10_0GRÁFICO_N_10.2" localSheetId="7">[22]Afiliados!#REF!</definedName>
    <definedName name="_10_0GRÁFICO_N_10.2" localSheetId="10">[22]Afiliados!#REF!</definedName>
    <definedName name="_10_0GRÁFICO_N_10.2" localSheetId="6">[22]Afiliados!#REF!</definedName>
    <definedName name="_10_0GRÁFICO_N_10.2" localSheetId="0">[22]Afiliados!#REF!</definedName>
    <definedName name="_10_0GRÁFICO_N_10.2" localSheetId="1">[22]Afiliados!#REF!</definedName>
    <definedName name="_10_0GRÁFICO_N_10.2" localSheetId="3">[22]Afiliados!#REF!</definedName>
    <definedName name="_10_0GRÁFICO_N_10.2" localSheetId="9">[22]Afiliados!#REF!</definedName>
    <definedName name="_10_0GRÁFICO_N_10.2">[22]Afiliados!#REF!</definedName>
    <definedName name="_10FA_L" localSheetId="2">#REF!</definedName>
    <definedName name="_10FA_L" localSheetId="7">#REF!</definedName>
    <definedName name="_10FA_L" localSheetId="10">#REF!</definedName>
    <definedName name="_10FA_L" localSheetId="6">#REF!</definedName>
    <definedName name="_10FA_L" localSheetId="0">#REF!</definedName>
    <definedName name="_10FA_L" localSheetId="1">#REF!</definedName>
    <definedName name="_10FA_L" localSheetId="3">#REF!</definedName>
    <definedName name="_10FA_L" localSheetId="9">#REF!</definedName>
    <definedName name="_10FA_L">#REF!</definedName>
    <definedName name="_11__123Graph_AFIG_D" localSheetId="2" hidden="1">#REF!</definedName>
    <definedName name="_11__123Graph_AFIG_D" localSheetId="7" hidden="1">#REF!</definedName>
    <definedName name="_11__123Graph_AFIG_D" localSheetId="10" hidden="1">#REF!</definedName>
    <definedName name="_11__123Graph_AFIG_D" localSheetId="6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9" hidden="1">#REF!</definedName>
    <definedName name="_11__123Graph_AFIG_D" hidden="1">#REF!</definedName>
    <definedName name="_11__123Graph_BCPI_ER_LOG" localSheetId="2" hidden="1">[21]ER!#REF!</definedName>
    <definedName name="_11__123Graph_BCPI_ER_LOG" localSheetId="7" hidden="1">[21]ER!#REF!</definedName>
    <definedName name="_11__123Graph_BCPI_ER_LOG" localSheetId="10" hidden="1">[21]ER!#REF!</definedName>
    <definedName name="_11__123Graph_BCPI_ER_LOG" localSheetId="6" hidden="1">[21]ER!#REF!</definedName>
    <definedName name="_11__123Graph_BCPI_ER_LOG" localSheetId="3" hidden="1">[21]ER!#REF!</definedName>
    <definedName name="_11__123Graph_BCPI_ER_LOG" localSheetId="9" hidden="1">[21]ER!#REF!</definedName>
    <definedName name="_11__123Graph_BCPI_ER_LOG" hidden="1">[21]ER!#REF!</definedName>
    <definedName name="_11absorc" localSheetId="2">[23]Programa!#REF!</definedName>
    <definedName name="_11absorc" localSheetId="7">[24]Programa!#REF!</definedName>
    <definedName name="_11absorc" localSheetId="10">[24]Programa!#REF!</definedName>
    <definedName name="_11absorc" localSheetId="6">[24]Programa!#REF!</definedName>
    <definedName name="_11absorc" localSheetId="0">[23]Programa!#REF!</definedName>
    <definedName name="_11absorc" localSheetId="1">[23]Programa!#REF!</definedName>
    <definedName name="_11absorc" localSheetId="3">[24]Programa!#REF!</definedName>
    <definedName name="_11absorc" localSheetId="9">[24]Programa!#REF!</definedName>
    <definedName name="_11absorc" localSheetId="11">[24]Programa!#REF!</definedName>
    <definedName name="_11absorc">[23]Programa!#REF!</definedName>
    <definedName name="_11GAZ_LIABS" localSheetId="2">#REF!</definedName>
    <definedName name="_11GAZ_LIABS" localSheetId="7">#REF!</definedName>
    <definedName name="_11GAZ_LIABS" localSheetId="10">#REF!</definedName>
    <definedName name="_11GAZ_LIABS" localSheetId="6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9">#REF!</definedName>
    <definedName name="_11GAZ_LIABS">#REF!</definedName>
    <definedName name="_12__123Graph_AIBA_IBRD" localSheetId="2" hidden="1">[21]WB!$Q$62:$AK$62</definedName>
    <definedName name="_12__123Graph_AIBA_IBRD" hidden="1">[21]WB!$Q$62:$AK$62</definedName>
    <definedName name="_12__123Graph_BIBA_IBRD" localSheetId="2" hidden="1">[21]WB!#REF!</definedName>
    <definedName name="_12__123Graph_BIBA_IBRD" localSheetId="7" hidden="1">[21]WB!#REF!</definedName>
    <definedName name="_12__123Graph_BIBA_IBRD" localSheetId="10" hidden="1">[21]WB!#REF!</definedName>
    <definedName name="_12__123Graph_BIBA_IBRD" localSheetId="6" hidden="1">[21]WB!#REF!</definedName>
    <definedName name="_12__123Graph_BIBA_IBRD" localSheetId="0" hidden="1">[21]WB!#REF!</definedName>
    <definedName name="_12__123Graph_BIBA_IBRD" localSheetId="1" hidden="1">[21]WB!#REF!</definedName>
    <definedName name="_12__123Graph_BIBA_IBRD" localSheetId="3" hidden="1">[21]WB!#REF!</definedName>
    <definedName name="_12__123Graph_BIBA_IBRD" localSheetId="9" hidden="1">[21]WB!#REF!</definedName>
    <definedName name="_12__123Graph_BIBA_IBRD" hidden="1">[21]WB!#REF!</definedName>
    <definedName name="_12c" localSheetId="2">[23]Programa!#REF!</definedName>
    <definedName name="_12c" localSheetId="7">[24]Programa!#REF!</definedName>
    <definedName name="_12c" localSheetId="10">[24]Programa!#REF!</definedName>
    <definedName name="_12c" localSheetId="6">[24]Programa!#REF!</definedName>
    <definedName name="_12c" localSheetId="0">[23]Programa!#REF!</definedName>
    <definedName name="_12c" localSheetId="1">[23]Programa!#REF!</definedName>
    <definedName name="_12c" localSheetId="3">[24]Programa!#REF!</definedName>
    <definedName name="_12c" localSheetId="9">[24]Programa!#REF!</definedName>
    <definedName name="_12c" localSheetId="11">[24]Programa!#REF!</definedName>
    <definedName name="_12c">[23]Programa!#REF!</definedName>
    <definedName name="_12INT_RESERVES" localSheetId="2">#REF!</definedName>
    <definedName name="_12INT_RESERVES" localSheetId="7">#REF!</definedName>
    <definedName name="_12INT_RESERVES" localSheetId="10">#REF!</definedName>
    <definedName name="_12INT_RESERVES" localSheetId="6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9">#REF!</definedName>
    <definedName name="_12INT_RESERVES">#REF!</definedName>
    <definedName name="_15Macros_Import_.qbop" localSheetId="2">[18]!'[Macros Import].qbop'</definedName>
    <definedName name="_15Macros_Import_.qbop" localSheetId="10">[18]!'[Macros Import].qbop'</definedName>
    <definedName name="_15Macros_Import_.qbop" localSheetId="0">#REF!</definedName>
    <definedName name="_15Macros_Import_.qbop" localSheetId="1">#REF!</definedName>
    <definedName name="_15Macros_Import_.qbop">[18]!'[Macros Import].qbop'</definedName>
    <definedName name="_16__123Graph_ATERMS_OF_TRADE" localSheetId="2" hidden="1">#REF!</definedName>
    <definedName name="_16__123Graph_ATERMS_OF_TRADE" localSheetId="7" hidden="1">#REF!</definedName>
    <definedName name="_16__123Graph_ATERMS_OF_TRADE" localSheetId="10" hidden="1">#REF!</definedName>
    <definedName name="_16__123Graph_ATERMS_OF_TRADE" localSheetId="6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9" hidden="1">#REF!</definedName>
    <definedName name="_16__123Graph_ATERMS_OF_TRADE" hidden="1">#REF!</definedName>
    <definedName name="_16__123Graph_BWB_ADJ_PRJ" localSheetId="2" hidden="1">[21]WB!$Q$257:$AK$257</definedName>
    <definedName name="_16__123Graph_BWB_ADJ_PRJ" hidden="1">[21]WB!$Q$257:$AK$257</definedName>
    <definedName name="_17__123Graph_AWB_ADJ_PRJ" localSheetId="2" hidden="1">[21]WB!$Q$255:$AK$255</definedName>
    <definedName name="_17__123Graph_AWB_ADJ_PRJ" hidden="1">[21]WB!$Q$255:$AK$255</definedName>
    <definedName name="_19__123Graph_BCPI_ER_LOG" localSheetId="2" hidden="1">[21]ER!#REF!</definedName>
    <definedName name="_19__123Graph_BCPI_ER_LOG" localSheetId="7" hidden="1">[21]ER!#REF!</definedName>
    <definedName name="_19__123Graph_BCPI_ER_LOG" localSheetId="10" hidden="1">[21]ER!#REF!</definedName>
    <definedName name="_19__123Graph_BCPI_ER_LOG" localSheetId="6" hidden="1">[21]ER!#REF!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9" hidden="1">[21]ER!#REF!</definedName>
    <definedName name="_19__123Graph_BCPI_ER_LOG" hidden="1">[21]ER!#REF!</definedName>
    <definedName name="_1981" localSheetId="2">#REF!</definedName>
    <definedName name="_1981" localSheetId="7">#REF!</definedName>
    <definedName name="_1981" localSheetId="10">#REF!</definedName>
    <definedName name="_1981" localSheetId="6">#REF!</definedName>
    <definedName name="_1981" localSheetId="0">#REF!</definedName>
    <definedName name="_1981" localSheetId="1">#REF!</definedName>
    <definedName name="_1981" localSheetId="3">#REF!</definedName>
    <definedName name="_1981" localSheetId="9">#REF!</definedName>
    <definedName name="_1981">#REF!</definedName>
    <definedName name="_1982" localSheetId="2">#REF!</definedName>
    <definedName name="_1982" localSheetId="7">#REF!</definedName>
    <definedName name="_1982" localSheetId="10">#REF!</definedName>
    <definedName name="_1982" localSheetId="6">#REF!</definedName>
    <definedName name="_1982" localSheetId="0">#REF!</definedName>
    <definedName name="_1982" localSheetId="1">#REF!</definedName>
    <definedName name="_1982" localSheetId="3">#REF!</definedName>
    <definedName name="_1982" localSheetId="9">#REF!</definedName>
    <definedName name="_1982">#REF!</definedName>
    <definedName name="_1983" localSheetId="2">#REF!</definedName>
    <definedName name="_1983" localSheetId="7">#REF!</definedName>
    <definedName name="_1983" localSheetId="10">#REF!</definedName>
    <definedName name="_1983" localSheetId="6">#REF!</definedName>
    <definedName name="_1983" localSheetId="0">#REF!</definedName>
    <definedName name="_1983" localSheetId="1">#REF!</definedName>
    <definedName name="_1983" localSheetId="3">#REF!</definedName>
    <definedName name="_1983" localSheetId="9">#REF!</definedName>
    <definedName name="_1983">#REF!</definedName>
    <definedName name="_1984" localSheetId="2">#REF!</definedName>
    <definedName name="_1984" localSheetId="7">#REF!</definedName>
    <definedName name="_1984" localSheetId="10">#REF!</definedName>
    <definedName name="_1984" localSheetId="6">#REF!</definedName>
    <definedName name="_1984">#REF!</definedName>
    <definedName name="_1985" localSheetId="2">#REF!</definedName>
    <definedName name="_1985" localSheetId="7">#REF!</definedName>
    <definedName name="_1985" localSheetId="10">#REF!</definedName>
    <definedName name="_1985" localSheetId="6">#REF!</definedName>
    <definedName name="_1985">#REF!</definedName>
    <definedName name="_1986" localSheetId="2">#REF!</definedName>
    <definedName name="_1986" localSheetId="7">#REF!</definedName>
    <definedName name="_1986" localSheetId="10">#REF!</definedName>
    <definedName name="_1986" localSheetId="6">#REF!</definedName>
    <definedName name="_1986">#REF!</definedName>
    <definedName name="_1987">#N/A</definedName>
    <definedName name="_1988" localSheetId="2">#REF!</definedName>
    <definedName name="_1988" localSheetId="7">#REF!</definedName>
    <definedName name="_1988" localSheetId="10">#REF!</definedName>
    <definedName name="_1988" localSheetId="6">#REF!</definedName>
    <definedName name="_1988" localSheetId="0">#REF!</definedName>
    <definedName name="_1988" localSheetId="1">#REF!</definedName>
    <definedName name="_1988" localSheetId="3">#REF!</definedName>
    <definedName name="_1988" localSheetId="9">#REF!</definedName>
    <definedName name="_1988">#REF!</definedName>
    <definedName name="_1989" localSheetId="2">#REF!</definedName>
    <definedName name="_1989" localSheetId="7">#REF!</definedName>
    <definedName name="_1989" localSheetId="10">#REF!</definedName>
    <definedName name="_1989" localSheetId="6">#REF!</definedName>
    <definedName name="_1989" localSheetId="3">#REF!</definedName>
    <definedName name="_1989" localSheetId="9">#REF!</definedName>
    <definedName name="_1989">#REF!</definedName>
    <definedName name="_1990" localSheetId="2">#REF!</definedName>
    <definedName name="_1990" localSheetId="7">#REF!</definedName>
    <definedName name="_1990" localSheetId="10">#REF!</definedName>
    <definedName name="_1990" localSheetId="6">#REF!</definedName>
    <definedName name="_1990" localSheetId="3">#REF!</definedName>
    <definedName name="_1990" localSheetId="9">#REF!</definedName>
    <definedName name="_1990">#REF!</definedName>
    <definedName name="_1991" localSheetId="2">#REF!</definedName>
    <definedName name="_1991" localSheetId="7">#REF!</definedName>
    <definedName name="_1991" localSheetId="10">#REF!</definedName>
    <definedName name="_1991" localSheetId="6">#REF!</definedName>
    <definedName name="_1991">#REF!</definedName>
    <definedName name="_1992" localSheetId="2">#REF!</definedName>
    <definedName name="_1992" localSheetId="7">#REF!</definedName>
    <definedName name="_1992" localSheetId="10">#REF!</definedName>
    <definedName name="_1992" localSheetId="6">#REF!</definedName>
    <definedName name="_1992">#REF!</definedName>
    <definedName name="_1993" localSheetId="2">#REF!</definedName>
    <definedName name="_1993" localSheetId="7">#REF!</definedName>
    <definedName name="_1993" localSheetId="10">#REF!</definedName>
    <definedName name="_1993" localSheetId="6">#REF!</definedName>
    <definedName name="_1993">#REF!</definedName>
    <definedName name="_1994" localSheetId="2">#REF!</definedName>
    <definedName name="_1994" localSheetId="7">#REF!</definedName>
    <definedName name="_1994" localSheetId="10">#REF!</definedName>
    <definedName name="_1994" localSheetId="6">#REF!</definedName>
    <definedName name="_1994">#REF!</definedName>
    <definedName name="_1995" localSheetId="2">#REF!</definedName>
    <definedName name="_1995" localSheetId="7">#REF!</definedName>
    <definedName name="_1995" localSheetId="10">#REF!</definedName>
    <definedName name="_1995" localSheetId="6">#REF!</definedName>
    <definedName name="_1995">#REF!</definedName>
    <definedName name="_1996" localSheetId="2">#REF!</definedName>
    <definedName name="_1996" localSheetId="7">#REF!</definedName>
    <definedName name="_1996" localSheetId="10">#REF!</definedName>
    <definedName name="_1996" localSheetId="6">#REF!</definedName>
    <definedName name="_1996">#REF!</definedName>
    <definedName name="_1997" localSheetId="2">#REF!</definedName>
    <definedName name="_1997" localSheetId="7">#REF!</definedName>
    <definedName name="_1997" localSheetId="10">#REF!</definedName>
    <definedName name="_1997" localSheetId="6">#REF!</definedName>
    <definedName name="_1997">#REF!</definedName>
    <definedName name="_1998" localSheetId="2">#REF!</definedName>
    <definedName name="_1998" localSheetId="7">#REF!</definedName>
    <definedName name="_1998" localSheetId="10">#REF!</definedName>
    <definedName name="_1998" localSheetId="6">#REF!</definedName>
    <definedName name="_1998">#REF!</definedName>
    <definedName name="_1999" localSheetId="2">#REF!</definedName>
    <definedName name="_1999" localSheetId="7">#REF!</definedName>
    <definedName name="_1999" localSheetId="10">#REF!</definedName>
    <definedName name="_1999" localSheetId="6">#REF!</definedName>
    <definedName name="_1999">#REF!</definedName>
    <definedName name="_1IMPRESION" localSheetId="2">#REF!</definedName>
    <definedName name="_1IMPRESION" localSheetId="7">#REF!</definedName>
    <definedName name="_1IMPRESION" localSheetId="10">#REF!</definedName>
    <definedName name="_1IMPRESION" localSheetId="6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2">#REF!</definedName>
    <definedName name="_1r" localSheetId="7">#REF!</definedName>
    <definedName name="_1r" localSheetId="10">#REF!</definedName>
    <definedName name="_1r" localSheetId="6">#REF!</definedName>
    <definedName name="_1r" localSheetId="0">#REF!</definedName>
    <definedName name="_1r" localSheetId="1">#REF!</definedName>
    <definedName name="_1r" localSheetId="3">#REF!</definedName>
    <definedName name="_1r" localSheetId="9">#REF!</definedName>
    <definedName name="_1r">#REF!</definedName>
    <definedName name="_2">#N/A</definedName>
    <definedName name="_2__123Graph_ACPI_ER_LOG" localSheetId="2" hidden="1">[21]ER!#REF!</definedName>
    <definedName name="_2__123Graph_ACPI_ER_LOG" localSheetId="7" hidden="1">[21]ER!#REF!</definedName>
    <definedName name="_2__123Graph_ACPI_ER_LOG" localSheetId="10" hidden="1">[21]ER!#REF!</definedName>
    <definedName name="_2__123Graph_ACPI_ER_LOG" localSheetId="6" hidden="1">[21]ER!#REF!</definedName>
    <definedName name="_2__123Graph_ACPI_ER_LOG" localSheetId="0" hidden="1">[21]ER!#REF!</definedName>
    <definedName name="_2__123Graph_ACPI_ER_LOG" localSheetId="1" hidden="1">[21]ER!#REF!</definedName>
    <definedName name="_2__123Graph_ACPI_ER_LOG" localSheetId="9" hidden="1">[21]ER!#REF!</definedName>
    <definedName name="_2__123Graph_ACPI_ER_LOG" hidden="1">[21]ER!#REF!</definedName>
    <definedName name="_2__123Graph_AFIG_D" localSheetId="2" hidden="1">#REF!</definedName>
    <definedName name="_2__123Graph_AFIG_D" localSheetId="7" hidden="1">#REF!</definedName>
    <definedName name="_2__123Graph_AFIG_D" localSheetId="10" hidden="1">#REF!</definedName>
    <definedName name="_2__123Graph_AFIG_D" localSheetId="6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9" hidden="1">#REF!</definedName>
    <definedName name="_2__123Graph_AFIG_D" hidden="1">#REF!</definedName>
    <definedName name="_20__123Graph_BIBA_IBRD" localSheetId="2" hidden="1">[21]WB!#REF!</definedName>
    <definedName name="_20__123Graph_BIBA_IBRD" localSheetId="7" hidden="1">[21]WB!#REF!</definedName>
    <definedName name="_20__123Graph_BIBA_IBRD" localSheetId="10" hidden="1">[21]WB!#REF!</definedName>
    <definedName name="_20__123Graph_BIBA_IBRD" localSheetId="6" hidden="1">[21]WB!#REF!</definedName>
    <definedName name="_20__123Graph_BIBA_IBRD" localSheetId="0" hidden="1">#REF!</definedName>
    <definedName name="_20__123Graph_BIBA_IBRD" localSheetId="1" hidden="1">#REF!</definedName>
    <definedName name="_20__123Graph_BIBA_IBRD" localSheetId="9" hidden="1">[21]WB!#REF!</definedName>
    <definedName name="_20__123Graph_BIBA_IBRD" hidden="1">[21]WB!#REF!</definedName>
    <definedName name="_20__123Graph_XREALEX_WAGE" localSheetId="2" hidden="1">[25]PRIVATE!#REF!</definedName>
    <definedName name="_20__123Graph_XREALEX_WAGE" localSheetId="7" hidden="1">[25]PRIVATE!#REF!</definedName>
    <definedName name="_20__123Graph_XREALEX_WAGE" localSheetId="10" hidden="1">[25]PRIVATE!#REF!</definedName>
    <definedName name="_20__123Graph_XREALEX_WAGE" localSheetId="6" hidden="1">[25]PRIVATE!#REF!</definedName>
    <definedName name="_20__123Graph_XREALEX_WAGE" localSheetId="0" hidden="1">[25]PRIVATE!#REF!</definedName>
    <definedName name="_20__123Graph_XREALEX_WAGE" localSheetId="1" hidden="1">[25]PRIVATE!#REF!</definedName>
    <definedName name="_20__123Graph_XREALEX_WAGE" hidden="1">[25]PRIVATE!#REF!</definedName>
    <definedName name="_2000" localSheetId="2">#REF!</definedName>
    <definedName name="_2000" localSheetId="7">#REF!</definedName>
    <definedName name="_2000" localSheetId="10">#REF!</definedName>
    <definedName name="_2000" localSheetId="6">#REF!</definedName>
    <definedName name="_2000" localSheetId="0">#REF!</definedName>
    <definedName name="_2000" localSheetId="1">#REF!</definedName>
    <definedName name="_2000" localSheetId="3">#REF!</definedName>
    <definedName name="_2000" localSheetId="9">#REF!</definedName>
    <definedName name="_2000">#REF!</definedName>
    <definedName name="_2001" localSheetId="2">#REF!</definedName>
    <definedName name="_2001" localSheetId="7">#REF!</definedName>
    <definedName name="_2001" localSheetId="10">#REF!</definedName>
    <definedName name="_2001" localSheetId="6">#REF!</definedName>
    <definedName name="_2001" localSheetId="0">#REF!</definedName>
    <definedName name="_2001" localSheetId="1">#REF!</definedName>
    <definedName name="_2001" localSheetId="3">#REF!</definedName>
    <definedName name="_2001" localSheetId="9">#REF!</definedName>
    <definedName name="_2001">#REF!</definedName>
    <definedName name="_2002" localSheetId="2">#REF!</definedName>
    <definedName name="_2002" localSheetId="7">#REF!</definedName>
    <definedName name="_2002" localSheetId="10">#REF!</definedName>
    <definedName name="_2002" localSheetId="6">#REF!</definedName>
    <definedName name="_2002" localSheetId="0">#REF!</definedName>
    <definedName name="_2002" localSheetId="1">#REF!</definedName>
    <definedName name="_2002" localSheetId="3">#REF!</definedName>
    <definedName name="_2002" localSheetId="9">#REF!</definedName>
    <definedName name="_2002">#REF!</definedName>
    <definedName name="_2003" localSheetId="2">#REF!</definedName>
    <definedName name="_2003" localSheetId="7">#REF!</definedName>
    <definedName name="_2003" localSheetId="10">#REF!</definedName>
    <definedName name="_2003" localSheetId="6">#REF!</definedName>
    <definedName name="_2003">#REF!</definedName>
    <definedName name="_24__123Graph_BTERMS_OF_TRADE" localSheetId="2" hidden="1">#REF!</definedName>
    <definedName name="_24__123Graph_BTERMS_OF_TRADE" localSheetId="7" hidden="1">#REF!</definedName>
    <definedName name="_24__123Graph_BTERMS_OF_TRADE" localSheetId="10" hidden="1">#REF!</definedName>
    <definedName name="_24__123Graph_BTERMS_OF_TRADE" localSheetId="6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2">[26]!'[Macros Import].qbop'</definedName>
    <definedName name="_24Macros_Import_.qbop" localSheetId="10">[26]!'[Macros Import].qbop'</definedName>
    <definedName name="_24Macros_Import_.qbop" localSheetId="0">#REF!</definedName>
    <definedName name="_24Macros_Import_.qbop" localSheetId="1">#REF!</definedName>
    <definedName name="_24Macros_Import_.qbop">[26]!'[Macros Import].qbop'</definedName>
    <definedName name="_25__123Graph_ACPI_ER_LOG" localSheetId="2" hidden="1">[27]ER!#REF!</definedName>
    <definedName name="_25__123Graph_ACPI_ER_LOG" localSheetId="7" hidden="1">[27]ER!#REF!</definedName>
    <definedName name="_25__123Graph_ACPI_ER_LOG" localSheetId="10" hidden="1">[27]ER!#REF!</definedName>
    <definedName name="_25__123Graph_ACPI_ER_LOG" localSheetId="6" hidden="1">[27]ER!#REF!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9" hidden="1">[27]ER!#REF!</definedName>
    <definedName name="_25__123Graph_ACPI_ER_LOG" hidden="1">[27]ER!#REF!</definedName>
    <definedName name="_25__123Graph_BWB_ADJ_PRJ" localSheetId="2" hidden="1">[21]WB!$Q$257:$AK$257</definedName>
    <definedName name="_25__123Graph_BWB_ADJ_PRJ" hidden="1">[21]WB!$Q$257:$AK$257</definedName>
    <definedName name="_26__123Graph_BCPI_ER_LOG" localSheetId="2" hidden="1">[27]ER!#REF!</definedName>
    <definedName name="_26__123Graph_BCPI_ER_LOG" localSheetId="7" hidden="1">[27]ER!#REF!</definedName>
    <definedName name="_26__123Graph_BCPI_ER_LOG" localSheetId="10" hidden="1">[27]ER!#REF!</definedName>
    <definedName name="_26__123Graph_BCPI_ER_LOG" localSheetId="6" hidden="1">[27]ER!#REF!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9" hidden="1">[27]ER!#REF!</definedName>
    <definedName name="_26__123Graph_BCPI_ER_LOG" hidden="1">[27]ER!#REF!</definedName>
    <definedName name="_27__123Graph_ACPI_ER_LOG" localSheetId="2" hidden="1">[13]ER!#REF!</definedName>
    <definedName name="_27__123Graph_ACPI_ER_LOG" localSheetId="7" hidden="1">[13]ER!#REF!</definedName>
    <definedName name="_27__123Graph_ACPI_ER_LOG" localSheetId="10" hidden="1">[13]ER!#REF!</definedName>
    <definedName name="_27__123Graph_ACPI_ER_LOG" localSheetId="6" hidden="1">[13]ER!#REF!</definedName>
    <definedName name="_27__123Graph_ACPI_ER_LOG" localSheetId="3" hidden="1">[13]ER!#REF!</definedName>
    <definedName name="_27__123Graph_ACPI_ER_LOG" localSheetId="9" hidden="1">[13]ER!#REF!</definedName>
    <definedName name="_27__123Graph_ACPI_ER_LOG" hidden="1">[13]ER!#REF!</definedName>
    <definedName name="_27__123Graph_BIBA_IBRD" localSheetId="2" hidden="1">[27]WB!#REF!</definedName>
    <definedName name="_27__123Graph_BIBA_IBRD" localSheetId="7" hidden="1">[27]WB!#REF!</definedName>
    <definedName name="_27__123Graph_BIBA_IBRD" localSheetId="10" hidden="1">[27]WB!#REF!</definedName>
    <definedName name="_27__123Graph_BIBA_IBRD" localSheetId="6" hidden="1">[27]WB!#REF!</definedName>
    <definedName name="_27__123Graph_BIBA_IBRD" localSheetId="3" hidden="1">[27]WB!#REF!</definedName>
    <definedName name="_27__123Graph_BIBA_IBRD" localSheetId="9" hidden="1">[27]WB!#REF!</definedName>
    <definedName name="_27__123Graph_BIBA_IBRD" hidden="1">[27]WB!#REF!</definedName>
    <definedName name="_27_0CUADRO_N__4." localSheetId="2">[28]monthly!#REF!</definedName>
    <definedName name="_27_0CUADRO_N__4." localSheetId="7">[28]monthly!#REF!</definedName>
    <definedName name="_27_0CUADRO_N__4." localSheetId="6">[28]monthly!#REF!</definedName>
    <definedName name="_27_0CUADRO_N__4." localSheetId="3">[28]monthly!#REF!</definedName>
    <definedName name="_27_0CUADRO_N__4." localSheetId="9">[28]monthly!#REF!</definedName>
    <definedName name="_27_0CUADRO_N__4.">[28]monthly!#REF!</definedName>
    <definedName name="_28B.2_B.3" localSheetId="2">#REF!</definedName>
    <definedName name="_28B.2_B.3" localSheetId="7">#REF!</definedName>
    <definedName name="_28B.2_B.3" localSheetId="10">#REF!</definedName>
    <definedName name="_28B.2_B.3" localSheetId="6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9">#REF!</definedName>
    <definedName name="_28B.2_B.3">#REF!</definedName>
    <definedName name="_29__123Graph_XFIG_D" localSheetId="2" hidden="1">#REF!</definedName>
    <definedName name="_29__123Graph_XFIG_D" localSheetId="7" hidden="1">#REF!</definedName>
    <definedName name="_29__123Graph_XFIG_D" localSheetId="10" hidden="1">#REF!</definedName>
    <definedName name="_29__123Graph_XFIG_D" localSheetId="6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9" hidden="1">#REF!</definedName>
    <definedName name="_29__123Graph_XFIG_D" hidden="1">#REF!</definedName>
    <definedName name="_29B.4___5" localSheetId="2">#REF!</definedName>
    <definedName name="_29B.4___5" localSheetId="7">#REF!</definedName>
    <definedName name="_29B.4___5" localSheetId="10">#REF!</definedName>
    <definedName name="_29B.4___5" localSheetId="6">#REF!</definedName>
    <definedName name="_29B.4___5" localSheetId="3">#REF!</definedName>
    <definedName name="_29B.4___5" localSheetId="9">#REF!</definedName>
    <definedName name="_29B.4___5">#REF!</definedName>
    <definedName name="_2IMPRESION" localSheetId="2">#REF!</definedName>
    <definedName name="_2IMPRESION" localSheetId="7">#REF!</definedName>
    <definedName name="_2IMPRESION" localSheetId="10">#REF!</definedName>
    <definedName name="_2IMPRESION" localSheetId="6">#REF!</definedName>
    <definedName name="_2IMPRESION">#REF!</definedName>
    <definedName name="_2Macros_Import_.qbop" localSheetId="2">[29]!'[Macros Import].qbop'</definedName>
    <definedName name="_2Macros_Import_.qbop" localSheetId="10">[29]!'[Macros Import].qbop'</definedName>
    <definedName name="_2Macros_Import_.qbop" localSheetId="0">#REF!</definedName>
    <definedName name="_2Macros_Import_.qbop" localSheetId="1">#REF!</definedName>
    <definedName name="_2Macros_Import_.qbop">[29]!'[Macros Import].qbop'</definedName>
    <definedName name="_3">#N/A</definedName>
    <definedName name="_3.__No_club_de_París__Después_del_30_Jun_84" localSheetId="2">#REF!</definedName>
    <definedName name="_3.__No_club_de_París__Después_del_30_Jun_84" localSheetId="7">#REF!</definedName>
    <definedName name="_3.__No_club_de_París__Después_del_30_Jun_84" localSheetId="10">#REF!</definedName>
    <definedName name="_3.__No_club_de_París__Después_del_30_Jun_84" localSheetId="6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2" hidden="1">[13]ER!#REF!</definedName>
    <definedName name="_3__123Graph_ACPI_ER_LOG" localSheetId="7" hidden="1">[13]ER!#REF!</definedName>
    <definedName name="_3__123Graph_ACPI_ER_LOG" localSheetId="10" hidden="1">[13]ER!#REF!</definedName>
    <definedName name="_3__123Graph_ACPI_ER_LOG" localSheetId="6" hidden="1">[13]ER!#REF!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9" hidden="1">[13]ER!#REF!</definedName>
    <definedName name="_3__123Graph_ACPI_ER_LOG" hidden="1">[13]ER!#REF!</definedName>
    <definedName name="_3__123Graph_ATERMS_OF_TRADE" localSheetId="2" hidden="1">#REF!</definedName>
    <definedName name="_3__123Graph_ATERMS_OF_TRADE" localSheetId="7" hidden="1">#REF!</definedName>
    <definedName name="_3__123Graph_ATERMS_OF_TRADE" localSheetId="10" hidden="1">#REF!</definedName>
    <definedName name="_3__123Graph_ATERMS_OF_TRADE" localSheetId="6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2" hidden="1">[25]PRIVATE!#REF!</definedName>
    <definedName name="_30__123Graph_XREALEX_WAGE" localSheetId="7" hidden="1">[25]PRIVATE!#REF!</definedName>
    <definedName name="_30__123Graph_XREALEX_WAGE" localSheetId="10" hidden="1">[25]PRIVATE!#REF!</definedName>
    <definedName name="_30__123Graph_XREALEX_WAGE" localSheetId="6" hidden="1">[25]PRIVATE!#REF!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9" hidden="1">[25]PRIVATE!#REF!</definedName>
    <definedName name="_30__123Graph_XREALEX_WAGE" hidden="1">[25]PRIVATE!#REF!</definedName>
    <definedName name="_30CONSOL_B2" localSheetId="2">#REF!</definedName>
    <definedName name="_30CONSOL_B2" localSheetId="7">#REF!</definedName>
    <definedName name="_30CONSOL_B2" localSheetId="10">#REF!</definedName>
    <definedName name="_30CONSOL_B2" localSheetId="6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9">#REF!</definedName>
    <definedName name="_30CONSOL_B2">#REF!</definedName>
    <definedName name="_31_0GRÁFICO_N_10.2" localSheetId="2">[28]monthly!#REF!</definedName>
    <definedName name="_31_0GRÁFICO_N_10.2" localSheetId="7">[28]monthly!#REF!</definedName>
    <definedName name="_31_0GRÁFICO_N_10.2" localSheetId="10">[28]monthly!#REF!</definedName>
    <definedName name="_31_0GRÁFICO_N_10.2" localSheetId="6">[28]monthly!#REF!</definedName>
    <definedName name="_31_0GRÁFICO_N_10.2" localSheetId="0">[28]monthly!#REF!</definedName>
    <definedName name="_31_0GRÁFICO_N_10.2" localSheetId="1">[28]monthly!#REF!</definedName>
    <definedName name="_31_0GRÁFICO_N_10.2" localSheetId="3">[28]monthly!#REF!</definedName>
    <definedName name="_31_0GRÁFICO_N_10.2" localSheetId="9">[28]monthly!#REF!</definedName>
    <definedName name="_31_0GRÁFICO_N_10.2">[28]monthly!#REF!</definedName>
    <definedName name="_31CONSOL_DEPOSITS" localSheetId="2">'[30]A 11'!#REF!</definedName>
    <definedName name="_31CONSOL_DEPOSITS" localSheetId="7">'[30]A 11'!#REF!</definedName>
    <definedName name="_31CONSOL_DEPOSITS" localSheetId="10">'[30]A 11'!#REF!</definedName>
    <definedName name="_31CONSOL_DEPOSITS" localSheetId="6">'[30]A 11'!#REF!</definedName>
    <definedName name="_31CONSOL_DEPOSITS" localSheetId="0">#REF!</definedName>
    <definedName name="_31CONSOL_DEPOSITS" localSheetId="1">#REF!</definedName>
    <definedName name="_31CONSOL_DEPOSITS" localSheetId="3">'[30]A 11'!#REF!</definedName>
    <definedName name="_31CONSOL_DEPOSITS" localSheetId="9">'[30]A 11'!#REF!</definedName>
    <definedName name="_31CONSOL_DEPOSITS">'[30]A 11'!#REF!</definedName>
    <definedName name="_32FA_L" localSheetId="2">#REF!</definedName>
    <definedName name="_32FA_L" localSheetId="7">#REF!</definedName>
    <definedName name="_32FA_L" localSheetId="10">#REF!</definedName>
    <definedName name="_32FA_L" localSheetId="6">#REF!</definedName>
    <definedName name="_32FA_L" localSheetId="0">#REF!</definedName>
    <definedName name="_32FA_L" localSheetId="1">#REF!</definedName>
    <definedName name="_32FA_L" localSheetId="3">#REF!</definedName>
    <definedName name="_32FA_L" localSheetId="9">#REF!</definedName>
    <definedName name="_32FA_L">#REF!</definedName>
    <definedName name="_33GAZ_LIABS" localSheetId="2">#REF!</definedName>
    <definedName name="_33GAZ_LIABS" localSheetId="7">#REF!</definedName>
    <definedName name="_33GAZ_LIABS" localSheetId="10">#REF!</definedName>
    <definedName name="_33GAZ_LIABS" localSheetId="6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9">#REF!</definedName>
    <definedName name="_33GAZ_LIABS">#REF!</definedName>
    <definedName name="_34__123Graph_XTERMS_OF_TRADE" localSheetId="2" hidden="1">#REF!</definedName>
    <definedName name="_34__123Graph_XTERMS_OF_TRADE" localSheetId="7" hidden="1">#REF!</definedName>
    <definedName name="_34__123Graph_XTERMS_OF_TRADE" localSheetId="10" hidden="1">#REF!</definedName>
    <definedName name="_34__123Graph_XTERMS_OF_TRADE" localSheetId="6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9" hidden="1">#REF!</definedName>
    <definedName name="_34__123Graph_XTERMS_OF_TRADE" hidden="1">#REF!</definedName>
    <definedName name="_34INT_RESERVES" localSheetId="2">#REF!</definedName>
    <definedName name="_34INT_RESERVES" localSheetId="7">#REF!</definedName>
    <definedName name="_34INT_RESERVES" localSheetId="10">#REF!</definedName>
    <definedName name="_34INT_RESERVES" localSheetId="6">#REF!</definedName>
    <definedName name="_34INT_RESERVES">#REF!</definedName>
    <definedName name="_39__123Graph_BCPI_ER_LOG" localSheetId="2" hidden="1">[13]ER!#REF!</definedName>
    <definedName name="_39__123Graph_BCPI_ER_LOG" hidden="1">[13]ER!#REF!</definedName>
    <definedName name="_4">#N/A</definedName>
    <definedName name="_4__123Graph_BCPI_ER_LOG" localSheetId="2" hidden="1">[13]ER!#REF!</definedName>
    <definedName name="_4__123Graph_BCPI_ER_LOG" hidden="1">[13]ER!#REF!</definedName>
    <definedName name="_4__123Graph_BTERMS_OF_TRADE" localSheetId="2" hidden="1">#REF!</definedName>
    <definedName name="_4__123Graph_BTERMS_OF_TRADE" localSheetId="7" hidden="1">#REF!</definedName>
    <definedName name="_4__123Graph_BTERMS_OF_TRADE" localSheetId="10" hidden="1">#REF!</definedName>
    <definedName name="_4__123Graph_BTERMS_OF_TRADE" localSheetId="6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2" hidden="1">[13]WB!#REF!</definedName>
    <definedName name="_5__123Graph_BIBA_IBRD" localSheetId="7" hidden="1">[13]WB!#REF!</definedName>
    <definedName name="_5__123Graph_BIBA_IBRD" localSheetId="6" hidden="1">[13]WB!#REF!</definedName>
    <definedName name="_5__123Graph_BIBA_IBRD" localSheetId="0" hidden="1">[13]WB!#REF!</definedName>
    <definedName name="_5__123Graph_BIBA_IBRD" localSheetId="1" hidden="1">[13]WB!#REF!</definedName>
    <definedName name="_5__123Graph_BIBA_IBRD" localSheetId="9" hidden="1">[13]WB!#REF!</definedName>
    <definedName name="_5__123Graph_BIBA_IBRD" hidden="1">[13]WB!#REF!</definedName>
    <definedName name="_5__123Graph_XFIG_D" localSheetId="2" hidden="1">#REF!</definedName>
    <definedName name="_5__123Graph_XFIG_D" localSheetId="7" hidden="1">#REF!</definedName>
    <definedName name="_5__123Graph_XFIG_D" localSheetId="10" hidden="1">#REF!</definedName>
    <definedName name="_5__123Graph_XFIG_D" localSheetId="6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9" hidden="1">#REF!</definedName>
    <definedName name="_5__123Graph_XFIG_D" hidden="1">#REF!</definedName>
    <definedName name="_51__123Graph_BIBA_IBRD" localSheetId="2" hidden="1">[13]WB!#REF!</definedName>
    <definedName name="_51__123Graph_BIBA_IBRD" localSheetId="7" hidden="1">[13]WB!#REF!</definedName>
    <definedName name="_51__123Graph_BIBA_IBRD" localSheetId="6" hidden="1">[13]WB!#REF!</definedName>
    <definedName name="_51__123Graph_BIBA_IBRD" localSheetId="0" hidden="1">[13]WB!#REF!</definedName>
    <definedName name="_51__123Graph_BIBA_IBRD" localSheetId="1" hidden="1">[13]WB!#REF!</definedName>
    <definedName name="_51__123Graph_BIBA_IBRD" localSheetId="9" hidden="1">[13]WB!#REF!</definedName>
    <definedName name="_51__123Graph_BIBA_IBRD" hidden="1">[13]WB!#REF!</definedName>
    <definedName name="_518" localSheetId="2">#REF!</definedName>
    <definedName name="_518" localSheetId="7">#REF!</definedName>
    <definedName name="_518" localSheetId="10">#REF!</definedName>
    <definedName name="_518" localSheetId="6">#REF!</definedName>
    <definedName name="_518" localSheetId="0">#REF!</definedName>
    <definedName name="_518" localSheetId="1">#REF!</definedName>
    <definedName name="_518" localSheetId="3">#REF!</definedName>
    <definedName name="_518" localSheetId="9">#REF!</definedName>
    <definedName name="_518">#REF!</definedName>
    <definedName name="_52B.2_B.3" localSheetId="2">#REF!</definedName>
    <definedName name="_52B.2_B.3" localSheetId="7">#REF!</definedName>
    <definedName name="_52B.2_B.3" localSheetId="10">#REF!</definedName>
    <definedName name="_52B.2_B.3" localSheetId="6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9">#REF!</definedName>
    <definedName name="_52B.2_B.3">#REF!</definedName>
    <definedName name="_53B.4___5" localSheetId="2">#REF!</definedName>
    <definedName name="_53B.4___5" localSheetId="7">#REF!</definedName>
    <definedName name="_53B.4___5" localSheetId="10">#REF!</definedName>
    <definedName name="_53B.4___5" localSheetId="6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9">#REF!</definedName>
    <definedName name="_53B.4___5">#REF!</definedName>
    <definedName name="_54CONSOL_B2" localSheetId="2">#REF!</definedName>
    <definedName name="_54CONSOL_B2" localSheetId="7">#REF!</definedName>
    <definedName name="_54CONSOL_B2" localSheetId="10">#REF!</definedName>
    <definedName name="_54CONSOL_B2" localSheetId="6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localSheetId="2" hidden="1">[21]WB!$Q$62:$AK$62</definedName>
    <definedName name="_6__123Graph_AIBA_IBRD" hidden="1">[21]WB!$Q$62:$AK$62</definedName>
    <definedName name="_6__123Graph_XTERMS_OF_TRADE" localSheetId="2" hidden="1">#REF!</definedName>
    <definedName name="_6__123Graph_XTERMS_OF_TRADE" localSheetId="7" hidden="1">#REF!</definedName>
    <definedName name="_6__123Graph_XTERMS_OF_TRADE" localSheetId="10" hidden="1">#REF!</definedName>
    <definedName name="_6__123Graph_XTERMS_OF_TRADE" localSheetId="6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9" hidden="1">#REF!</definedName>
    <definedName name="_6__123Graph_XTERMS_OF_TRADE" hidden="1">#REF!</definedName>
    <definedName name="_617" localSheetId="2">#REF!</definedName>
    <definedName name="_617" localSheetId="7">#REF!</definedName>
    <definedName name="_617" localSheetId="10">#REF!</definedName>
    <definedName name="_617" localSheetId="6">#REF!</definedName>
    <definedName name="_617" localSheetId="3">#REF!</definedName>
    <definedName name="_617" localSheetId="9">#REF!</definedName>
    <definedName name="_617">#REF!</definedName>
    <definedName name="_675" localSheetId="2">#REF!</definedName>
    <definedName name="_675" localSheetId="7">#REF!</definedName>
    <definedName name="_675" localSheetId="10">#REF!</definedName>
    <definedName name="_675" localSheetId="6">#REF!</definedName>
    <definedName name="_675" localSheetId="3">#REF!</definedName>
    <definedName name="_675" localSheetId="9">#REF!</definedName>
    <definedName name="_675">#REF!</definedName>
    <definedName name="_681" localSheetId="2">#REF!</definedName>
    <definedName name="_681" localSheetId="7">#REF!</definedName>
    <definedName name="_681" localSheetId="10">#REF!</definedName>
    <definedName name="_681" localSheetId="6">#REF!</definedName>
    <definedName name="_681">#REF!</definedName>
    <definedName name="_68CONSOL_DEPOSITS" localSheetId="2">'[19]A 11'!#REF!</definedName>
    <definedName name="_68CONSOL_DEPOSITS" localSheetId="10">'[19]A 11'!#REF!</definedName>
    <definedName name="_68CONSOL_DEPOSITS" localSheetId="6">'[19]A 11'!#REF!</definedName>
    <definedName name="_68CONSOL_DEPOSITS" localSheetId="0">#REF!</definedName>
    <definedName name="_68CONSOL_DEPOSITS" localSheetId="1">#REF!</definedName>
    <definedName name="_68CONSOL_DEPOSITS">'[19]A 11'!#REF!</definedName>
    <definedName name="_69FA_L" localSheetId="2">#REF!</definedName>
    <definedName name="_69FA_L" localSheetId="7">#REF!</definedName>
    <definedName name="_69FA_L" localSheetId="10">#REF!</definedName>
    <definedName name="_69FA_L" localSheetId="6">#REF!</definedName>
    <definedName name="_69FA_L" localSheetId="0">#REF!</definedName>
    <definedName name="_69FA_L" localSheetId="1">#REF!</definedName>
    <definedName name="_69FA_L" localSheetId="3">#REF!</definedName>
    <definedName name="_69FA_L" localSheetId="9">#REF!</definedName>
    <definedName name="_69FA_L">#REF!</definedName>
    <definedName name="_6B.2_B.3" localSheetId="2">#REF!</definedName>
    <definedName name="_6B.2_B.3" localSheetId="7">#REF!</definedName>
    <definedName name="_6B.2_B.3" localSheetId="10">#REF!</definedName>
    <definedName name="_6B.2_B.3" localSheetId="6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9">#REF!</definedName>
    <definedName name="_6B.2_B.3">#REF!</definedName>
    <definedName name="_7">#N/A</definedName>
    <definedName name="_7__123Graph_ACPI_ER_LOG" localSheetId="2" hidden="1">[21]ER!#REF!</definedName>
    <definedName name="_7__123Graph_ACPI_ER_LOG" localSheetId="7" hidden="1">[21]ER!#REF!</definedName>
    <definedName name="_7__123Graph_ACPI_ER_LOG" localSheetId="10" hidden="1">[21]ER!#REF!</definedName>
    <definedName name="_7__123Graph_ACPI_ER_LOG" localSheetId="6" hidden="1">[21]ER!#REF!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9" hidden="1">[21]ER!#REF!</definedName>
    <definedName name="_7__123Graph_ACPI_ER_LOG" hidden="1">[21]ER!#REF!</definedName>
    <definedName name="_7_0absorc" localSheetId="2">[23]Programa!#REF!</definedName>
    <definedName name="_7_0absorc" localSheetId="7">[24]Programa!#REF!</definedName>
    <definedName name="_7_0absorc" localSheetId="10">[24]Programa!#REF!</definedName>
    <definedName name="_7_0absorc" localSheetId="6">[24]Programa!#REF!</definedName>
    <definedName name="_7_0absorc" localSheetId="0">[23]Programa!#REF!</definedName>
    <definedName name="_7_0absorc" localSheetId="1">[23]Programa!#REF!</definedName>
    <definedName name="_7_0absorc" localSheetId="3">[24]Programa!#REF!</definedName>
    <definedName name="_7_0absorc" localSheetId="9">[24]Programa!#REF!</definedName>
    <definedName name="_7_0absorc" localSheetId="11">[24]Programa!#REF!</definedName>
    <definedName name="_7_0absorc">[23]Programa!#REF!</definedName>
    <definedName name="_70GAZ_LIABS" localSheetId="2">#REF!</definedName>
    <definedName name="_70GAZ_LIABS" localSheetId="7">#REF!</definedName>
    <definedName name="_70GAZ_LIABS" localSheetId="10">#REF!</definedName>
    <definedName name="_70GAZ_LIABS" localSheetId="6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9">#REF!</definedName>
    <definedName name="_70GAZ_LIABS">#REF!</definedName>
    <definedName name="_71INT_RESERVES" localSheetId="2">#REF!</definedName>
    <definedName name="_71INT_RESERVES" localSheetId="7">#REF!</definedName>
    <definedName name="_71INT_RESERVES" localSheetId="10">#REF!</definedName>
    <definedName name="_71INT_RESERVES" localSheetId="6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9">#REF!</definedName>
    <definedName name="_71INT_RESERVES">#REF!</definedName>
    <definedName name="_7B.4___5" localSheetId="2">#REF!</definedName>
    <definedName name="_7B.4___5" localSheetId="7">#REF!</definedName>
    <definedName name="_7B.4___5" localSheetId="10">#REF!</definedName>
    <definedName name="_7B.4___5" localSheetId="6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9">#REF!</definedName>
    <definedName name="_7B.4___5">#REF!</definedName>
    <definedName name="_8">#N/A</definedName>
    <definedName name="_8_0c" localSheetId="2">[23]Programa!#REF!</definedName>
    <definedName name="_8_0c" localSheetId="7">[24]Programa!#REF!</definedName>
    <definedName name="_8_0c" localSheetId="10">[24]Programa!#REF!</definedName>
    <definedName name="_8_0c" localSheetId="6">[24]Programa!#REF!</definedName>
    <definedName name="_8_0c" localSheetId="0">[23]Programa!#REF!</definedName>
    <definedName name="_8_0c" localSheetId="1">[23]Programa!#REF!</definedName>
    <definedName name="_8_0c" localSheetId="3">[24]Programa!#REF!</definedName>
    <definedName name="_8_0c" localSheetId="9">[24]Programa!#REF!</definedName>
    <definedName name="_8_0c" localSheetId="11">[24]Programa!#REF!</definedName>
    <definedName name="_8_0c">[23]Programa!#REF!</definedName>
    <definedName name="_88" localSheetId="2">#REF!</definedName>
    <definedName name="_88" localSheetId="7">#REF!</definedName>
    <definedName name="_88" localSheetId="10">#REF!</definedName>
    <definedName name="_88" localSheetId="6">#REF!</definedName>
    <definedName name="_88" localSheetId="0">#REF!</definedName>
    <definedName name="_88" localSheetId="1">#REF!</definedName>
    <definedName name="_88" localSheetId="3">#REF!</definedName>
    <definedName name="_88" localSheetId="9">#REF!</definedName>
    <definedName name="_88">#REF!</definedName>
    <definedName name="_89" localSheetId="2">#REF!</definedName>
    <definedName name="_89" localSheetId="7">#REF!</definedName>
    <definedName name="_89" localSheetId="10">#REF!</definedName>
    <definedName name="_89" localSheetId="6">#REF!</definedName>
    <definedName name="_89" localSheetId="0">#REF!</definedName>
    <definedName name="_89" localSheetId="1">#REF!</definedName>
    <definedName name="_89" localSheetId="3">#REF!</definedName>
    <definedName name="_89" localSheetId="9">#REF!</definedName>
    <definedName name="_89">#REF!</definedName>
    <definedName name="_8CONSOL_B2" localSheetId="2">#REF!</definedName>
    <definedName name="_8CONSOL_B2" localSheetId="7">#REF!</definedName>
    <definedName name="_8CONSOL_B2" localSheetId="10">#REF!</definedName>
    <definedName name="_8CONSOL_B2" localSheetId="6">#REF!</definedName>
    <definedName name="_8CONSOL_B2" localSheetId="3">#REF!</definedName>
    <definedName name="_8CONSOL_B2" localSheetId="9">#REF!</definedName>
    <definedName name="_8CONSOL_B2">#REF!</definedName>
    <definedName name="_9_0CUADRO_N__4." localSheetId="2">[22]Afiliados!#REF!</definedName>
    <definedName name="_9_0CUADRO_N__4." localSheetId="7">[22]Afiliados!#REF!</definedName>
    <definedName name="_9_0CUADRO_N__4." localSheetId="6">[22]Afiliados!#REF!</definedName>
    <definedName name="_9_0CUADRO_N__4." localSheetId="3">[22]Afiliados!#REF!</definedName>
    <definedName name="_9_0CUADRO_N__4." localSheetId="9">[22]Afiliados!#REF!</definedName>
    <definedName name="_9_0CUADRO_N__4.">[22]Afiliados!#REF!</definedName>
    <definedName name="_9CONSOL_DEPOSITS" localSheetId="2">'[31]A 11'!#REF!</definedName>
    <definedName name="_9CONSOL_DEPOSITS" localSheetId="7">'[31]A 11'!#REF!</definedName>
    <definedName name="_9CONSOL_DEPOSITS" localSheetId="10">'[31]A 11'!#REF!</definedName>
    <definedName name="_9CONSOL_DEPOSITS" localSheetId="6">'[31]A 11'!#REF!</definedName>
    <definedName name="_9CONSOL_DEPOSITS" localSheetId="3">'[31]A 11'!#REF!</definedName>
    <definedName name="_9CONSOL_DEPOSITS" localSheetId="9">'[31]A 11'!#REF!</definedName>
    <definedName name="_9CONSOL_DEPOSITS">'[31]A 11'!#REF!</definedName>
    <definedName name="_aaV110" localSheetId="2">[32]QNEWLOR!#REF!</definedName>
    <definedName name="_aaV110" localSheetId="7">[32]QNEWLOR!#REF!</definedName>
    <definedName name="_aaV110" localSheetId="10">[32]QNEWLOR!#REF!</definedName>
    <definedName name="_aaV110" localSheetId="6">[32]QNEWLOR!#REF!</definedName>
    <definedName name="_aaV110" localSheetId="3">[32]QNEWLOR!#REF!</definedName>
    <definedName name="_aaV110" localSheetId="9">[32]QNEWLOR!#REF!</definedName>
    <definedName name="_aaV110">[32]QNEWLOR!#REF!</definedName>
    <definedName name="_aIV114" localSheetId="2">[32]QNEWLOR!#REF!</definedName>
    <definedName name="_aIV114" localSheetId="7">[32]QNEWLOR!#REF!</definedName>
    <definedName name="_aIV114" localSheetId="10">[32]QNEWLOR!#REF!</definedName>
    <definedName name="_aIV114" localSheetId="6">[32]QNEWLOR!#REF!</definedName>
    <definedName name="_aIV114" localSheetId="3">[32]QNEWLOR!#REF!</definedName>
    <definedName name="_aIV114" localSheetId="9">[32]QNEWLOR!#REF!</definedName>
    <definedName name="_aIV114">[32]QNEWLOR!#REF!</definedName>
    <definedName name="_aIV190" localSheetId="2">[32]QNEWLOR!#REF!</definedName>
    <definedName name="_aIV190" localSheetId="10">[32]QNEWLOR!#REF!</definedName>
    <definedName name="_aIV190">[32]QNEWLOR!#REF!</definedName>
    <definedName name="_AJU97" localSheetId="2">#REF!</definedName>
    <definedName name="_AJU97" localSheetId="7">#REF!</definedName>
    <definedName name="_AJU97" localSheetId="10">#REF!</definedName>
    <definedName name="_AJU97" localSheetId="6">#REF!</definedName>
    <definedName name="_AJU97" localSheetId="0">#REF!</definedName>
    <definedName name="_AJU97" localSheetId="1">#REF!</definedName>
    <definedName name="_AJU97" localSheetId="3">#REF!</definedName>
    <definedName name="_AJU97" localSheetId="9">#REF!</definedName>
    <definedName name="_AJU97">#REF!</definedName>
    <definedName name="_AJU98" localSheetId="2">#REF!</definedName>
    <definedName name="_AJU98" localSheetId="7">#REF!</definedName>
    <definedName name="_AJU98" localSheetId="10">#REF!</definedName>
    <definedName name="_AJU98" localSheetId="6">#REF!</definedName>
    <definedName name="_AJU98" localSheetId="3">#REF!</definedName>
    <definedName name="_AJU98" localSheetId="9">#REF!</definedName>
    <definedName name="_AJU98">#REF!</definedName>
    <definedName name="_AJU99" localSheetId="2">#REF!</definedName>
    <definedName name="_AJU99" localSheetId="7">#REF!</definedName>
    <definedName name="_AJU99" localSheetId="10">#REF!</definedName>
    <definedName name="_AJU99" localSheetId="6">#REF!</definedName>
    <definedName name="_AJU99" localSheetId="3">#REF!</definedName>
    <definedName name="_AJU99" localSheetId="9">#REF!</definedName>
    <definedName name="_AJU99">#REF!</definedName>
    <definedName name="_ANO97" localSheetId="2">#REF!</definedName>
    <definedName name="_ANO97" localSheetId="7">#REF!</definedName>
    <definedName name="_ANO97" localSheetId="10">#REF!</definedName>
    <definedName name="_ANO97" localSheetId="6">#REF!</definedName>
    <definedName name="_ANO97">#REF!</definedName>
    <definedName name="_ANO98" localSheetId="2">#REF!</definedName>
    <definedName name="_ANO98" localSheetId="7">#REF!</definedName>
    <definedName name="_ANO98" localSheetId="10">#REF!</definedName>
    <definedName name="_ANO98" localSheetId="6">#REF!</definedName>
    <definedName name="_ANO98">#REF!</definedName>
    <definedName name="_ANO99" localSheetId="2">#REF!</definedName>
    <definedName name="_ANO99" localSheetId="7">#REF!</definedName>
    <definedName name="_ANO99" localSheetId="10">#REF!</definedName>
    <definedName name="_ANO99" localSheetId="6">#REF!</definedName>
    <definedName name="_ANO99">#REF!</definedName>
    <definedName name="_asd1">#N/A</definedName>
    <definedName name="_AUS1" localSheetId="2">#REF!</definedName>
    <definedName name="_AUS1" localSheetId="7">#REF!</definedName>
    <definedName name="_AUS1" localSheetId="10">#REF!</definedName>
    <definedName name="_AUS1" localSheetId="6">#REF!</definedName>
    <definedName name="_AUS1" localSheetId="0">#REF!</definedName>
    <definedName name="_AUS1" localSheetId="1">#REF!</definedName>
    <definedName name="_AUS1" localSheetId="3">#REF!</definedName>
    <definedName name="_AUS1" localSheetId="9">#REF!</definedName>
    <definedName name="_AUS1">#REF!</definedName>
    <definedName name="_bla2" localSheetId="2" hidden="1">#REF!</definedName>
    <definedName name="_bla2" localSheetId="7" hidden="1">#REF!</definedName>
    <definedName name="_bla2" localSheetId="10" hidden="1">#REF!</definedName>
    <definedName name="_bla2" localSheetId="6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9" hidden="1">#REF!</definedName>
    <definedName name="_bla2" hidden="1">#REF!</definedName>
    <definedName name="_bla3" localSheetId="2" hidden="1">#REF!</definedName>
    <definedName name="_bla3" localSheetId="7" hidden="1">#REF!</definedName>
    <definedName name="_bla3" localSheetId="10" hidden="1">#REF!</definedName>
    <definedName name="_bla3" localSheetId="6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9" hidden="1">#REF!</definedName>
    <definedName name="_bla3" hidden="1">#REF!</definedName>
    <definedName name="_bla4" localSheetId="2" hidden="1">#REF!</definedName>
    <definedName name="_bla4" localSheetId="7" hidden="1">#REF!</definedName>
    <definedName name="_bla4" localSheetId="10" hidden="1">#REF!</definedName>
    <definedName name="_bla4" localSheetId="6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2">#REF!</definedName>
    <definedName name="_BOP1" localSheetId="7">#REF!</definedName>
    <definedName name="_BOP1" localSheetId="10">#REF!</definedName>
    <definedName name="_BOP1" localSheetId="6">#REF!</definedName>
    <definedName name="_BOP1">#REF!</definedName>
    <definedName name="_BOP2" localSheetId="2">[33]BoP!#REF!</definedName>
    <definedName name="_BOP2">[33]BoP!#REF!</definedName>
    <definedName name="_bop3" localSheetId="2">[34]BOP!#REF!</definedName>
    <definedName name="_bop3">[34]BOP!#REF!</definedName>
    <definedName name="_BTO2" localSheetId="2">#REF!</definedName>
    <definedName name="_BTO2" localSheetId="7">#REF!</definedName>
    <definedName name="_BTO2" localSheetId="10">#REF!</definedName>
    <definedName name="_BTO2" localSheetId="6">#REF!</definedName>
    <definedName name="_BTO2" localSheetId="0">#REF!</definedName>
    <definedName name="_BTO2" localSheetId="1">#REF!</definedName>
    <definedName name="_BTO2" localSheetId="3">#REF!</definedName>
    <definedName name="_BTO2" localSheetId="9">#REF!</definedName>
    <definedName name="_BTO2">#REF!</definedName>
    <definedName name="_CEL96" localSheetId="2">#REF!</definedName>
    <definedName name="_CEL96" localSheetId="7">#REF!</definedName>
    <definedName name="_CEL96" localSheetId="10">#REF!</definedName>
    <definedName name="_CEL96" localSheetId="6">#REF!</definedName>
    <definedName name="_CEL96" localSheetId="3">#REF!</definedName>
    <definedName name="_CEL96" localSheetId="9">#REF!</definedName>
    <definedName name="_CEL96">#REF!</definedName>
    <definedName name="_cud21" localSheetId="2">#REF!</definedName>
    <definedName name="_cud21" localSheetId="7">#REF!</definedName>
    <definedName name="_cud21" localSheetId="10">#REF!</definedName>
    <definedName name="_cud21" localSheetId="6">#REF!</definedName>
    <definedName name="_cud21" localSheetId="3">#REF!</definedName>
    <definedName name="_cud21" localSheetId="9">#REF!</definedName>
    <definedName name="_cud21">#REF!</definedName>
    <definedName name="_D" localSheetId="2">#REF!</definedName>
    <definedName name="_D" localSheetId="7">#REF!</definedName>
    <definedName name="_D" localSheetId="10">#REF!</definedName>
    <definedName name="_D" localSheetId="6">#REF!</definedName>
    <definedName name="_D" localSheetId="0">#REF!</definedName>
    <definedName name="_D" localSheetId="1">#REF!</definedName>
    <definedName name="_D">#REF!</definedName>
    <definedName name="_dcc2000" localSheetId="2">#REF!</definedName>
    <definedName name="_dcc2000" localSheetId="7">#REF!</definedName>
    <definedName name="_dcc2000" localSheetId="10">#REF!</definedName>
    <definedName name="_dcc2000" localSheetId="6">#REF!</definedName>
    <definedName name="_dcc2000">#REF!</definedName>
    <definedName name="_dcc2001" localSheetId="2">#REF!</definedName>
    <definedName name="_dcc2001" localSheetId="7">#REF!</definedName>
    <definedName name="_dcc2001" localSheetId="10">#REF!</definedName>
    <definedName name="_dcc2001" localSheetId="6">#REF!</definedName>
    <definedName name="_dcc2001">#REF!</definedName>
    <definedName name="_dcc2002" localSheetId="2">#REF!</definedName>
    <definedName name="_dcc2002" localSheetId="7">#REF!</definedName>
    <definedName name="_dcc2002" localSheetId="10">#REF!</definedName>
    <definedName name="_dcc2002" localSheetId="6">#REF!</definedName>
    <definedName name="_dcc2002">#REF!</definedName>
    <definedName name="_dcc2003" localSheetId="2">#REF!</definedName>
    <definedName name="_dcc2003" localSheetId="7">#REF!</definedName>
    <definedName name="_dcc2003" localSheetId="10">#REF!</definedName>
    <definedName name="_dcc2003" localSheetId="6">#REF!</definedName>
    <definedName name="_dcc2003">#REF!</definedName>
    <definedName name="_dcc98" localSheetId="2">[23]Programa!#REF!</definedName>
    <definedName name="_dcc98" localSheetId="7">[24]Programa!#REF!</definedName>
    <definedName name="_dcc98" localSheetId="10">[24]Programa!#REF!</definedName>
    <definedName name="_dcc98" localSheetId="6">[24]Programa!#REF!</definedName>
    <definedName name="_dcc98" localSheetId="0">[23]Programa!#REF!</definedName>
    <definedName name="_dcc98" localSheetId="1">[23]Programa!#REF!</definedName>
    <definedName name="_dcc98" localSheetId="11">[24]Programa!#REF!</definedName>
    <definedName name="_dcc98">[23]Programa!#REF!</definedName>
    <definedName name="_dcc99" localSheetId="2">#REF!</definedName>
    <definedName name="_dcc99" localSheetId="7">#REF!</definedName>
    <definedName name="_dcc99" localSheetId="10">#REF!</definedName>
    <definedName name="_dcc99" localSheetId="6">#REF!</definedName>
    <definedName name="_dcc99" localSheetId="0">#REF!</definedName>
    <definedName name="_dcc99" localSheetId="1">#REF!</definedName>
    <definedName name="_dcc99" localSheetId="3">#REF!</definedName>
    <definedName name="_dcc99" localSheetId="9">#REF!</definedName>
    <definedName name="_dcc99">#REF!</definedName>
    <definedName name="_DEG1" localSheetId="2">#REF!</definedName>
    <definedName name="_DEG1" localSheetId="7">#REF!</definedName>
    <definedName name="_DEG1" localSheetId="10">#REF!</definedName>
    <definedName name="_DEG1" localSheetId="6">#REF!</definedName>
    <definedName name="_DEG1" localSheetId="0">#REF!</definedName>
    <definedName name="_DEG1" localSheetId="1">#REF!</definedName>
    <definedName name="_DEG1" localSheetId="3">#REF!</definedName>
    <definedName name="_DEG1" localSheetId="9">#REF!</definedName>
    <definedName name="_DEG1">#REF!</definedName>
    <definedName name="_dic96" localSheetId="2">#REF!</definedName>
    <definedName name="_dic96" localSheetId="7">#REF!</definedName>
    <definedName name="_dic96" localSheetId="10">#REF!</definedName>
    <definedName name="_dic96" localSheetId="6">#REF!</definedName>
    <definedName name="_dic96" localSheetId="3">#REF!</definedName>
    <definedName name="_dic96" localSheetId="9">#REF!</definedName>
    <definedName name="_dic96">#REF!</definedName>
    <definedName name="_DKR1" localSheetId="2">#REF!</definedName>
    <definedName name="_DKR1" localSheetId="7">#REF!</definedName>
    <definedName name="_DKR1" localSheetId="10">#REF!</definedName>
    <definedName name="_DKR1" localSheetId="6">#REF!</definedName>
    <definedName name="_DKR1" localSheetId="0">#REF!</definedName>
    <definedName name="_DKR1" localSheetId="1">#REF!</definedName>
    <definedName name="_DKR1">#REF!</definedName>
    <definedName name="_DLX1.EMA" localSheetId="2">#REF!</definedName>
    <definedName name="_DLX1.EMA" localSheetId="7">#REF!</definedName>
    <definedName name="_DLX1.EMA" localSheetId="10">#REF!</definedName>
    <definedName name="_DLX1.EMA" localSheetId="6">#REF!</definedName>
    <definedName name="_DLX1.EMA" localSheetId="0">#REF!</definedName>
    <definedName name="_DLX1.EMA" localSheetId="1">#REF!</definedName>
    <definedName name="_DLX1.EMA">#REF!</definedName>
    <definedName name="_DLX1.EMG" localSheetId="2">#REF!</definedName>
    <definedName name="_DLX1.EMG" localSheetId="7">#REF!</definedName>
    <definedName name="_DLX1.EMG" localSheetId="10">#REF!</definedName>
    <definedName name="_DLX1.EMG" localSheetId="6">#REF!</definedName>
    <definedName name="_DLX1.EMG" localSheetId="0">#REF!</definedName>
    <definedName name="_DLX1.EMG" localSheetId="1">#REF!</definedName>
    <definedName name="_DLX1.EMG">#REF!</definedName>
    <definedName name="_DLX10.EMA" localSheetId="2">#REF!</definedName>
    <definedName name="_DLX10.EMA" localSheetId="7">#REF!</definedName>
    <definedName name="_DLX10.EMA" localSheetId="10">#REF!</definedName>
    <definedName name="_DLX10.EMA" localSheetId="6">#REF!</definedName>
    <definedName name="_DLX10.EMA" localSheetId="0">#REF!</definedName>
    <definedName name="_DLX10.EMA" localSheetId="1">#REF!</definedName>
    <definedName name="_DLX10.EMA">#REF!</definedName>
    <definedName name="_DLX11.EMA" localSheetId="2">#REF!</definedName>
    <definedName name="_DLX11.EMA" localSheetId="7">#REF!</definedName>
    <definedName name="_DLX11.EMA" localSheetId="10">#REF!</definedName>
    <definedName name="_DLX11.EMA" localSheetId="6">#REF!</definedName>
    <definedName name="_DLX11.EMA" localSheetId="0">#REF!</definedName>
    <definedName name="_DLX11.EMA" localSheetId="1">#REF!</definedName>
    <definedName name="_DLX11.EMA">#REF!</definedName>
    <definedName name="_DLX12.EMA" localSheetId="2">#REF!</definedName>
    <definedName name="_DLX12.EMA" localSheetId="7">#REF!</definedName>
    <definedName name="_DLX12.EMA" localSheetId="10">#REF!</definedName>
    <definedName name="_DLX12.EMA" localSheetId="6">#REF!</definedName>
    <definedName name="_DLX12.EMA" localSheetId="0">#REF!</definedName>
    <definedName name="_DLX12.EMA" localSheetId="1">#REF!</definedName>
    <definedName name="_DLX12.EMA">#REF!</definedName>
    <definedName name="_DLX13.EMA" localSheetId="2">#REF!</definedName>
    <definedName name="_DLX13.EMA" localSheetId="7">#REF!</definedName>
    <definedName name="_DLX13.EMA" localSheetId="10">#REF!</definedName>
    <definedName name="_DLX13.EMA" localSheetId="6">#REF!</definedName>
    <definedName name="_DLX13.EMA" localSheetId="0">#REF!</definedName>
    <definedName name="_DLX13.EMA" localSheetId="1">#REF!</definedName>
    <definedName name="_DLX13.EMA">#REF!</definedName>
    <definedName name="_DLX14.EMA" localSheetId="2">#REF!</definedName>
    <definedName name="_DLX14.EMA" localSheetId="7">#REF!</definedName>
    <definedName name="_DLX14.EMA" localSheetId="10">#REF!</definedName>
    <definedName name="_DLX14.EMA" localSheetId="6">#REF!</definedName>
    <definedName name="_DLX14.EMA" localSheetId="0">#REF!</definedName>
    <definedName name="_DLX14.EMA" localSheetId="1">#REF!</definedName>
    <definedName name="_DLX14.EMA">#REF!</definedName>
    <definedName name="_DLX16.EMA" localSheetId="2">#REF!</definedName>
    <definedName name="_DLX16.EMA" localSheetId="7">#REF!</definedName>
    <definedName name="_DLX16.EMA" localSheetId="10">#REF!</definedName>
    <definedName name="_DLX16.EMA" localSheetId="6">#REF!</definedName>
    <definedName name="_DLX16.EMA" localSheetId="0">#REF!</definedName>
    <definedName name="_DLX16.EMA" localSheetId="1">#REF!</definedName>
    <definedName name="_DLX16.EMA">#REF!</definedName>
    <definedName name="_DLX2.EMA" localSheetId="2">#REF!,#REF!</definedName>
    <definedName name="_DLX2.EMA" localSheetId="7">#REF!,#REF!</definedName>
    <definedName name="_DLX2.EMA" localSheetId="10">#REF!,#REF!</definedName>
    <definedName name="_DLX2.EMA" localSheetId="6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9">#REF!,#REF!</definedName>
    <definedName name="_DLX2.EMA">#REF!,#REF!</definedName>
    <definedName name="_DLX2.EMG" localSheetId="2">#REF!</definedName>
    <definedName name="_DLX2.EMG" localSheetId="7">#REF!</definedName>
    <definedName name="_DLX2.EMG" localSheetId="10">#REF!</definedName>
    <definedName name="_DLX2.EMG" localSheetId="6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9">#REF!</definedName>
    <definedName name="_DLX2.EMG">#REF!</definedName>
    <definedName name="_DLX4.EMA" localSheetId="2">#REF!</definedName>
    <definedName name="_DLX4.EMA" localSheetId="7">#REF!</definedName>
    <definedName name="_DLX4.EMA" localSheetId="10">#REF!</definedName>
    <definedName name="_DLX4.EMA" localSheetId="6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9">#REF!</definedName>
    <definedName name="_DLX4.EMA">#REF!</definedName>
    <definedName name="_DLX4.EMG" localSheetId="2">#REF!</definedName>
    <definedName name="_DLX4.EMG" localSheetId="7">#REF!</definedName>
    <definedName name="_DLX4.EMG" localSheetId="10">#REF!</definedName>
    <definedName name="_DLX4.EMG" localSheetId="6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9">#REF!</definedName>
    <definedName name="_DLX4.EMG">#REF!</definedName>
    <definedName name="_DLX5.EMA" localSheetId="2">#REF!</definedName>
    <definedName name="_DLX5.EMA" localSheetId="7">#REF!</definedName>
    <definedName name="_DLX5.EMA" localSheetId="10">#REF!</definedName>
    <definedName name="_DLX5.EMA" localSheetId="6">#REF!</definedName>
    <definedName name="_DLX5.EMA" localSheetId="0">#REF!</definedName>
    <definedName name="_DLX5.EMA" localSheetId="1">#REF!</definedName>
    <definedName name="_DLX5.EMA">#REF!</definedName>
    <definedName name="_DLX6.EMA" localSheetId="2">#REF!</definedName>
    <definedName name="_DLX6.EMA" localSheetId="7">#REF!</definedName>
    <definedName name="_DLX6.EMA" localSheetId="10">#REF!</definedName>
    <definedName name="_DLX6.EMA" localSheetId="6">#REF!</definedName>
    <definedName name="_DLX6.EMA" localSheetId="0">#REF!</definedName>
    <definedName name="_DLX6.EMA" localSheetId="1">#REF!</definedName>
    <definedName name="_DLX6.EMA">#REF!</definedName>
    <definedName name="_DLX7.EMA" localSheetId="2">#REF!</definedName>
    <definedName name="_DLX7.EMA" localSheetId="7">#REF!</definedName>
    <definedName name="_DLX7.EMA" localSheetId="10">#REF!</definedName>
    <definedName name="_DLX7.EMA" localSheetId="6">#REF!</definedName>
    <definedName name="_DLX7.EMA" localSheetId="0">#REF!</definedName>
    <definedName name="_DLX7.EMA" localSheetId="1">#REF!</definedName>
    <definedName name="_DLX7.EMA">#REF!</definedName>
    <definedName name="_DLX8.EMA" localSheetId="2">#REF!</definedName>
    <definedName name="_DLX8.EMA" localSheetId="7">#REF!</definedName>
    <definedName name="_DLX8.EMA" localSheetId="10">#REF!</definedName>
    <definedName name="_DLX8.EMA" localSheetId="6">#REF!</definedName>
    <definedName name="_DLX8.EMA" localSheetId="0">#REF!</definedName>
    <definedName name="_DLX8.EMA" localSheetId="1">#REF!</definedName>
    <definedName name="_DLX8.EMA">#REF!</definedName>
    <definedName name="_DLX9.EMA" localSheetId="2">#REF!</definedName>
    <definedName name="_DLX9.EMA" localSheetId="7">#REF!</definedName>
    <definedName name="_DLX9.EMA" localSheetId="10">#REF!</definedName>
    <definedName name="_DLX9.EMA" localSheetId="6">#REF!</definedName>
    <definedName name="_DLX9.EMA" localSheetId="0">#REF!</definedName>
    <definedName name="_DLX9.EMA" localSheetId="1">#REF!</definedName>
    <definedName name="_DLX9.EMA">#REF!</definedName>
    <definedName name="_ECU1" localSheetId="2">#REF!</definedName>
    <definedName name="_ECU1" localSheetId="7">#REF!</definedName>
    <definedName name="_ECU1" localSheetId="10">#REF!</definedName>
    <definedName name="_ECU1" localSheetId="6">#REF!</definedName>
    <definedName name="_ECU1" localSheetId="0">#REF!</definedName>
    <definedName name="_ECU1" localSheetId="1">#REF!</definedName>
    <definedName name="_ECU1">#REF!</definedName>
    <definedName name="_emi2000" localSheetId="2">#REF!</definedName>
    <definedName name="_emi2000" localSheetId="7">#REF!</definedName>
    <definedName name="_emi2000" localSheetId="10">#REF!</definedName>
    <definedName name="_emi2000" localSheetId="6">#REF!</definedName>
    <definedName name="_emi2000">#REF!</definedName>
    <definedName name="_emi2001" localSheetId="2">#REF!</definedName>
    <definedName name="_emi2001" localSheetId="7">#REF!</definedName>
    <definedName name="_emi2001" localSheetId="10">#REF!</definedName>
    <definedName name="_emi2001" localSheetId="6">#REF!</definedName>
    <definedName name="_emi2001">#REF!</definedName>
    <definedName name="_emi2002" localSheetId="2">#REF!</definedName>
    <definedName name="_emi2002" localSheetId="7">#REF!</definedName>
    <definedName name="_emi2002" localSheetId="10">#REF!</definedName>
    <definedName name="_emi2002" localSheetId="6">#REF!</definedName>
    <definedName name="_emi2002">#REF!</definedName>
    <definedName name="_emi2003" localSheetId="2">#REF!</definedName>
    <definedName name="_emi2003" localSheetId="7">#REF!</definedName>
    <definedName name="_emi2003" localSheetId="10">#REF!</definedName>
    <definedName name="_emi2003" localSheetId="6">#REF!</definedName>
    <definedName name="_emi2003">#REF!</definedName>
    <definedName name="_emi98" localSheetId="2">#REF!</definedName>
    <definedName name="_emi98" localSheetId="7">#REF!</definedName>
    <definedName name="_emi98" localSheetId="10">#REF!</definedName>
    <definedName name="_emi98" localSheetId="6">#REF!</definedName>
    <definedName name="_emi98">#REF!</definedName>
    <definedName name="_emi99" localSheetId="2">#REF!</definedName>
    <definedName name="_emi99" localSheetId="7">#REF!</definedName>
    <definedName name="_emi99" localSheetId="10">#REF!</definedName>
    <definedName name="_emi99" localSheetId="6">#REF!</definedName>
    <definedName name="_emi99">#REF!</definedName>
    <definedName name="_END94" localSheetId="2">#REF!</definedName>
    <definedName name="_END94" localSheetId="7">#REF!</definedName>
    <definedName name="_END94" localSheetId="10">#REF!</definedName>
    <definedName name="_END94" localSheetId="6">#REF!</definedName>
    <definedName name="_END94">#REF!</definedName>
    <definedName name="_ESC1" localSheetId="2">#REF!</definedName>
    <definedName name="_ESC1" localSheetId="7">#REF!</definedName>
    <definedName name="_ESC1" localSheetId="10">#REF!</definedName>
    <definedName name="_ESC1" localSheetId="6">#REF!</definedName>
    <definedName name="_ESC1" localSheetId="0">#REF!</definedName>
    <definedName name="_ESC1" localSheetId="1">#REF!</definedName>
    <definedName name="_ESC1">#REF!</definedName>
    <definedName name="_EX9596" localSheetId="2">#REF!</definedName>
    <definedName name="_EX9596" localSheetId="7">#REF!</definedName>
    <definedName name="_EX9596" localSheetId="10">#REF!</definedName>
    <definedName name="_EX9596" localSheetId="6">#REF!</definedName>
    <definedName name="_EX9596" localSheetId="0">#REF!</definedName>
    <definedName name="_EX9596" localSheetId="1">#REF!</definedName>
    <definedName name="_EX9596">#REF!</definedName>
    <definedName name="_EXP5" localSheetId="2">#REF!</definedName>
    <definedName name="_EXP5" localSheetId="7">#REF!</definedName>
    <definedName name="_EXP5" localSheetId="10">#REF!</definedName>
    <definedName name="_EXP5" localSheetId="6">#REF!</definedName>
    <definedName name="_EXP5">#REF!</definedName>
    <definedName name="_EXP6" localSheetId="2">#REF!</definedName>
    <definedName name="_EXP6" localSheetId="7">#REF!</definedName>
    <definedName name="_EXP6" localSheetId="10">#REF!</definedName>
    <definedName name="_EXP6" localSheetId="6">#REF!</definedName>
    <definedName name="_EXP6">#REF!</definedName>
    <definedName name="_EXP7" localSheetId="2">#REF!</definedName>
    <definedName name="_EXP7" localSheetId="7">#REF!</definedName>
    <definedName name="_EXP7" localSheetId="10">#REF!</definedName>
    <definedName name="_EXP7" localSheetId="6">#REF!</definedName>
    <definedName name="_EXP7">#REF!</definedName>
    <definedName name="_EXP9" localSheetId="2">#REF!</definedName>
    <definedName name="_EXP9" localSheetId="7">#REF!</definedName>
    <definedName name="_EXP9" localSheetId="10">#REF!</definedName>
    <definedName name="_EXP9" localSheetId="6">#REF!</definedName>
    <definedName name="_EXP9">#REF!</definedName>
    <definedName name="_EXR1" localSheetId="2">#REF!</definedName>
    <definedName name="_EXR1" localSheetId="7">#REF!</definedName>
    <definedName name="_EXR1" localSheetId="10">#REF!</definedName>
    <definedName name="_EXR1" localSheetId="6">#REF!</definedName>
    <definedName name="_EXR1">#REF!</definedName>
    <definedName name="_EXR2" localSheetId="2">#REF!</definedName>
    <definedName name="_EXR2" localSheetId="7">#REF!</definedName>
    <definedName name="_EXR2" localSheetId="10">#REF!</definedName>
    <definedName name="_EXR2" localSheetId="6">#REF!</definedName>
    <definedName name="_EXR2">#REF!</definedName>
    <definedName name="_EXR3" localSheetId="2">#REF!</definedName>
    <definedName name="_EXR3" localSheetId="7">#REF!</definedName>
    <definedName name="_EXR3" localSheetId="10">#REF!</definedName>
    <definedName name="_EXR3" localSheetId="6">#REF!</definedName>
    <definedName name="_EXR3">#REF!</definedName>
    <definedName name="_F" localSheetId="2" hidden="1">'[35]Fax a enviar'!#REF!</definedName>
    <definedName name="_F" localSheetId="6" hidden="1">'[35]Fax a enviar'!#REF!</definedName>
    <definedName name="_F" hidden="1">'[35]Fax a enviar'!#REF!</definedName>
    <definedName name="_FAL1" localSheetId="2">#REF!</definedName>
    <definedName name="_FAL1" localSheetId="7">#REF!</definedName>
    <definedName name="_FAL1" localSheetId="10">#REF!</definedName>
    <definedName name="_FAL1" localSheetId="6">#REF!</definedName>
    <definedName name="_FAL1" localSheetId="0">#REF!</definedName>
    <definedName name="_FAL1" localSheetId="1">#REF!</definedName>
    <definedName name="_FAL1" localSheetId="3">#REF!</definedName>
    <definedName name="_FAL1" localSheetId="9">#REF!</definedName>
    <definedName name="_FAL1">#REF!</definedName>
    <definedName name="_FAL10" localSheetId="2">#REF!</definedName>
    <definedName name="_FAL10" localSheetId="7">#REF!</definedName>
    <definedName name="_FAL10" localSheetId="10">#REF!</definedName>
    <definedName name="_FAL10" localSheetId="6">#REF!</definedName>
    <definedName name="_FAL10" localSheetId="3">#REF!</definedName>
    <definedName name="_FAL10" localSheetId="9">#REF!</definedName>
    <definedName name="_FAL10">#REF!</definedName>
    <definedName name="_FAL11" localSheetId="2">#REF!</definedName>
    <definedName name="_FAL11" localSheetId="7">#REF!</definedName>
    <definedName name="_FAL11" localSheetId="10">#REF!</definedName>
    <definedName name="_FAL11" localSheetId="6">#REF!</definedName>
    <definedName name="_FAL11" localSheetId="3">#REF!</definedName>
    <definedName name="_FAL11" localSheetId="9">#REF!</definedName>
    <definedName name="_FAL11">#REF!</definedName>
    <definedName name="_FAL12" localSheetId="2">#REF!</definedName>
    <definedName name="_FAL12" localSheetId="7">#REF!</definedName>
    <definedName name="_FAL12" localSheetId="10">#REF!</definedName>
    <definedName name="_FAL12" localSheetId="6">#REF!</definedName>
    <definedName name="_FAL12">#REF!</definedName>
    <definedName name="_FAL2" localSheetId="2">#REF!</definedName>
    <definedName name="_FAL2" localSheetId="7">#REF!</definedName>
    <definedName name="_FAL2" localSheetId="10">#REF!</definedName>
    <definedName name="_FAL2" localSheetId="6">#REF!</definedName>
    <definedName name="_FAL2" localSheetId="0">#REF!</definedName>
    <definedName name="_FAL2" localSheetId="1">#REF!</definedName>
    <definedName name="_FAL2">#REF!</definedName>
    <definedName name="_FAL3" localSheetId="2">#REF!</definedName>
    <definedName name="_FAL3" localSheetId="7">#REF!</definedName>
    <definedName name="_FAL3" localSheetId="10">#REF!</definedName>
    <definedName name="_FAL3" localSheetId="6">#REF!</definedName>
    <definedName name="_FAL3" localSheetId="0">#REF!</definedName>
    <definedName name="_FAL3" localSheetId="1">#REF!</definedName>
    <definedName name="_FAL3">#REF!</definedName>
    <definedName name="_FAL4" localSheetId="2">#REF!</definedName>
    <definedName name="_FAL4" localSheetId="7">#REF!</definedName>
    <definedName name="_FAL4" localSheetId="10">#REF!</definedName>
    <definedName name="_FAL4" localSheetId="6">#REF!</definedName>
    <definedName name="_FAL4" localSheetId="0">#REF!</definedName>
    <definedName name="_FAL4" localSheetId="1">#REF!</definedName>
    <definedName name="_FAL4">#REF!</definedName>
    <definedName name="_FAL5" localSheetId="2">#REF!</definedName>
    <definedName name="_FAL5" localSheetId="7">#REF!</definedName>
    <definedName name="_FAL5" localSheetId="10">#REF!</definedName>
    <definedName name="_FAL5" localSheetId="6">#REF!</definedName>
    <definedName name="_FAL5" localSheetId="0">#REF!</definedName>
    <definedName name="_FAL5" localSheetId="1">#REF!</definedName>
    <definedName name="_FAL5">#REF!</definedName>
    <definedName name="_FAL6" localSheetId="2">#REF!</definedName>
    <definedName name="_FAL6" localSheetId="7">#REF!</definedName>
    <definedName name="_FAL6" localSheetId="10">#REF!</definedName>
    <definedName name="_FAL6" localSheetId="6">#REF!</definedName>
    <definedName name="_FAL6" localSheetId="0">#REF!</definedName>
    <definedName name="_FAL6" localSheetId="1">#REF!</definedName>
    <definedName name="_FAL6">#REF!</definedName>
    <definedName name="_FAL7" localSheetId="2">#REF!</definedName>
    <definedName name="_FAL7" localSheetId="7">#REF!</definedName>
    <definedName name="_FAL7" localSheetId="10">#REF!</definedName>
    <definedName name="_FAL7" localSheetId="6">#REF!</definedName>
    <definedName name="_FAL7" localSheetId="0">#REF!</definedName>
    <definedName name="_FAL7" localSheetId="1">#REF!</definedName>
    <definedName name="_FAL7">#REF!</definedName>
    <definedName name="_FAL8" localSheetId="2">#REF!</definedName>
    <definedName name="_FAL8" localSheetId="7">#REF!</definedName>
    <definedName name="_FAL8" localSheetId="10">#REF!</definedName>
    <definedName name="_FAL8" localSheetId="6">#REF!</definedName>
    <definedName name="_FAL8">#REF!</definedName>
    <definedName name="_FAL89" localSheetId="2">#REF!</definedName>
    <definedName name="_FAL89" localSheetId="7">#REF!</definedName>
    <definedName name="_FAL89" localSheetId="10">#REF!</definedName>
    <definedName name="_FAL89" localSheetId="6">#REF!</definedName>
    <definedName name="_FAL89" localSheetId="0">#REF!</definedName>
    <definedName name="_FAL89" localSheetId="1">#REF!</definedName>
    <definedName name="_FAL89">#REF!</definedName>
    <definedName name="_FAL9" localSheetId="2">#REF!</definedName>
    <definedName name="_FAL9" localSheetId="7">#REF!</definedName>
    <definedName name="_FAL9" localSheetId="10">#REF!</definedName>
    <definedName name="_FAL9" localSheetId="6">#REF!</definedName>
    <definedName name="_FAL9">#REF!</definedName>
    <definedName name="_Fill" localSheetId="2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2" hidden="1">#REF!</definedName>
    <definedName name="_Fill1" localSheetId="7" hidden="1">#REF!</definedName>
    <definedName name="_Fill1" localSheetId="10" hidden="1">#REF!</definedName>
    <definedName name="_Fill1" localSheetId="6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localSheetId="2" hidden="1">[36]C!$P$428:$T$428</definedName>
    <definedName name="_xlnm._FilterDatabase" hidden="1">[36]C!$P$428:$T$428</definedName>
    <definedName name="_FIS96" localSheetId="2">#REF!</definedName>
    <definedName name="_FIS96" localSheetId="7">#REF!</definedName>
    <definedName name="_FIS96" localSheetId="10">#REF!</definedName>
    <definedName name="_FIS96" localSheetId="6">#REF!</definedName>
    <definedName name="_FIS96" localSheetId="0">#REF!</definedName>
    <definedName name="_FIS96" localSheetId="1">#REF!</definedName>
    <definedName name="_FIS96" localSheetId="3">#REF!</definedName>
    <definedName name="_FIS96" localSheetId="9">#REF!</definedName>
    <definedName name="_FIS96">#REF!</definedName>
    <definedName name="_FIV1" localSheetId="2">#REF!</definedName>
    <definedName name="_FIV1" localSheetId="7">#REF!</definedName>
    <definedName name="_FIV1" localSheetId="10">#REF!</definedName>
    <definedName name="_FIV1" localSheetId="6">#REF!</definedName>
    <definedName name="_FIV1" localSheetId="3">#REF!</definedName>
    <definedName name="_FIV1" localSheetId="9">#REF!</definedName>
    <definedName name="_FIV1">#REF!</definedName>
    <definedName name="_FMK1" localSheetId="2">#REF!</definedName>
    <definedName name="_FMK1" localSheetId="7">#REF!</definedName>
    <definedName name="_FMK1" localSheetId="10">#REF!</definedName>
    <definedName name="_FMK1" localSheetId="6">#REF!</definedName>
    <definedName name="_FMK1" localSheetId="0">#REF!</definedName>
    <definedName name="_FMK1" localSheetId="1">#REF!</definedName>
    <definedName name="_FMK1" localSheetId="3">#REF!</definedName>
    <definedName name="_FMK1" localSheetId="9">#REF!</definedName>
    <definedName name="_FMK1">#REF!</definedName>
    <definedName name="_ftnref1" localSheetId="2">#REF!</definedName>
    <definedName name="_ftnref1" localSheetId="7">#REF!</definedName>
    <definedName name="_ftnref1" localSheetId="10">#REF!</definedName>
    <definedName name="_ftnref1" localSheetId="6">#REF!</definedName>
    <definedName name="_ftnref1">#REF!</definedName>
    <definedName name="_IKR1" localSheetId="2">#REF!</definedName>
    <definedName name="_IKR1" localSheetId="7">#REF!</definedName>
    <definedName name="_IKR1" localSheetId="10">#REF!</definedName>
    <definedName name="_IKR1" localSheetId="6">#REF!</definedName>
    <definedName name="_IKR1" localSheetId="0">#REF!</definedName>
    <definedName name="_IKR1" localSheetId="1">#REF!</definedName>
    <definedName name="_IKR1">#REF!</definedName>
    <definedName name="_IMP10" localSheetId="2">#REF!</definedName>
    <definedName name="_IMP10" localSheetId="7">#REF!</definedName>
    <definedName name="_IMP10" localSheetId="10">#REF!</definedName>
    <definedName name="_IMP10" localSheetId="6">#REF!</definedName>
    <definedName name="_IMP10">#REF!</definedName>
    <definedName name="_IMP2" localSheetId="2">#REF!</definedName>
    <definedName name="_IMP2" localSheetId="7">#REF!</definedName>
    <definedName name="_IMP2" localSheetId="10">#REF!</definedName>
    <definedName name="_IMP2" localSheetId="6">#REF!</definedName>
    <definedName name="_IMP2">#REF!</definedName>
    <definedName name="_IMP4" localSheetId="2">#REF!</definedName>
    <definedName name="_IMP4" localSheetId="7">#REF!</definedName>
    <definedName name="_IMP4" localSheetId="10">#REF!</definedName>
    <definedName name="_IMP4" localSheetId="6">#REF!</definedName>
    <definedName name="_IMP4">#REF!</definedName>
    <definedName name="_IMP6" localSheetId="2">#REF!</definedName>
    <definedName name="_IMP6" localSheetId="7">#REF!</definedName>
    <definedName name="_IMP6" localSheetId="10">#REF!</definedName>
    <definedName name="_IMP6" localSheetId="6">#REF!</definedName>
    <definedName name="_IMP6">#REF!</definedName>
    <definedName name="_IMP7" localSheetId="2">#REF!</definedName>
    <definedName name="_IMP7" localSheetId="7">#REF!</definedName>
    <definedName name="_IMP7" localSheetId="10">#REF!</definedName>
    <definedName name="_IMP7" localSheetId="6">#REF!</definedName>
    <definedName name="_IMP7">#REF!</definedName>
    <definedName name="_IMP8" localSheetId="2">#REF!</definedName>
    <definedName name="_IMP8" localSheetId="7">#REF!</definedName>
    <definedName name="_IMP8" localSheetId="10">#REF!</definedName>
    <definedName name="_IMP8" localSheetId="6">#REF!</definedName>
    <definedName name="_IMP8">#REF!</definedName>
    <definedName name="_INE1" localSheetId="2">#REF!</definedName>
    <definedName name="_INE1" localSheetId="7">#REF!</definedName>
    <definedName name="_INE1" localSheetId="10">#REF!</definedName>
    <definedName name="_INE1" localSheetId="6">#REF!</definedName>
    <definedName name="_INE1">#REF!</definedName>
    <definedName name="_ipc2000" localSheetId="2">#REF!</definedName>
    <definedName name="_ipc2000" localSheetId="7">#REF!</definedName>
    <definedName name="_ipc2000" localSheetId="10">#REF!</definedName>
    <definedName name="_ipc2000" localSheetId="6">#REF!</definedName>
    <definedName name="_ipc2000">#REF!</definedName>
    <definedName name="_ipc2001" localSheetId="2">#REF!</definedName>
    <definedName name="_ipc2001" localSheetId="7">#REF!</definedName>
    <definedName name="_ipc2001" localSheetId="10">#REF!</definedName>
    <definedName name="_ipc2001" localSheetId="6">#REF!</definedName>
    <definedName name="_ipc2001">#REF!</definedName>
    <definedName name="_ipc2002" localSheetId="2">#REF!</definedName>
    <definedName name="_ipc2002" localSheetId="7">#REF!</definedName>
    <definedName name="_ipc2002" localSheetId="10">#REF!</definedName>
    <definedName name="_ipc2002" localSheetId="6">#REF!</definedName>
    <definedName name="_ipc2002">#REF!</definedName>
    <definedName name="_ipc2003" localSheetId="2">#REF!</definedName>
    <definedName name="_ipc2003" localSheetId="7">#REF!</definedName>
    <definedName name="_ipc2003" localSheetId="10">#REF!</definedName>
    <definedName name="_ipc2003" localSheetId="6">#REF!</definedName>
    <definedName name="_ipc2003">#REF!</definedName>
    <definedName name="_ipc98" localSheetId="2">#REF!</definedName>
    <definedName name="_ipc98" localSheetId="7">#REF!</definedName>
    <definedName name="_ipc98" localSheetId="10">#REF!</definedName>
    <definedName name="_ipc98" localSheetId="6">#REF!</definedName>
    <definedName name="_ipc98">#REF!</definedName>
    <definedName name="_ipc99" localSheetId="2">#REF!</definedName>
    <definedName name="_ipc99" localSheetId="7">#REF!</definedName>
    <definedName name="_ipc99" localSheetId="10">#REF!</definedName>
    <definedName name="_ipc99" localSheetId="6">#REF!</definedName>
    <definedName name="_ipc99">#REF!</definedName>
    <definedName name="_IRP1" localSheetId="2">#REF!</definedName>
    <definedName name="_IRP1" localSheetId="7">#REF!</definedName>
    <definedName name="_IRP1" localSheetId="10">#REF!</definedName>
    <definedName name="_IRP1" localSheetId="6">#REF!</definedName>
    <definedName name="_IRP1" localSheetId="0">#REF!</definedName>
    <definedName name="_IRP1" localSheetId="1">#REF!</definedName>
    <definedName name="_IRP1">#REF!</definedName>
    <definedName name="_Jin2" localSheetId="2">[37]CCFF!#REF!</definedName>
    <definedName name="_Jin2" localSheetId="6">[37]CCFF!#REF!</definedName>
    <definedName name="_Jin2">[37]CCFF!#REF!</definedName>
    <definedName name="_JR1" localSheetId="2">#REF!</definedName>
    <definedName name="_JR1" localSheetId="7">#REF!</definedName>
    <definedName name="_JR1" localSheetId="10">#REF!</definedName>
    <definedName name="_JR1" localSheetId="6">#REF!</definedName>
    <definedName name="_JR1" localSheetId="0">#REF!</definedName>
    <definedName name="_JR1" localSheetId="1">#REF!</definedName>
    <definedName name="_JR1" localSheetId="3">#REF!</definedName>
    <definedName name="_JR1" localSheetId="9">#REF!</definedName>
    <definedName name="_JR1">#REF!</definedName>
    <definedName name="_JR2" localSheetId="2">#REF!</definedName>
    <definedName name="_JR2" localSheetId="7">#REF!</definedName>
    <definedName name="_JR2" localSheetId="10">#REF!</definedName>
    <definedName name="_JR2" localSheetId="6">#REF!</definedName>
    <definedName name="_JR2" localSheetId="3">#REF!</definedName>
    <definedName name="_JR2" localSheetId="9">#REF!</definedName>
    <definedName name="_JR2">#REF!</definedName>
    <definedName name="_Key1" localSheetId="2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9" hidden="1">#REF!</definedName>
    <definedName name="_Key1" hidden="1">#REF!</definedName>
    <definedName name="_Key2" localSheetId="2" hidden="1">#REF!</definedName>
    <definedName name="_Key2" localSheetId="7" hidden="1">#REF!</definedName>
    <definedName name="_Key2" localSheetId="10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2">#REF!</definedName>
    <definedName name="_LIT1" localSheetId="7">#REF!</definedName>
    <definedName name="_LIT1" localSheetId="10">#REF!</definedName>
    <definedName name="_LIT1" localSheetId="6">#REF!</definedName>
    <definedName name="_LIT1" localSheetId="0">#REF!</definedName>
    <definedName name="_LIT1" localSheetId="1">#REF!</definedName>
    <definedName name="_LIT1">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2">#REF!</definedName>
    <definedName name="_M" localSheetId="7">#REF!</definedName>
    <definedName name="_M" localSheetId="10">#REF!</definedName>
    <definedName name="_M" localSheetId="6">#REF!</definedName>
    <definedName name="_M" localSheetId="0">#REF!</definedName>
    <definedName name="_M" localSheetId="1">#REF!</definedName>
    <definedName name="_M" localSheetId="3">#REF!</definedName>
    <definedName name="_M" localSheetId="9">#REF!</definedName>
    <definedName name="_M">#REF!</definedName>
    <definedName name="_MAR1" localSheetId="2">#REF!</definedName>
    <definedName name="_MAR1" localSheetId="7">#REF!</definedName>
    <definedName name="_MAR1" localSheetId="10">#REF!</definedName>
    <definedName name="_MAR1" localSheetId="6">#REF!</definedName>
    <definedName name="_MAR1" localSheetId="3">#REF!</definedName>
    <definedName name="_MAR1" localSheetId="9">#REF!</definedName>
    <definedName name="_MAR1">#REF!</definedName>
    <definedName name="_MAR2" localSheetId="2">#REF!</definedName>
    <definedName name="_MAR2" localSheetId="7">#REF!</definedName>
    <definedName name="_MAR2" localSheetId="10">#REF!</definedName>
    <definedName name="_MAR2" localSheetId="6">#REF!</definedName>
    <definedName name="_MAR2" localSheetId="3">#REF!</definedName>
    <definedName name="_MAR2" localSheetId="9">#REF!</definedName>
    <definedName name="_MAR2">#REF!</definedName>
    <definedName name="_MAR3" localSheetId="2">#REF!</definedName>
    <definedName name="_MAR3" localSheetId="7">#REF!</definedName>
    <definedName name="_MAR3" localSheetId="10">#REF!</definedName>
    <definedName name="_MAR3" localSheetId="6">#REF!</definedName>
    <definedName name="_MAR3">#REF!</definedName>
    <definedName name="_MAR4" localSheetId="2">#REF!</definedName>
    <definedName name="_MAR4" localSheetId="7">#REF!</definedName>
    <definedName name="_MAR4" localSheetId="10">#REF!</definedName>
    <definedName name="_MAR4" localSheetId="6">#REF!</definedName>
    <definedName name="_MAR4">#REF!</definedName>
    <definedName name="_MAR5" localSheetId="2">#REF!</definedName>
    <definedName name="_MAR5" localSheetId="7">#REF!</definedName>
    <definedName name="_MAR5" localSheetId="10">#REF!</definedName>
    <definedName name="_MAR5" localSheetId="6">#REF!</definedName>
    <definedName name="_MAR5">#REF!</definedName>
    <definedName name="_MAR6" localSheetId="2">#REF!</definedName>
    <definedName name="_MAR6" localSheetId="7">#REF!</definedName>
    <definedName name="_MAR6" localSheetId="10">#REF!</definedName>
    <definedName name="_MAR6" localSheetId="6">#REF!</definedName>
    <definedName name="_MAR6">#REF!</definedName>
    <definedName name="_MatMult_A" localSheetId="2" hidden="1">'[38]Fax a enviar'!#REF!</definedName>
    <definedName name="_MatMult_A" localSheetId="6" hidden="1">'[38]Fax a enviar'!#REF!</definedName>
    <definedName name="_MatMult_A" hidden="1">'[38]Fax a enviar'!#REF!</definedName>
    <definedName name="_MatMult_AxB" localSheetId="2" hidden="1">'[38]Fax a enviar'!#REF!</definedName>
    <definedName name="_MatMult_AxB" localSheetId="6" hidden="1">'[38]Fax a enviar'!#REF!</definedName>
    <definedName name="_MatMult_AxB" hidden="1">'[38]Fax a enviar'!#REF!</definedName>
    <definedName name="_MatMult_B" localSheetId="2" hidden="1">'[38]Fax a enviar'!#REF!</definedName>
    <definedName name="_MatMult_B" hidden="1">'[38]Fax a enviar'!#REF!</definedName>
    <definedName name="_mcv2" localSheetId="2">[39]Q2!$E$63:$AH$63</definedName>
    <definedName name="_mcv2">[39]Q2!$E$63:$AH$63</definedName>
    <definedName name="_me98" localSheetId="2">[23]Programa!#REF!</definedName>
    <definedName name="_me98" localSheetId="7">[24]Programa!#REF!</definedName>
    <definedName name="_me98" localSheetId="10">[24]Programa!#REF!</definedName>
    <definedName name="_me98" localSheetId="6">[24]Programa!#REF!</definedName>
    <definedName name="_me98" localSheetId="0">[23]Programa!#REF!</definedName>
    <definedName name="_me98" localSheetId="1">[23]Programa!#REF!</definedName>
    <definedName name="_me98" localSheetId="3">[24]Programa!#REF!</definedName>
    <definedName name="_me98" localSheetId="9">[24]Programa!#REF!</definedName>
    <definedName name="_me98" localSheetId="11">[24]Programa!#REF!</definedName>
    <definedName name="_me98">[23]Programa!#REF!</definedName>
    <definedName name="_MEX1" localSheetId="2">#REF!</definedName>
    <definedName name="_MEX1" localSheetId="7">#REF!</definedName>
    <definedName name="_MEX1" localSheetId="10">#REF!</definedName>
    <definedName name="_MEX1" localSheetId="6">#REF!</definedName>
    <definedName name="_MEX1" localSheetId="0">#REF!</definedName>
    <definedName name="_MEX1" localSheetId="1">#REF!</definedName>
    <definedName name="_MEX1" localSheetId="3">#REF!</definedName>
    <definedName name="_MEX1" localSheetId="9">#REF!</definedName>
    <definedName name="_MEX1">#REF!</definedName>
    <definedName name="_mk14" localSheetId="2">[40]NFPEntps!#REF!</definedName>
    <definedName name="_mk14" localSheetId="7">[41]NFPEntps!#REF!</definedName>
    <definedName name="_mk14" localSheetId="10">[41]NFPEntps!#REF!</definedName>
    <definedName name="_mk14" localSheetId="6">[41]NFPEntps!#REF!</definedName>
    <definedName name="_mk14" localSheetId="0">[40]NFPEntps!#REF!</definedName>
    <definedName name="_mk14" localSheetId="1">[40]NFPEntps!#REF!</definedName>
    <definedName name="_mk14" localSheetId="3">[41]NFPEntps!#REF!</definedName>
    <definedName name="_mk14" localSheetId="9">[41]NFPEntps!#REF!</definedName>
    <definedName name="_mk14" localSheetId="11">[41]NFPEntps!#REF!</definedName>
    <definedName name="_mk14">[40]NFPEntps!#REF!</definedName>
    <definedName name="_MTS2" localSheetId="2">'[42]Annual Tables'!#REF!</definedName>
    <definedName name="_MTS2" localSheetId="7">'[42]Annual Tables'!#REF!</definedName>
    <definedName name="_MTS2" localSheetId="10">'[42]Annual Tables'!#REF!</definedName>
    <definedName name="_MTS2" localSheetId="6">'[42]Annual Tables'!#REF!</definedName>
    <definedName name="_MTS2" localSheetId="3">'[42]Annual Tables'!#REF!</definedName>
    <definedName name="_MTS2" localSheetId="9">'[42]Annual Tables'!#REF!</definedName>
    <definedName name="_MTS2">'[42]Annual Tables'!#REF!</definedName>
    <definedName name="_NA1" localSheetId="2">[43]raw!#REF!</definedName>
    <definedName name="_NA1" localSheetId="7">[43]raw!#REF!</definedName>
    <definedName name="_NA1" localSheetId="6">[43]raw!#REF!</definedName>
    <definedName name="_NA1" localSheetId="3">[43]raw!#REF!</definedName>
    <definedName name="_NA1" localSheetId="9">[43]raw!#REF!</definedName>
    <definedName name="_NA1">[43]raw!#REF!</definedName>
    <definedName name="_NA2" localSheetId="2">[43]raw!#REF!</definedName>
    <definedName name="_NA2" localSheetId="7">[43]raw!#REF!</definedName>
    <definedName name="_NA2" localSheetId="6">[43]raw!#REF!</definedName>
    <definedName name="_NA2" localSheetId="3">[43]raw!#REF!</definedName>
    <definedName name="_NA2" localSheetId="9">[43]raw!#REF!</definedName>
    <definedName name="_NA2">[43]raw!#REF!</definedName>
    <definedName name="_NA3" localSheetId="2">[43]raw!#REF!</definedName>
    <definedName name="_NA3" localSheetId="7">[43]raw!#REF!</definedName>
    <definedName name="_NA3" localSheetId="6">[43]raw!#REF!</definedName>
    <definedName name="_NA3" localSheetId="3">[43]raw!#REF!</definedName>
    <definedName name="_NA3" localSheetId="9">[43]raw!#REF!</definedName>
    <definedName name="_NA3">[43]raw!#REF!</definedName>
    <definedName name="_NB1" localSheetId="2">[43]raw!#REF!</definedName>
    <definedName name="_NB1">[43]raw!#REF!</definedName>
    <definedName name="_NB2" localSheetId="2">[43]raw!#REF!</definedName>
    <definedName name="_NB2">[43]raw!#REF!</definedName>
    <definedName name="_NB3" localSheetId="2">[44]raw!$A$513:$F$513</definedName>
    <definedName name="_NB3" localSheetId="7">[45]raw!$A$513:$F$513</definedName>
    <definedName name="_NB3" localSheetId="10">[45]raw!$A$513:$F$513</definedName>
    <definedName name="_NB3" localSheetId="6">[45]raw!$A$513:$F$513</definedName>
    <definedName name="_NB3" localSheetId="0">[44]raw!$A$513:$F$513</definedName>
    <definedName name="_NB3" localSheetId="1">[44]raw!$A$513:$F$513</definedName>
    <definedName name="_NB3" localSheetId="11">[45]raw!$A$513:$F$513</definedName>
    <definedName name="_NB3">[44]raw!$A$513:$F$513</definedName>
    <definedName name="_NC1" localSheetId="2">[43]raw!#REF!</definedName>
    <definedName name="_NC1" localSheetId="7">[43]raw!#REF!</definedName>
    <definedName name="_NC1" localSheetId="10">[43]raw!#REF!</definedName>
    <definedName name="_NC1" localSheetId="6">[43]raw!#REF!</definedName>
    <definedName name="_NC1" localSheetId="0">[43]raw!#REF!</definedName>
    <definedName name="_NC1" localSheetId="1">[43]raw!#REF!</definedName>
    <definedName name="_NC1" localSheetId="3">[43]raw!#REF!</definedName>
    <definedName name="_NC1" localSheetId="9">[43]raw!#REF!</definedName>
    <definedName name="_NC1">[43]raw!#REF!</definedName>
    <definedName name="_NC3" localSheetId="2">[43]raw!#REF!</definedName>
    <definedName name="_NC3" localSheetId="7">[43]raw!#REF!</definedName>
    <definedName name="_NC3" localSheetId="10">[43]raw!#REF!</definedName>
    <definedName name="_NC3" localSheetId="6">[43]raw!#REF!</definedName>
    <definedName name="_NC3" localSheetId="0">[43]raw!#REF!</definedName>
    <definedName name="_NC3" localSheetId="1">[43]raw!#REF!</definedName>
    <definedName name="_NC3" localSheetId="3">[43]raw!#REF!</definedName>
    <definedName name="_NC3" localSheetId="9">[43]raw!#REF!</definedName>
    <definedName name="_NC3">[43]raw!#REF!</definedName>
    <definedName name="_NC4" localSheetId="2">[43]raw!#REF!</definedName>
    <definedName name="_NC4" localSheetId="7">[43]raw!#REF!</definedName>
    <definedName name="_NC4" localSheetId="10">[43]raw!#REF!</definedName>
    <definedName name="_NC4" localSheetId="6">[43]raw!#REF!</definedName>
    <definedName name="_NC4" localSheetId="0">[43]raw!#REF!</definedName>
    <definedName name="_NC4" localSheetId="1">[43]raw!#REF!</definedName>
    <definedName name="_NC4" localSheetId="3">[43]raw!#REF!</definedName>
    <definedName name="_NC4" localSheetId="9">[43]raw!#REF!</definedName>
    <definedName name="_NC4">[43]raw!#REF!</definedName>
    <definedName name="_npp2000" localSheetId="2">#REF!</definedName>
    <definedName name="_npp2000" localSheetId="7">#REF!</definedName>
    <definedName name="_npp2000" localSheetId="10">#REF!</definedName>
    <definedName name="_npp2000" localSheetId="6">#REF!</definedName>
    <definedName name="_npp2000" localSheetId="0">#REF!</definedName>
    <definedName name="_npp2000" localSheetId="1">#REF!</definedName>
    <definedName name="_npp2000" localSheetId="3">#REF!</definedName>
    <definedName name="_npp2000" localSheetId="9">#REF!</definedName>
    <definedName name="_npp2000">#REF!</definedName>
    <definedName name="_npp2001" localSheetId="2">#REF!</definedName>
    <definedName name="_npp2001" localSheetId="7">#REF!</definedName>
    <definedName name="_npp2001" localSheetId="10">#REF!</definedName>
    <definedName name="_npp2001" localSheetId="6">#REF!</definedName>
    <definedName name="_npp2001" localSheetId="3">#REF!</definedName>
    <definedName name="_npp2001" localSheetId="9">#REF!</definedName>
    <definedName name="_npp2001">#REF!</definedName>
    <definedName name="_npp2002" localSheetId="2">#REF!</definedName>
    <definedName name="_npp2002" localSheetId="7">#REF!</definedName>
    <definedName name="_npp2002" localSheetId="10">#REF!</definedName>
    <definedName name="_npp2002" localSheetId="6">#REF!</definedName>
    <definedName name="_npp2002" localSheetId="3">#REF!</definedName>
    <definedName name="_npp2002" localSheetId="9">#REF!</definedName>
    <definedName name="_npp2002">#REF!</definedName>
    <definedName name="_npp2003" localSheetId="2">#REF!</definedName>
    <definedName name="_npp2003" localSheetId="7">#REF!</definedName>
    <definedName name="_npp2003" localSheetId="10">#REF!</definedName>
    <definedName name="_npp2003" localSheetId="6">#REF!</definedName>
    <definedName name="_npp2003">#REF!</definedName>
    <definedName name="_npp98" localSheetId="2">#REF!</definedName>
    <definedName name="_npp98" localSheetId="7">#REF!</definedName>
    <definedName name="_npp98" localSheetId="10">#REF!</definedName>
    <definedName name="_npp98" localSheetId="6">#REF!</definedName>
    <definedName name="_npp98">#REF!</definedName>
    <definedName name="_npp99" localSheetId="2">#REF!</definedName>
    <definedName name="_npp99" localSheetId="7">#REF!</definedName>
    <definedName name="_npp99" localSheetId="10">#REF!</definedName>
    <definedName name="_npp99" localSheetId="6">#REF!</definedName>
    <definedName name="_npp99">#REF!</definedName>
    <definedName name="_ORC98" localSheetId="2">#REF!</definedName>
    <definedName name="_ORC98" localSheetId="7">#REF!</definedName>
    <definedName name="_ORC98" localSheetId="10">#REF!</definedName>
    <definedName name="_ORC98" localSheetId="6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7">#REF!</definedName>
    <definedName name="_P" localSheetId="10">#REF!</definedName>
    <definedName name="_P" localSheetId="6">#REF!</definedName>
    <definedName name="_P" localSheetId="0">#REF!</definedName>
    <definedName name="_P" localSheetId="1">#REF!</definedName>
    <definedName name="_P" localSheetId="3">#REF!</definedName>
    <definedName name="_P" localSheetId="9">#REF!</definedName>
    <definedName name="_P">#REF!</definedName>
    <definedName name="_PAG2" localSheetId="2">[42]Index!#REF!</definedName>
    <definedName name="_PAG2" localSheetId="7">[42]Index!#REF!</definedName>
    <definedName name="_PAG2" localSheetId="10">[42]Index!#REF!</definedName>
    <definedName name="_PAG2" localSheetId="6">[42]Index!#REF!</definedName>
    <definedName name="_PAG2" localSheetId="0">[42]Index!#REF!</definedName>
    <definedName name="_PAG2" localSheetId="1">[42]Index!#REF!</definedName>
    <definedName name="_PAG2" localSheetId="9">[42]Index!#REF!</definedName>
    <definedName name="_PAG2">[42]Index!#REF!</definedName>
    <definedName name="_PAG3" localSheetId="2">[42]Index!#REF!</definedName>
    <definedName name="_PAG3" localSheetId="7">[42]Index!#REF!</definedName>
    <definedName name="_PAG3" localSheetId="10">[42]Index!#REF!</definedName>
    <definedName name="_PAG3" localSheetId="0">[42]Index!#REF!</definedName>
    <definedName name="_PAG3" localSheetId="1">[42]Index!#REF!</definedName>
    <definedName name="_PAG3">[42]Index!#REF!</definedName>
    <definedName name="_PAG4" localSheetId="2">[42]Index!#REF!</definedName>
    <definedName name="_PAG4">[42]Index!#REF!</definedName>
    <definedName name="_PAG5" localSheetId="2">[42]Index!#REF!</definedName>
    <definedName name="_PAG5">[42]Index!#REF!</definedName>
    <definedName name="_PAG6" localSheetId="2">[42]Index!#REF!</definedName>
    <definedName name="_PAG6">[42]Index!#REF!</definedName>
    <definedName name="_PAG7" localSheetId="2">#REF!</definedName>
    <definedName name="_PAG7" localSheetId="7">#REF!</definedName>
    <definedName name="_PAG7" localSheetId="10">#REF!</definedName>
    <definedName name="_PAG7" localSheetId="6">#REF!</definedName>
    <definedName name="_PAG7" localSheetId="0">#REF!</definedName>
    <definedName name="_PAG7" localSheetId="1">#REF!</definedName>
    <definedName name="_PAG7" localSheetId="3">#REF!</definedName>
    <definedName name="_PAG7" localSheetId="9">#REF!</definedName>
    <definedName name="_PAG7">#REF!</definedName>
    <definedName name="_Parse_Out" localSheetId="2" hidden="1">#REF!</definedName>
    <definedName name="_Parse_Out" localSheetId="7" hidden="1">#REF!</definedName>
    <definedName name="_Parse_Out" localSheetId="10" hidden="1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9" hidden="1">#REF!</definedName>
    <definedName name="_Parse_Out" hidden="1">#REF!</definedName>
    <definedName name="_pib2000" localSheetId="2">#REF!</definedName>
    <definedName name="_pib2000" localSheetId="7">#REF!</definedName>
    <definedName name="_pib2000" localSheetId="10">#REF!</definedName>
    <definedName name="_pib2000" localSheetId="6">#REF!</definedName>
    <definedName name="_pib2000" localSheetId="3">#REF!</definedName>
    <definedName name="_pib2000" localSheetId="9">#REF!</definedName>
    <definedName name="_pib2000">#REF!</definedName>
    <definedName name="_pib2001" localSheetId="2">#REF!</definedName>
    <definedName name="_pib2001" localSheetId="7">#REF!</definedName>
    <definedName name="_pib2001" localSheetId="10">#REF!</definedName>
    <definedName name="_pib2001" localSheetId="6">#REF!</definedName>
    <definedName name="_pib2001">#REF!</definedName>
    <definedName name="_pib2002" localSheetId="2">#REF!</definedName>
    <definedName name="_pib2002" localSheetId="7">#REF!</definedName>
    <definedName name="_pib2002" localSheetId="10">#REF!</definedName>
    <definedName name="_pib2002" localSheetId="6">#REF!</definedName>
    <definedName name="_pib2002">#REF!</definedName>
    <definedName name="_pib2003" localSheetId="2">#REF!</definedName>
    <definedName name="_pib2003" localSheetId="7">#REF!</definedName>
    <definedName name="_pib2003" localSheetId="10">#REF!</definedName>
    <definedName name="_pib2003" localSheetId="6">#REF!</definedName>
    <definedName name="_pib2003">#REF!</definedName>
    <definedName name="_pib98" localSheetId="2">[23]Programa!#REF!</definedName>
    <definedName name="_pib98" localSheetId="7">[24]Programa!#REF!</definedName>
    <definedName name="_pib98" localSheetId="10">[24]Programa!#REF!</definedName>
    <definedName name="_pib98" localSheetId="6">[24]Programa!#REF!</definedName>
    <definedName name="_pib98" localSheetId="0">[23]Programa!#REF!</definedName>
    <definedName name="_pib98" localSheetId="1">[23]Programa!#REF!</definedName>
    <definedName name="_pib98" localSheetId="11">[24]Programa!#REF!</definedName>
    <definedName name="_pib98">[23]Programa!#REF!</definedName>
    <definedName name="_pib99" localSheetId="2">#REF!</definedName>
    <definedName name="_pib99" localSheetId="7">#REF!</definedName>
    <definedName name="_pib99" localSheetId="10">#REF!</definedName>
    <definedName name="_pib99" localSheetId="6">#REF!</definedName>
    <definedName name="_pib99" localSheetId="0">#REF!</definedName>
    <definedName name="_pib99" localSheetId="1">#REF!</definedName>
    <definedName name="_pib99" localSheetId="3">#REF!</definedName>
    <definedName name="_pib99" localSheetId="9">#REF!</definedName>
    <definedName name="_pib99">#REF!</definedName>
    <definedName name="_POR96" localSheetId="2">#REF!</definedName>
    <definedName name="_POR96" localSheetId="7">#REF!</definedName>
    <definedName name="_POR96" localSheetId="10">#REF!</definedName>
    <definedName name="_POR96" localSheetId="6">#REF!</definedName>
    <definedName name="_POR96" localSheetId="3">#REF!</definedName>
    <definedName name="_POR96" localSheetId="9">#REF!</definedName>
    <definedName name="_POR96">#REF!</definedName>
    <definedName name="_PRN96" localSheetId="2">#REF!</definedName>
    <definedName name="_PRN96" localSheetId="7">#REF!</definedName>
    <definedName name="_PRN96" localSheetId="10">#REF!</definedName>
    <definedName name="_PRN96" localSheetId="6">#REF!</definedName>
    <definedName name="_PRN96" localSheetId="3">#REF!</definedName>
    <definedName name="_PRN96" localSheetId="9">#REF!</definedName>
    <definedName name="_PRN96">#REF!</definedName>
    <definedName name="_PTA1" localSheetId="2">#REF!</definedName>
    <definedName name="_PTA1" localSheetId="7">#REF!</definedName>
    <definedName name="_PTA1" localSheetId="10">#REF!</definedName>
    <definedName name="_PTA1" localSheetId="6">#REF!</definedName>
    <definedName name="_PTA1" localSheetId="0">#REF!</definedName>
    <definedName name="_PTA1" localSheetId="1">#REF!</definedName>
    <definedName name="_PTA1">#REF!</definedName>
    <definedName name="_qV196" localSheetId="2">[32]QNEWLOR!#REF!</definedName>
    <definedName name="_qV196" localSheetId="10">[32]QNEWLOR!#REF!</definedName>
    <definedName name="_qV196" localSheetId="6">[32]QNEWLOR!#REF!</definedName>
    <definedName name="_qV196">[32]QNEWLOR!#REF!</definedName>
    <definedName name="_red42" localSheetId="2">'[46]RED Table 41'!$A$7:$I$7</definedName>
    <definedName name="_red42" localSheetId="7">'[47]RED Table 41'!$A$7:$I$7</definedName>
    <definedName name="_red42" localSheetId="10">'[47]RED Table 41'!$A$7:$I$7</definedName>
    <definedName name="_red42" localSheetId="6">'[47]RED Table 41'!$A$7:$I$7</definedName>
    <definedName name="_red42" localSheetId="0">'[46]RED Table 41'!$A$7:$I$7</definedName>
    <definedName name="_red42" localSheetId="1">'[46]RED Table 41'!$A$7:$I$7</definedName>
    <definedName name="_red42" localSheetId="11">'[47]RED Table 41'!$A$7:$I$7</definedName>
    <definedName name="_red42">'[46]RED Table 41'!$A$7:$I$7</definedName>
    <definedName name="_ref2" localSheetId="2">#REF!</definedName>
    <definedName name="_ref2" localSheetId="7">#REF!</definedName>
    <definedName name="_ref2" localSheetId="10">#REF!</definedName>
    <definedName name="_ref2" localSheetId="6">#REF!</definedName>
    <definedName name="_ref2" localSheetId="0">#REF!</definedName>
    <definedName name="_ref2" localSheetId="1">#REF!</definedName>
    <definedName name="_ref2" localSheetId="3">#REF!</definedName>
    <definedName name="_ref2" localSheetId="9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7" hidden="1">#REF!</definedName>
    <definedName name="_Regression_Out" localSheetId="10" hidden="1">#REF!</definedName>
    <definedName name="_Regression_Out" localSheetId="6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9" hidden="1">#REF!</definedName>
    <definedName name="_Regression_Out" hidden="1">#REF!</definedName>
    <definedName name="_Regression_X" localSheetId="2" hidden="1">#REF!</definedName>
    <definedName name="_Regression_X" localSheetId="7" hidden="1">#REF!</definedName>
    <definedName name="_Regression_X" localSheetId="10" hidden="1">#REF!</definedName>
    <definedName name="_Regression_X" localSheetId="6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9" hidden="1">#REF!</definedName>
    <definedName name="_Regression_X" hidden="1">#REF!</definedName>
    <definedName name="_Regression_Y" localSheetId="2" hidden="1">#REF!</definedName>
    <definedName name="_Regression_Y" localSheetId="7" hidden="1">#REF!</definedName>
    <definedName name="_Regression_Y" localSheetId="10" hidden="1">#REF!</definedName>
    <definedName name="_Regression_Y" localSheetId="6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9" hidden="1">#REF!</definedName>
    <definedName name="_Regression_Y" hidden="1">#REF!</definedName>
    <definedName name="_RES2" localSheetId="2">[33]RES!#REF!</definedName>
    <definedName name="_RES2" localSheetId="7">[33]RES!#REF!</definedName>
    <definedName name="_RES2" localSheetId="10">[33]RES!#REF!</definedName>
    <definedName name="_RES2" localSheetId="6">[33]RES!#REF!</definedName>
    <definedName name="_RES2" localSheetId="3">[33]RES!#REF!</definedName>
    <definedName name="_RES2" localSheetId="9">[33]RES!#REF!</definedName>
    <definedName name="_RES2">[33]RES!#REF!</definedName>
    <definedName name="_rge1" localSheetId="2">#REF!</definedName>
    <definedName name="_rge1" localSheetId="7">#REF!</definedName>
    <definedName name="_rge1" localSheetId="10">#REF!</definedName>
    <definedName name="_rge1" localSheetId="6">#REF!</definedName>
    <definedName name="_rge1" localSheetId="0">#REF!</definedName>
    <definedName name="_rge1" localSheetId="1">#REF!</definedName>
    <definedName name="_rge1" localSheetId="3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7">#REF!</definedName>
    <definedName name="_SAR1" localSheetId="10">#REF!</definedName>
    <definedName name="_SAR1" localSheetId="6">#REF!</definedName>
    <definedName name="_SAR1" localSheetId="0">#REF!</definedName>
    <definedName name="_SAR1" localSheetId="1">#REF!</definedName>
    <definedName name="_SAR1" localSheetId="3">#REF!</definedName>
    <definedName name="_SAR1" localSheetId="9">#REF!</definedName>
    <definedName name="_SAR1">#REF!</definedName>
    <definedName name="_sei2" localSheetId="2">#REF!</definedName>
    <definedName name="_sei2" localSheetId="7">#REF!</definedName>
    <definedName name="_sei2" localSheetId="10">#REF!</definedName>
    <definedName name="_sei2" localSheetId="6">#REF!</definedName>
    <definedName name="_sei2" localSheetId="3">#REF!</definedName>
    <definedName name="_sei2" localSheetId="9">#REF!</definedName>
    <definedName name="_sei2">#REF!</definedName>
    <definedName name="_sei98" localSheetId="2">#REF!</definedName>
    <definedName name="_sei98" localSheetId="7">#REF!</definedName>
    <definedName name="_sei98" localSheetId="10">#REF!</definedName>
    <definedName name="_sei98" localSheetId="6">#REF!</definedName>
    <definedName name="_sei98" localSheetId="3">#REF!</definedName>
    <definedName name="_sei98" localSheetId="9">#REF!</definedName>
    <definedName name="_sei98">#REF!</definedName>
    <definedName name="_Sort" localSheetId="2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2">#REF!</definedName>
    <definedName name="_SRN96" localSheetId="7">#REF!</definedName>
    <definedName name="_SRN96" localSheetId="10">#REF!</definedName>
    <definedName name="_SRN96" localSheetId="6">#REF!</definedName>
    <definedName name="_SRN96">#REF!</definedName>
    <definedName name="_SRT11" localSheetId="2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6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2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6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2">#REF!</definedName>
    <definedName name="_SUM2" localSheetId="7">#REF!</definedName>
    <definedName name="_SUM2" localSheetId="10">#REF!</definedName>
    <definedName name="_SUM2" localSheetId="6">#REF!</definedName>
    <definedName name="_SUM2" localSheetId="0">#REF!</definedName>
    <definedName name="_SUM2" localSheetId="1">#REF!</definedName>
    <definedName name="_SUM2" localSheetId="3">#REF!</definedName>
    <definedName name="_SUM2" localSheetId="9">#REF!</definedName>
    <definedName name="_SUM2">#REF!</definedName>
    <definedName name="_t7" localSheetId="2">[48]R7!$A$1:$G$31</definedName>
    <definedName name="_t7">[48]R7!$A$1:$G$31</definedName>
    <definedName name="_TAB1" localSheetId="2">#REF!</definedName>
    <definedName name="_TAB1" localSheetId="7">#REF!</definedName>
    <definedName name="_TAB1" localSheetId="10">#REF!</definedName>
    <definedName name="_TAB1" localSheetId="6">#REF!</definedName>
    <definedName name="_TAB1" localSheetId="0">#REF!</definedName>
    <definedName name="_TAB1" localSheetId="1">#REF!</definedName>
    <definedName name="_TAB1" localSheetId="3">#REF!</definedName>
    <definedName name="_TAB1" localSheetId="9">#REF!</definedName>
    <definedName name="_TAB1">#REF!</definedName>
    <definedName name="_TAB10" localSheetId="2">[49]TC!#REF!</definedName>
    <definedName name="_TAB10" localSheetId="7">[49]TC!#REF!</definedName>
    <definedName name="_TAB10" localSheetId="10">[49]TC!#REF!</definedName>
    <definedName name="_TAB10" localSheetId="6">[49]TC!#REF!</definedName>
    <definedName name="_TAB10" localSheetId="0">[49]TC!#REF!</definedName>
    <definedName name="_TAB10" localSheetId="1">[49]TC!#REF!</definedName>
    <definedName name="_TAB10" localSheetId="9">[49]TC!#REF!</definedName>
    <definedName name="_TAB10">[49]TC!#REF!</definedName>
    <definedName name="_TAB11" localSheetId="2">[49]TC!#REF!</definedName>
    <definedName name="_TAB11" localSheetId="7">[49]TC!#REF!</definedName>
    <definedName name="_TAB11" localSheetId="10">[49]TC!#REF!</definedName>
    <definedName name="_TAB11" localSheetId="0">[49]TC!#REF!</definedName>
    <definedName name="_TAB11" localSheetId="1">[49]TC!#REF!</definedName>
    <definedName name="_TAB11">[49]TC!#REF!</definedName>
    <definedName name="_TAB12" localSheetId="2">#REF!</definedName>
    <definedName name="_TAB12" localSheetId="7">#REF!</definedName>
    <definedName name="_TAB12" localSheetId="10">#REF!</definedName>
    <definedName name="_TAB12" localSheetId="6">#REF!</definedName>
    <definedName name="_TAB12" localSheetId="0">#REF!</definedName>
    <definedName name="_TAB12" localSheetId="1">#REF!</definedName>
    <definedName name="_TAB12" localSheetId="3">#REF!</definedName>
    <definedName name="_TAB12" localSheetId="9">#REF!</definedName>
    <definedName name="_TAB12">#REF!</definedName>
    <definedName name="_TAB13" localSheetId="2">[49]TC!#REF!</definedName>
    <definedName name="_TAB13" localSheetId="7">[49]TC!#REF!</definedName>
    <definedName name="_TAB13" localSheetId="10">[49]TC!#REF!</definedName>
    <definedName name="_TAB13" localSheetId="6">[49]TC!#REF!</definedName>
    <definedName name="_TAB13" localSheetId="0">#REF!</definedName>
    <definedName name="_TAB13" localSheetId="1">#REF!</definedName>
    <definedName name="_TAB13" localSheetId="9">[49]TC!#REF!</definedName>
    <definedName name="_TAB13">[49]TC!#REF!</definedName>
    <definedName name="_TAB16" localSheetId="2">[49]Null1!#REF!</definedName>
    <definedName name="_TAB16" localSheetId="7">[49]Null1!#REF!</definedName>
    <definedName name="_TAB16" localSheetId="10">[49]Null1!#REF!</definedName>
    <definedName name="_TAB16" localSheetId="0">[49]Null1!#REF!</definedName>
    <definedName name="_TAB16" localSheetId="1">[49]Null1!#REF!</definedName>
    <definedName name="_TAB16">[49]Null1!#REF!</definedName>
    <definedName name="_TAB18" localSheetId="2">[49]TC!#REF!</definedName>
    <definedName name="_TAB18" localSheetId="10">[49]TC!#REF!</definedName>
    <definedName name="_TAB18" localSheetId="0">[49]TC!#REF!</definedName>
    <definedName name="_TAB18" localSheetId="1">[49]TC!#REF!</definedName>
    <definedName name="_TAB18">[49]TC!#REF!</definedName>
    <definedName name="_Tab19" localSheetId="2">#REF!</definedName>
    <definedName name="_Tab19" localSheetId="7">#REF!</definedName>
    <definedName name="_Tab19" localSheetId="10">#REF!</definedName>
    <definedName name="_Tab19" localSheetId="6">#REF!</definedName>
    <definedName name="_Tab19" localSheetId="0">#REF!</definedName>
    <definedName name="_Tab19" localSheetId="1">#REF!</definedName>
    <definedName name="_Tab19" localSheetId="3">#REF!</definedName>
    <definedName name="_Tab19" localSheetId="9">#REF!</definedName>
    <definedName name="_Tab19">#REF!</definedName>
    <definedName name="_Tab2" localSheetId="2">#REF!</definedName>
    <definedName name="_Tab2" localSheetId="7">#REF!</definedName>
    <definedName name="_Tab2" localSheetId="10">#REF!</definedName>
    <definedName name="_Tab2" localSheetId="6">#REF!</definedName>
    <definedName name="_Tab2" localSheetId="3">#REF!</definedName>
    <definedName name="_Tab2" localSheetId="9">#REF!</definedName>
    <definedName name="_Tab2">#REF!</definedName>
    <definedName name="_Tab20" localSheetId="2">#REF!</definedName>
    <definedName name="_Tab20" localSheetId="7">#REF!</definedName>
    <definedName name="_Tab20" localSheetId="10">#REF!</definedName>
    <definedName name="_Tab20" localSheetId="6">#REF!</definedName>
    <definedName name="_Tab20" localSheetId="3">#REF!</definedName>
    <definedName name="_Tab20" localSheetId="9">#REF!</definedName>
    <definedName name="_Tab20">#REF!</definedName>
    <definedName name="_Tab21" localSheetId="2">#REF!</definedName>
    <definedName name="_Tab21" localSheetId="7">#REF!</definedName>
    <definedName name="_Tab21" localSheetId="10">#REF!</definedName>
    <definedName name="_Tab21" localSheetId="6">#REF!</definedName>
    <definedName name="_Tab21">#REF!</definedName>
    <definedName name="_Tab22" localSheetId="2">#REF!</definedName>
    <definedName name="_Tab22" localSheetId="7">#REF!</definedName>
    <definedName name="_Tab22" localSheetId="10">#REF!</definedName>
    <definedName name="_Tab22" localSheetId="6">#REF!</definedName>
    <definedName name="_Tab22">#REF!</definedName>
    <definedName name="_Tab23" localSheetId="2">#REF!</definedName>
    <definedName name="_Tab23" localSheetId="7">#REF!</definedName>
    <definedName name="_Tab23" localSheetId="10">#REF!</definedName>
    <definedName name="_Tab23" localSheetId="6">#REF!</definedName>
    <definedName name="_Tab23">#REF!</definedName>
    <definedName name="_Tab24" localSheetId="2">#REF!</definedName>
    <definedName name="_Tab24" localSheetId="7">#REF!</definedName>
    <definedName name="_Tab24" localSheetId="10">#REF!</definedName>
    <definedName name="_Tab24" localSheetId="6">#REF!</definedName>
    <definedName name="_Tab24">#REF!</definedName>
    <definedName name="_Tab26" localSheetId="2">#REF!</definedName>
    <definedName name="_Tab26" localSheetId="7">#REF!</definedName>
    <definedName name="_Tab26" localSheetId="10">#REF!</definedName>
    <definedName name="_Tab26" localSheetId="6">#REF!</definedName>
    <definedName name="_Tab26">#REF!</definedName>
    <definedName name="_Tab27" localSheetId="2">#REF!</definedName>
    <definedName name="_Tab27" localSheetId="7">#REF!</definedName>
    <definedName name="_Tab27" localSheetId="10">#REF!</definedName>
    <definedName name="_Tab27" localSheetId="6">#REF!</definedName>
    <definedName name="_Tab27">#REF!</definedName>
    <definedName name="_Tab28" localSheetId="2">#REF!</definedName>
    <definedName name="_Tab28" localSheetId="7">#REF!</definedName>
    <definedName name="_Tab28" localSheetId="10">#REF!</definedName>
    <definedName name="_Tab28" localSheetId="6">#REF!</definedName>
    <definedName name="_Tab28">#REF!</definedName>
    <definedName name="_Tab29" localSheetId="2">#REF!</definedName>
    <definedName name="_Tab29" localSheetId="7">#REF!</definedName>
    <definedName name="_Tab29" localSheetId="10">#REF!</definedName>
    <definedName name="_Tab29" localSheetId="6">#REF!</definedName>
    <definedName name="_Tab29">#REF!</definedName>
    <definedName name="_TAB3" localSheetId="2">[49]TC!#REF!</definedName>
    <definedName name="_TAB3" localSheetId="6">[49]TC!#REF!</definedName>
    <definedName name="_TAB3">[49]TC!#REF!</definedName>
    <definedName name="_Tab30" localSheetId="2">#REF!</definedName>
    <definedName name="_Tab30" localSheetId="7">#REF!</definedName>
    <definedName name="_Tab30" localSheetId="10">#REF!</definedName>
    <definedName name="_Tab30" localSheetId="6">#REF!</definedName>
    <definedName name="_Tab30" localSheetId="0">#REF!</definedName>
    <definedName name="_Tab30" localSheetId="1">#REF!</definedName>
    <definedName name="_Tab30" localSheetId="3">#REF!</definedName>
    <definedName name="_Tab30" localSheetId="9">#REF!</definedName>
    <definedName name="_Tab30">#REF!</definedName>
    <definedName name="_Tab31" localSheetId="2">#REF!</definedName>
    <definedName name="_Tab31" localSheetId="7">#REF!</definedName>
    <definedName name="_Tab31" localSheetId="10">#REF!</definedName>
    <definedName name="_Tab31" localSheetId="6">#REF!</definedName>
    <definedName name="_Tab31" localSheetId="3">#REF!</definedName>
    <definedName name="_Tab31" localSheetId="9">#REF!</definedName>
    <definedName name="_Tab31">#REF!</definedName>
    <definedName name="_Tab32" localSheetId="2">#REF!</definedName>
    <definedName name="_Tab32" localSheetId="7">#REF!</definedName>
    <definedName name="_Tab32" localSheetId="10">#REF!</definedName>
    <definedName name="_Tab32" localSheetId="6">#REF!</definedName>
    <definedName name="_Tab32" localSheetId="3">#REF!</definedName>
    <definedName name="_Tab32" localSheetId="9">#REF!</definedName>
    <definedName name="_Tab32">#REF!</definedName>
    <definedName name="_Tab33" localSheetId="2">#REF!</definedName>
    <definedName name="_Tab33" localSheetId="7">#REF!</definedName>
    <definedName name="_Tab33" localSheetId="10">#REF!</definedName>
    <definedName name="_Tab33" localSheetId="6">#REF!</definedName>
    <definedName name="_Tab33">#REF!</definedName>
    <definedName name="_Tab34" localSheetId="2">#REF!</definedName>
    <definedName name="_Tab34" localSheetId="7">#REF!</definedName>
    <definedName name="_Tab34" localSheetId="10">#REF!</definedName>
    <definedName name="_Tab34" localSheetId="6">#REF!</definedName>
    <definedName name="_Tab34">#REF!</definedName>
    <definedName name="_Tab35" localSheetId="2">#REF!</definedName>
    <definedName name="_Tab35" localSheetId="7">#REF!</definedName>
    <definedName name="_Tab35" localSheetId="10">#REF!</definedName>
    <definedName name="_Tab35" localSheetId="6">#REF!</definedName>
    <definedName name="_Tab35">#REF!</definedName>
    <definedName name="_Tab36" localSheetId="2">#REF!</definedName>
    <definedName name="_Tab36" localSheetId="7">#REF!</definedName>
    <definedName name="_Tab36" localSheetId="10">#REF!</definedName>
    <definedName name="_Tab36" localSheetId="6">#REF!</definedName>
    <definedName name="_Tab36">#REF!</definedName>
    <definedName name="_Tab37" localSheetId="2">#REF!</definedName>
    <definedName name="_Tab37" localSheetId="7">#REF!</definedName>
    <definedName name="_Tab37" localSheetId="10">#REF!</definedName>
    <definedName name="_Tab37" localSheetId="6">#REF!</definedName>
    <definedName name="_Tab37">#REF!</definedName>
    <definedName name="_Tab38" localSheetId="2">#REF!</definedName>
    <definedName name="_Tab38" localSheetId="7">#REF!</definedName>
    <definedName name="_Tab38" localSheetId="10">#REF!</definedName>
    <definedName name="_Tab38" localSheetId="6">#REF!</definedName>
    <definedName name="_Tab38">#REF!</definedName>
    <definedName name="_Tab39" localSheetId="2">#REF!</definedName>
    <definedName name="_Tab39" localSheetId="7">#REF!</definedName>
    <definedName name="_Tab39" localSheetId="10">#REF!</definedName>
    <definedName name="_Tab39" localSheetId="6">#REF!</definedName>
    <definedName name="_Tab39">#REF!</definedName>
    <definedName name="_tAB4" localSheetId="2">'[50]shared data'!$A$1:$G$71</definedName>
    <definedName name="_tAB4">'[50]shared data'!$A$1:$G$71</definedName>
    <definedName name="_Tab40" localSheetId="2">#REF!</definedName>
    <definedName name="_Tab40" localSheetId="7">#REF!</definedName>
    <definedName name="_Tab40" localSheetId="10">#REF!</definedName>
    <definedName name="_Tab40" localSheetId="6">#REF!</definedName>
    <definedName name="_Tab40" localSheetId="0">#REF!</definedName>
    <definedName name="_Tab40" localSheetId="1">#REF!</definedName>
    <definedName name="_Tab40" localSheetId="3">#REF!</definedName>
    <definedName name="_Tab40" localSheetId="9">#REF!</definedName>
    <definedName name="_Tab40">#REF!</definedName>
    <definedName name="_tab41" localSheetId="2">#REF!</definedName>
    <definedName name="_tab41" localSheetId="7">#REF!</definedName>
    <definedName name="_tab41" localSheetId="10">#REF!</definedName>
    <definedName name="_tab41" localSheetId="6">#REF!</definedName>
    <definedName name="_tab41" localSheetId="3">#REF!</definedName>
    <definedName name="_tab41" localSheetId="9">#REF!</definedName>
    <definedName name="_tab41">#REF!</definedName>
    <definedName name="_TAB5" localSheetId="2">[49]TC!#REF!</definedName>
    <definedName name="_TAB5" localSheetId="7">[49]TC!#REF!</definedName>
    <definedName name="_TAB5" localSheetId="10">[49]TC!#REF!</definedName>
    <definedName name="_TAB5" localSheetId="6">[49]TC!#REF!</definedName>
    <definedName name="_TAB5" localSheetId="3">[49]TC!#REF!</definedName>
    <definedName name="_TAB5" localSheetId="9">[49]TC!#REF!</definedName>
    <definedName name="_TAB5">[49]TC!#REF!</definedName>
    <definedName name="_TAB6" localSheetId="2">[49]TC!#REF!</definedName>
    <definedName name="_TAB6" localSheetId="7">[49]TC!#REF!</definedName>
    <definedName name="_TAB6" localSheetId="10">[49]TC!#REF!</definedName>
    <definedName name="_TAB6" localSheetId="6">[49]TC!#REF!</definedName>
    <definedName name="_TAB6" localSheetId="3">[49]TC!#REF!</definedName>
    <definedName name="_TAB6" localSheetId="9">[49]TC!#REF!</definedName>
    <definedName name="_TAB6">[49]TC!#REF!</definedName>
    <definedName name="_TAB7" localSheetId="2">#REF!</definedName>
    <definedName name="_TAB7" localSheetId="7">#REF!</definedName>
    <definedName name="_TAB7" localSheetId="10">#REF!</definedName>
    <definedName name="_TAB7" localSheetId="6">#REF!</definedName>
    <definedName name="_TAB7" localSheetId="0">#REF!</definedName>
    <definedName name="_TAB7" localSheetId="1">#REF!</definedName>
    <definedName name="_TAB7" localSheetId="3">#REF!</definedName>
    <definedName name="_TAB7" localSheetId="9">#REF!</definedName>
    <definedName name="_TAB7">#REF!</definedName>
    <definedName name="_TAB8" localSheetId="2">[49]TC!#REF!</definedName>
    <definedName name="_TAB8" localSheetId="7">[49]TC!#REF!</definedName>
    <definedName name="_TAB8" localSheetId="10">[49]TC!#REF!</definedName>
    <definedName name="_TAB8" localSheetId="6">[49]TC!#REF!</definedName>
    <definedName name="_TAB8" localSheetId="0">[49]TC!#REF!</definedName>
    <definedName name="_TAB8" localSheetId="1">[49]TC!#REF!</definedName>
    <definedName name="_TAB8" localSheetId="3">[49]TC!#REF!</definedName>
    <definedName name="_TAB8" localSheetId="9">[49]TC!#REF!</definedName>
    <definedName name="_TAB8">[49]TC!#REF!</definedName>
    <definedName name="_TAB9" localSheetId="2">[49]TC!#REF!</definedName>
    <definedName name="_TAB9" localSheetId="7">[49]TC!#REF!</definedName>
    <definedName name="_TAB9" localSheetId="10">[49]TC!#REF!</definedName>
    <definedName name="_TAB9" localSheetId="6">[49]TC!#REF!</definedName>
    <definedName name="_TAB9" localSheetId="3">[49]TC!#REF!</definedName>
    <definedName name="_TAB9" localSheetId="9">[49]TC!#REF!</definedName>
    <definedName name="_TAB9">[49]TC!#REF!</definedName>
    <definedName name="_tbl1" localSheetId="2">#REF!</definedName>
    <definedName name="_tbl1" localSheetId="7">#REF!</definedName>
    <definedName name="_tbl1" localSheetId="10">#REF!</definedName>
    <definedName name="_tbl1" localSheetId="6">#REF!</definedName>
    <definedName name="_tbl1" localSheetId="0">#REF!</definedName>
    <definedName name="_tbl1" localSheetId="1">#REF!</definedName>
    <definedName name="_tbl1" localSheetId="3">#REF!</definedName>
    <definedName name="_tbl1" localSheetId="9">#REF!</definedName>
    <definedName name="_tbl1">#REF!</definedName>
    <definedName name="_tnt1">#N/A</definedName>
    <definedName name="_Toc142982126" localSheetId="10">'Ilustración 3'!$G$7</definedName>
    <definedName name="_Toc191191306_3" localSheetId="2">[51]anex7!#REF!</definedName>
    <definedName name="_Toc191191306_3" localSheetId="7">[51]anex7!#REF!</definedName>
    <definedName name="_Toc191191306_3" localSheetId="10">[51]anex7!#REF!</definedName>
    <definedName name="_Toc191191306_3" localSheetId="6">[51]anex7!#REF!</definedName>
    <definedName name="_Toc191191306_3" localSheetId="0">#REF!</definedName>
    <definedName name="_Toc191191306_3" localSheetId="1">#REF!</definedName>
    <definedName name="_Toc191191306_3" localSheetId="3">[51]anex7!#REF!</definedName>
    <definedName name="_Toc191191306_3" localSheetId="9">[51]anex7!#REF!</definedName>
    <definedName name="_Toc191191306_3">[51]anex7!#REF!</definedName>
    <definedName name="_TOT58" localSheetId="2">[8]GROWTH!#REF!</definedName>
    <definedName name="_TOT58" localSheetId="7">[8]GROWTH!#REF!</definedName>
    <definedName name="_TOT58" localSheetId="10">[8]GROWTH!#REF!</definedName>
    <definedName name="_TOT58" localSheetId="6">[8]GROWTH!#REF!</definedName>
    <definedName name="_TOT58" localSheetId="0">#REF!</definedName>
    <definedName name="_TOT58" localSheetId="1">#REF!</definedName>
    <definedName name="_TOT58" localSheetId="3">[8]GROWTH!#REF!</definedName>
    <definedName name="_TOT58" localSheetId="9">[8]GROWTH!#REF!</definedName>
    <definedName name="_TOT58">[8]GROWTH!#REF!</definedName>
    <definedName name="_UES96" localSheetId="2">#REF!</definedName>
    <definedName name="_UES96" localSheetId="7">#REF!</definedName>
    <definedName name="_UES96" localSheetId="10">#REF!</definedName>
    <definedName name="_UES96" localSheetId="6">#REF!</definedName>
    <definedName name="_UES96" localSheetId="0">#REF!</definedName>
    <definedName name="_UES96" localSheetId="1">#REF!</definedName>
    <definedName name="_UES96" localSheetId="3">#REF!</definedName>
    <definedName name="_UES96" localSheetId="9">#REF!</definedName>
    <definedName name="_UES96">#REF!</definedName>
    <definedName name="_VAO98" localSheetId="2">#REF!</definedName>
    <definedName name="_VAO98" localSheetId="7">#REF!</definedName>
    <definedName name="_VAO98" localSheetId="10">#REF!</definedName>
    <definedName name="_VAO98" localSheetId="6">#REF!</definedName>
    <definedName name="_VAO98" localSheetId="3">#REF!</definedName>
    <definedName name="_VAO98" localSheetId="9">#REF!</definedName>
    <definedName name="_VAO98">#REF!</definedName>
    <definedName name="_VAO99" localSheetId="2">#REF!</definedName>
    <definedName name="_VAO99" localSheetId="7">#REF!</definedName>
    <definedName name="_VAO99" localSheetId="10">#REF!</definedName>
    <definedName name="_VAO99" localSheetId="6">#REF!</definedName>
    <definedName name="_VAO99" localSheetId="3">#REF!</definedName>
    <definedName name="_VAO99" localSheetId="9">#REF!</definedName>
    <definedName name="_VAO99">#REF!</definedName>
    <definedName name="_WB2" localSheetId="2">#REF!</definedName>
    <definedName name="_WB2" localSheetId="7">#REF!</definedName>
    <definedName name="_WB2" localSheetId="10">#REF!</definedName>
    <definedName name="_WB2" localSheetId="6">#REF!</definedName>
    <definedName name="_WB2" localSheetId="0">#REF!</definedName>
    <definedName name="_WB2" localSheetId="1">#REF!</definedName>
    <definedName name="_WB2">#REF!</definedName>
    <definedName name="_WEO1" localSheetId="2">#REF!</definedName>
    <definedName name="_WEO1" localSheetId="7">#REF!</definedName>
    <definedName name="_WEO1" localSheetId="10">#REF!</definedName>
    <definedName name="_WEO1" localSheetId="6">#REF!</definedName>
    <definedName name="_WEO1">#REF!</definedName>
    <definedName name="_WEO2" localSheetId="2">#REF!</definedName>
    <definedName name="_WEO2" localSheetId="7">#REF!</definedName>
    <definedName name="_WEO2" localSheetId="10">#REF!</definedName>
    <definedName name="_WEO2" localSheetId="6">#REF!</definedName>
    <definedName name="_WEO2">#REF!</definedName>
    <definedName name="_xlchart.v5.0" hidden="1">'Mapa 1'!$A$4:$B$4</definedName>
    <definedName name="_xlchart.v5.1" hidden="1">'Mapa 1'!$A$5:$B$36</definedName>
    <definedName name="_xlchart.v5.2" hidden="1">'Mapa 1'!$C$4</definedName>
    <definedName name="_xlchart.v5.3" hidden="1">'Mapa 1'!$C$5:$C$36</definedName>
    <definedName name="_xlcn.WorksheetConnection_MUCI2020v3.xlsxTabla1" localSheetId="2" hidden="1">[52]!Tabla1[#Data]</definedName>
    <definedName name="_xlcn.WorksheetConnection_MUCI2020v3.xlsxTabla1" hidden="1">[52]!Tabla1[#Data]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2">[3]Imp!#REF!</definedName>
    <definedName name="_Z" localSheetId="7">[3]Imp!#REF!</definedName>
    <definedName name="_Z" localSheetId="10">[3]Imp!#REF!</definedName>
    <definedName name="_Z" localSheetId="6">[3]Imp!#REF!</definedName>
    <definedName name="_Z" localSheetId="0">#REF!</definedName>
    <definedName name="_Z" localSheetId="1">#REF!</definedName>
    <definedName name="_Z" localSheetId="3">[3]Imp!#REF!</definedName>
    <definedName name="_Z" localSheetId="9">[3]Imp!#REF!</definedName>
    <definedName name="_Z">[3]Imp!#REF!</definedName>
    <definedName name="a" localSheetId="2" hidden="1">[21]WB!#REF!</definedName>
    <definedName name="a" localSheetId="7" hidden="1">[21]WB!#REF!</definedName>
    <definedName name="a" localSheetId="10" hidden="1">[21]WB!#REF!</definedName>
    <definedName name="a" localSheetId="6" hidden="1">[21]WB!#REF!</definedName>
    <definedName name="a" localSheetId="0" hidden="1">#REF!</definedName>
    <definedName name="a" localSheetId="1" hidden="1">#REF!</definedName>
    <definedName name="a" localSheetId="3" hidden="1">[21]WB!#REF!</definedName>
    <definedName name="a" localSheetId="9" hidden="1">[21]WB!#REF!</definedName>
    <definedName name="a" hidden="1">[21]WB!#REF!</definedName>
    <definedName name="a\V104" localSheetId="2">[32]QNEWLOR!#REF!</definedName>
    <definedName name="a\V104" localSheetId="7">[32]QNEWLOR!#REF!</definedName>
    <definedName name="a\V104" localSheetId="10">[32]QNEWLOR!#REF!</definedName>
    <definedName name="a\V104" localSheetId="6">[32]QNEWLOR!#REF!</definedName>
    <definedName name="a\V104" localSheetId="0">#REF!</definedName>
    <definedName name="a\V104" localSheetId="1">#REF!</definedName>
    <definedName name="a\V104" localSheetId="3">[32]QNEWLOR!#REF!</definedName>
    <definedName name="a\V104" localSheetId="9">[32]QNEWLOR!#REF!</definedName>
    <definedName name="a\V104">[32]QNEWLOR!#REF!</definedName>
    <definedName name="A_impresión_IM" localSheetId="2">'[53]ponder a y p '!$A$1:$N$50</definedName>
    <definedName name="A_impresión_IM">'[53]ponder a y p '!$A$1:$N$50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2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6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2">#REF!</definedName>
    <definedName name="ABR._89" localSheetId="7">#REF!</definedName>
    <definedName name="ABR._89" localSheetId="10">#REF!</definedName>
    <definedName name="ABR._89" localSheetId="6">#REF!</definedName>
    <definedName name="ABR._89" localSheetId="0">#REF!</definedName>
    <definedName name="ABR._89" localSheetId="1">#REF!</definedName>
    <definedName name="ABR._89" localSheetId="3">#REF!</definedName>
    <definedName name="ABR._89" localSheetId="9">#REF!</definedName>
    <definedName name="ABR._89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7">#REF!</definedName>
    <definedName name="abv" localSheetId="10">#REF!</definedName>
    <definedName name="abv" localSheetId="6">#REF!</definedName>
    <definedName name="abv" localSheetId="0">#REF!</definedName>
    <definedName name="abv" localSheetId="1">#REF!</definedName>
    <definedName name="abv" localSheetId="3">#REF!</definedName>
    <definedName name="abv" localSheetId="9">#REF!</definedName>
    <definedName name="abv">#REF!</definedName>
    <definedName name="abx" localSheetId="2">#REF!</definedName>
    <definedName name="abx" localSheetId="7">#REF!</definedName>
    <definedName name="abx" localSheetId="10">#REF!</definedName>
    <definedName name="abx" localSheetId="6">#REF!</definedName>
    <definedName name="abx" localSheetId="0">#REF!</definedName>
    <definedName name="abx" localSheetId="1">#REF!</definedName>
    <definedName name="abx" localSheetId="3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2">#REF!</definedName>
    <definedName name="ACENARIO" localSheetId="7">#REF!</definedName>
    <definedName name="ACENARIO" localSheetId="10">#REF!</definedName>
    <definedName name="ACENARIO" localSheetId="6">#REF!</definedName>
    <definedName name="ACENARIO" localSheetId="0">#REF!</definedName>
    <definedName name="ACENARIO" localSheetId="1">#REF!</definedName>
    <definedName name="ACENARIO" localSheetId="3">#REF!</definedName>
    <definedName name="ACENARIO" localSheetId="9">#REF!</definedName>
    <definedName name="ACENARIO">#REF!</definedName>
    <definedName name="acentral" localSheetId="2">#REF!</definedName>
    <definedName name="acentral" localSheetId="7">#REF!</definedName>
    <definedName name="acentral" localSheetId="10">#REF!</definedName>
    <definedName name="acentral" localSheetId="6">#REF!</definedName>
    <definedName name="acentral" localSheetId="3">#REF!</definedName>
    <definedName name="acentral" localSheetId="9">#REF!</definedName>
    <definedName name="acentral">#REF!</definedName>
    <definedName name="ACT" localSheetId="2">#REF!</definedName>
    <definedName name="ACT" localSheetId="7">#REF!</definedName>
    <definedName name="ACT" localSheetId="10">#REF!</definedName>
    <definedName name="ACT" localSheetId="6">#REF!</definedName>
    <definedName name="ACT" localSheetId="3">#REF!</definedName>
    <definedName name="ACT" localSheetId="9">#REF!</definedName>
    <definedName name="ACT">#REF!</definedName>
    <definedName name="Act.Inmv.Bruto" localSheetId="2">'[54]Ranking Bancario'!$AX$4:$BB$54</definedName>
    <definedName name="Act.Inmv.Bruto">'[54]Ranking Bancario'!$AX$4:$BB$54</definedName>
    <definedName name="Act.Inmv.Neto" localSheetId="2">'[54]Ranking Bancario'!$AP$4:$AT$54</definedName>
    <definedName name="Act.Inmv.Neto">'[54]Ranking Bancario'!$AP$4:$AT$54</definedName>
    <definedName name="ACTIVATE" localSheetId="2">#REF!</definedName>
    <definedName name="ACTIVATE" localSheetId="7">#REF!</definedName>
    <definedName name="ACTIVATE" localSheetId="10">#REF!</definedName>
    <definedName name="ACTIVATE" localSheetId="6">#REF!</definedName>
    <definedName name="ACTIVATE" localSheetId="0">#REF!</definedName>
    <definedName name="ACTIVATE" localSheetId="1">#REF!</definedName>
    <definedName name="ACTIVATE" localSheetId="3">#REF!</definedName>
    <definedName name="ACTIVATE" localSheetId="9">#REF!</definedName>
    <definedName name="ACTIVATE">#REF!</definedName>
    <definedName name="Actual" localSheetId="2">#REF!</definedName>
    <definedName name="Actual" localSheetId="7">#REF!</definedName>
    <definedName name="Actual" localSheetId="10">#REF!</definedName>
    <definedName name="Actual" localSheetId="6">#REF!</definedName>
    <definedName name="Actual" localSheetId="0">#REF!</definedName>
    <definedName name="Actual" localSheetId="1">#REF!</definedName>
    <definedName name="Actual" localSheetId="3">#REF!</definedName>
    <definedName name="Actual" localSheetId="9">#REF!</definedName>
    <definedName name="Actual">#REF!</definedName>
    <definedName name="ACUMULADO">#N/A</definedName>
    <definedName name="ACwvu.PLA1." localSheetId="2" hidden="1">'[55]COP FED'!#REF!</definedName>
    <definedName name="ACwvu.PLA1." localSheetId="7" hidden="1">'[55]COP FED'!#REF!</definedName>
    <definedName name="ACwvu.PLA1." localSheetId="10" hidden="1">'[55]COP FED'!#REF!</definedName>
    <definedName name="ACwvu.PLA1." localSheetId="6" hidden="1">'[55]COP FED'!#REF!</definedName>
    <definedName name="ACwvu.PLA1." localSheetId="0" hidden="1">#REF!</definedName>
    <definedName name="ACwvu.PLA1." localSheetId="1" hidden="1">#REF!</definedName>
    <definedName name="ACwvu.PLA1." localSheetId="3" hidden="1">'[55]COP FED'!#REF!</definedName>
    <definedName name="ACwvu.PLA1." localSheetId="9" hidden="1">'[55]COP FED'!#REF!</definedName>
    <definedName name="ACwvu.PLA1." hidden="1">'[55]COP FED'!#REF!</definedName>
    <definedName name="ACwvu.PLA2." localSheetId="2" hidden="1">'[55]COP FED'!$A$1:$N$49</definedName>
    <definedName name="ACwvu.PLA2." hidden="1">'[55]COP FED'!$A$1:$N$49</definedName>
    <definedName name="ad" localSheetId="2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6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7">#REF!</definedName>
    <definedName name="adaD" localSheetId="10">#REF!</definedName>
    <definedName name="adaD" localSheetId="6">#REF!</definedName>
    <definedName name="adaD" localSheetId="0">#REF!</definedName>
    <definedName name="adaD" localSheetId="1">#REF!</definedName>
    <definedName name="adaD" localSheetId="3">#REF!</definedName>
    <definedName name="adaD" localSheetId="9">#REF!</definedName>
    <definedName name="adaD">#REF!</definedName>
    <definedName name="Adb" localSheetId="2">[56]CIRRs!$C$59</definedName>
    <definedName name="Adb">[56]CIRRs!$C$59</definedName>
    <definedName name="Adf" localSheetId="2">[56]CIRRs!$C$60</definedName>
    <definedName name="Adf">[56]CIRRs!$C$60</definedName>
    <definedName name="ADICIONAIS" localSheetId="2">#REF!</definedName>
    <definedName name="ADICIONAIS" localSheetId="7">#REF!</definedName>
    <definedName name="ADICIONAIS" localSheetId="10">#REF!</definedName>
    <definedName name="ADICIONAIS" localSheetId="6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9">#REF!</definedName>
    <definedName name="ADICIONAIS">#REF!</definedName>
    <definedName name="adrra" localSheetId="2">#REF!</definedName>
    <definedName name="adrra" localSheetId="7">#REF!</definedName>
    <definedName name="adrra" localSheetId="10">#REF!</definedName>
    <definedName name="adrra" localSheetId="6">#REF!</definedName>
    <definedName name="adrra" localSheetId="0">#REF!</definedName>
    <definedName name="adrra" localSheetId="1">#REF!</definedName>
    <definedName name="adrra" localSheetId="3">#REF!</definedName>
    <definedName name="adrra" localSheetId="9">#REF!</definedName>
    <definedName name="adrra">#REF!</definedName>
    <definedName name="adsadrr" localSheetId="2" hidden="1">#REF!</definedName>
    <definedName name="adsadrr" localSheetId="7" hidden="1">#REF!</definedName>
    <definedName name="adsadrr" localSheetId="10" hidden="1">#REF!</definedName>
    <definedName name="adsadrr" localSheetId="6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9" hidden="1">#REF!</definedName>
    <definedName name="adsadrr" hidden="1">#REF!</definedName>
    <definedName name="adsftreagtrgtqergt" localSheetId="2">[5]!adsftreagtrgtqergt</definedName>
    <definedName name="adsftreagtrgtqergt" localSheetId="7">[6]!adsftreagtrgtqergt</definedName>
    <definedName name="adsftreagtrgtqergt" localSheetId="10">[6]!adsftreagtrgtqergt</definedName>
    <definedName name="adsftreagtrgtqergt" localSheetId="6">[6]!adsftreagtrgtqergt</definedName>
    <definedName name="adsftreagtrgtqergt" localSheetId="0">[5]!adsftreagtrgtqergt</definedName>
    <definedName name="adsftreagtrgtqergt" localSheetId="1">[5]!adsftreagtrgtqergt</definedName>
    <definedName name="adsftreagtrgtqergt" localSheetId="11">[6]!adsftreagtrgtqergt</definedName>
    <definedName name="adsftreagtrgtqergt">[5]!adsftreagtrgtqergt</definedName>
    <definedName name="af" localSheetId="2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6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2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6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2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6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2">#REF!</definedName>
    <definedName name="AGO._89" localSheetId="7">#REF!</definedName>
    <definedName name="AGO._89" localSheetId="10">#REF!</definedName>
    <definedName name="AGO._89" localSheetId="6">#REF!</definedName>
    <definedName name="AGO._89" localSheetId="0">#REF!</definedName>
    <definedName name="AGO._89" localSheetId="1">#REF!</definedName>
    <definedName name="AGO._89" localSheetId="3">#REF!</definedName>
    <definedName name="AGO._89" localSheetId="9">#REF!</definedName>
    <definedName name="AGO._89">#REF!</definedName>
    <definedName name="Agregados" localSheetId="2">'[54]Ganancias o Pérdidas BC'!$C$10:$H$34</definedName>
    <definedName name="Agregados">'[54]Ganancias o Pérdidas BC'!$C$10:$H$34</definedName>
    <definedName name="ah" localSheetId="2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6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2">'[57]Expenditure &amp; Saving'!$AF$1:$AF$65536</definedName>
    <definedName name="AI" localSheetId="7">'[58]Expenditure &amp; Saving'!$AF$1:$AF$65536</definedName>
    <definedName name="AI" localSheetId="10">'[58]Expenditure &amp; Saving'!$AF$1:$AF$65536</definedName>
    <definedName name="AI" localSheetId="6">'[58]Expenditure &amp; Saving'!$AF$1:$AF$65536</definedName>
    <definedName name="AI" localSheetId="0">'[57]Expenditure &amp; Saving'!$AF$1:$AF$65536</definedName>
    <definedName name="AI" localSheetId="1">'[57]Expenditure &amp; Saving'!$AF$1:$AF$65536</definedName>
    <definedName name="AI" localSheetId="11">'[58]Expenditure &amp; Saving'!$AF$1:$AF$65536</definedName>
    <definedName name="AI">'[57]Expenditure &amp; Saving'!$AF$1:$AF$65536</definedName>
    <definedName name="aj" localSheetId="2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6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2">#REF!</definedName>
    <definedName name="AJU00" localSheetId="7">#REF!</definedName>
    <definedName name="AJU00" localSheetId="10">#REF!</definedName>
    <definedName name="AJU00" localSheetId="6">#REF!</definedName>
    <definedName name="AJU00" localSheetId="0">#REF!</definedName>
    <definedName name="AJU00" localSheetId="1">#REF!</definedName>
    <definedName name="AJU00" localSheetId="3">#REF!</definedName>
    <definedName name="AJU00" localSheetId="9">#REF!</definedName>
    <definedName name="AJU00">#REF!</definedName>
    <definedName name="AJUSTE" localSheetId="2">[59]GYP!$A$2</definedName>
    <definedName name="AJUSTE">[59]GYP!$A$2</definedName>
    <definedName name="AJUSTE2" localSheetId="2">[60]GYP!$A$2</definedName>
    <definedName name="AJUSTE2" localSheetId="7">[61]GYP!$A$2</definedName>
    <definedName name="AJUSTE2" localSheetId="10">[61]GYP!$A$2</definedName>
    <definedName name="AJUSTE2" localSheetId="6">[61]GYP!$A$2</definedName>
    <definedName name="AJUSTE2" localSheetId="0">[60]GYP!$A$2</definedName>
    <definedName name="AJUSTE2" localSheetId="1">[60]GYP!$A$2</definedName>
    <definedName name="AJUSTE2" localSheetId="11">[61]GYP!$A$2</definedName>
    <definedName name="AJUSTE2">[60]GYP!$A$2</definedName>
    <definedName name="AJUV00" localSheetId="2">#REF!</definedName>
    <definedName name="AJUV00" localSheetId="7">#REF!</definedName>
    <definedName name="AJUV00" localSheetId="10">#REF!</definedName>
    <definedName name="AJUV00" localSheetId="6">#REF!</definedName>
    <definedName name="AJUV00" localSheetId="0">#REF!</definedName>
    <definedName name="AJUV00" localSheetId="1">#REF!</definedName>
    <definedName name="AJUV00" localSheetId="3">#REF!</definedName>
    <definedName name="AJUV00" localSheetId="9">#REF!</definedName>
    <definedName name="AJUV00">#REF!</definedName>
    <definedName name="AJUV97" localSheetId="2">#REF!</definedName>
    <definedName name="AJUV97" localSheetId="7">#REF!</definedName>
    <definedName name="AJUV97" localSheetId="10">#REF!</definedName>
    <definedName name="AJUV97" localSheetId="6">#REF!</definedName>
    <definedName name="AJUV97" localSheetId="0">#REF!</definedName>
    <definedName name="AJUV97" localSheetId="1">#REF!</definedName>
    <definedName name="AJUV97" localSheetId="3">#REF!</definedName>
    <definedName name="AJUV97" localSheetId="9">#REF!</definedName>
    <definedName name="AJUV97">#REF!</definedName>
    <definedName name="AJUV98" localSheetId="2">#REF!</definedName>
    <definedName name="AJUV98" localSheetId="7">#REF!</definedName>
    <definedName name="AJUV98" localSheetId="10">#REF!</definedName>
    <definedName name="AJUV98" localSheetId="6">#REF!</definedName>
    <definedName name="AJUV98" localSheetId="0">#REF!</definedName>
    <definedName name="AJUV98" localSheetId="1">#REF!</definedName>
    <definedName name="AJUV98" localSheetId="3">#REF!</definedName>
    <definedName name="AJUV98" localSheetId="9">#REF!</definedName>
    <definedName name="AJUV98">#REF!</definedName>
    <definedName name="AJUV99" localSheetId="2">#REF!</definedName>
    <definedName name="AJUV99" localSheetId="7">#REF!</definedName>
    <definedName name="AJUV99" localSheetId="10">#REF!</definedName>
    <definedName name="AJUV99" localSheetId="6">#REF!</definedName>
    <definedName name="AJUV99">#REF!</definedName>
    <definedName name="al" localSheetId="2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6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2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6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2">#REF!</definedName>
    <definedName name="ALLBIRR" localSheetId="7">#REF!</definedName>
    <definedName name="ALLBIRR" localSheetId="10">#REF!</definedName>
    <definedName name="ALLBIRR" localSheetId="6">#REF!</definedName>
    <definedName name="ALLBIRR" localSheetId="0">#REF!</definedName>
    <definedName name="ALLBIRR" localSheetId="1">#REF!</definedName>
    <definedName name="ALLBIRR" localSheetId="3">#REF!</definedName>
    <definedName name="ALLBIRR" localSheetId="9">#REF!</definedName>
    <definedName name="ALLBIRR">#REF!</definedName>
    <definedName name="AllData" localSheetId="2">#REF!</definedName>
    <definedName name="AllData" localSheetId="7">#REF!</definedName>
    <definedName name="AllData" localSheetId="10">#REF!</definedName>
    <definedName name="AllData" localSheetId="6">#REF!</definedName>
    <definedName name="AllData" localSheetId="0">#REF!</definedName>
    <definedName name="AllData" localSheetId="1">#REF!</definedName>
    <definedName name="AllData" localSheetId="3">#REF!</definedName>
    <definedName name="AllData" localSheetId="9">#REF!</definedName>
    <definedName name="AllData">#REF!</definedName>
    <definedName name="ALLSDR" localSheetId="2">#REF!</definedName>
    <definedName name="ALLSDR" localSheetId="7">#REF!</definedName>
    <definedName name="ALLSDR" localSheetId="10">#REF!</definedName>
    <definedName name="ALLSDR" localSheetId="6">#REF!</definedName>
    <definedName name="ALLSDR" localSheetId="0">#REF!</definedName>
    <definedName name="ALLSDR" localSheetId="1">#REF!</definedName>
    <definedName name="ALLSDR" localSheetId="3">#REF!</definedName>
    <definedName name="ALLSDR" localSheetId="9">#REF!</definedName>
    <definedName name="ALLSDR">#REF!</definedName>
    <definedName name="alpha" localSheetId="2">'[62]Int rate table spreads'!$C$7</definedName>
    <definedName name="alpha">'[62]Int rate table spreads'!$C$7</definedName>
    <definedName name="ALRM" localSheetId="2">#REF!</definedName>
    <definedName name="ALRM" localSheetId="7">#REF!</definedName>
    <definedName name="ALRM" localSheetId="10">#REF!</definedName>
    <definedName name="ALRM" localSheetId="6">#REF!</definedName>
    <definedName name="ALRM" localSheetId="0">#REF!</definedName>
    <definedName name="ALRM" localSheetId="1">#REF!</definedName>
    <definedName name="ALRM" localSheetId="3">#REF!</definedName>
    <definedName name="ALRM" localSheetId="9">#REF!</definedName>
    <definedName name="ALRM">#REF!</definedName>
    <definedName name="alter3a" localSheetId="2">#REF!</definedName>
    <definedName name="alter3a" localSheetId="7">#REF!</definedName>
    <definedName name="alter3a" localSheetId="10">#REF!</definedName>
    <definedName name="alter3a" localSheetId="6">#REF!</definedName>
    <definedName name="alter3a" localSheetId="0">#REF!</definedName>
    <definedName name="alter3a" localSheetId="1">#REF!</definedName>
    <definedName name="alter3a" localSheetId="3">#REF!</definedName>
    <definedName name="alter3a" localSheetId="9">#REF!</definedName>
    <definedName name="alter3a">#REF!</definedName>
    <definedName name="alter3b" localSheetId="2">#REF!</definedName>
    <definedName name="alter3b" localSheetId="7">#REF!</definedName>
    <definedName name="alter3b" localSheetId="10">#REF!</definedName>
    <definedName name="alter3b" localSheetId="6">#REF!</definedName>
    <definedName name="alter3b" localSheetId="0">#REF!</definedName>
    <definedName name="alter3b" localSheetId="1">#REF!</definedName>
    <definedName name="alter3b" localSheetId="3">#REF!</definedName>
    <definedName name="alter3b" localSheetId="9">#REF!</definedName>
    <definedName name="alter3b">#REF!</definedName>
    <definedName name="ALTNGDP_R" localSheetId="2">[63]Q1!#REF!</definedName>
    <definedName name="ALTNGDP_R" localSheetId="7">[64]Q1!#REF!</definedName>
    <definedName name="ALTNGDP_R" localSheetId="10">[64]Q1!#REF!</definedName>
    <definedName name="ALTNGDP_R" localSheetId="6">[64]Q1!#REF!</definedName>
    <definedName name="ALTNGDP_R" localSheetId="0">#REF!</definedName>
    <definedName name="ALTNGDP_R" localSheetId="1">#REF!</definedName>
    <definedName name="ALTNGDP_R" localSheetId="3">[64]Q1!#REF!</definedName>
    <definedName name="ALTNGDP_R" localSheetId="9">[64]Q1!#REF!</definedName>
    <definedName name="ALTNGDP_R" localSheetId="11">[64]Q1!#REF!</definedName>
    <definedName name="ALTNGDP_R">[63]Q1!#REF!</definedName>
    <definedName name="ALTPCPI" localSheetId="2">[63]Q3!#REF!</definedName>
    <definedName name="ALTPCPI" localSheetId="7">[64]Q3!#REF!</definedName>
    <definedName name="ALTPCPI" localSheetId="10">[64]Q3!#REF!</definedName>
    <definedName name="ALTPCPI" localSheetId="6">[64]Q3!#REF!</definedName>
    <definedName name="ALTPCPI" localSheetId="0">#REF!</definedName>
    <definedName name="ALTPCPI" localSheetId="1">#REF!</definedName>
    <definedName name="ALTPCPI" localSheetId="3">[64]Q3!#REF!</definedName>
    <definedName name="ALTPCPI" localSheetId="9">[64]Q3!#REF!</definedName>
    <definedName name="ALTPCPI" localSheetId="11">[64]Q3!#REF!</definedName>
    <definedName name="ALTPCPI">[63]Q3!#REF!</definedName>
    <definedName name="amort" localSheetId="2">#REF!</definedName>
    <definedName name="amort" localSheetId="7">#REF!</definedName>
    <definedName name="amort" localSheetId="10">#REF!</definedName>
    <definedName name="amort" localSheetId="6">#REF!</definedName>
    <definedName name="amort" localSheetId="0">#REF!</definedName>
    <definedName name="amort" localSheetId="1">#REF!</definedName>
    <definedName name="amort" localSheetId="3">#REF!</definedName>
    <definedName name="amort" localSheetId="9">#REF!</definedName>
    <definedName name="amort">#REF!</definedName>
    <definedName name="AMORTI" localSheetId="2">#REF!</definedName>
    <definedName name="AMORTI" localSheetId="7">#REF!</definedName>
    <definedName name="AMORTI" localSheetId="10">#REF!</definedName>
    <definedName name="AMORTI" localSheetId="6">#REF!</definedName>
    <definedName name="AMORTI" localSheetId="0">#REF!</definedName>
    <definedName name="AMORTI" localSheetId="1">#REF!</definedName>
    <definedName name="AMORTI" localSheetId="3">#REF!</definedName>
    <definedName name="AMORTI" localSheetId="9">#REF!</definedName>
    <definedName name="AMORTI">#REF!</definedName>
    <definedName name="AMPO5">"Gráfico 8"</definedName>
    <definedName name="AMTZ_NEW" localSheetId="2">[65]Debt!#REF!</definedName>
    <definedName name="AMTZ_NEW" localSheetId="7">[65]Debt!#REF!</definedName>
    <definedName name="AMTZ_NEW" localSheetId="10">[65]Debt!#REF!</definedName>
    <definedName name="AMTZ_NEW" localSheetId="6">[65]Debt!#REF!</definedName>
    <definedName name="AMTZ_NEW" localSheetId="0">[65]Debt!#REF!</definedName>
    <definedName name="AMTZ_NEW" localSheetId="1">[65]Debt!#REF!</definedName>
    <definedName name="AMTZ_NEW" localSheetId="3">[65]Debt!#REF!</definedName>
    <definedName name="AMTZ_NEW" localSheetId="9">[65]Debt!#REF!</definedName>
    <definedName name="AMTZ_NEW">[65]Debt!#REF!</definedName>
    <definedName name="AMTZ_OLD" localSheetId="2">[65]Debt!#REF!</definedName>
    <definedName name="AMTZ_OLD" localSheetId="7">[65]Debt!#REF!</definedName>
    <definedName name="AMTZ_OLD" localSheetId="10">[65]Debt!#REF!</definedName>
    <definedName name="AMTZ_OLD" localSheetId="6">[65]Debt!#REF!</definedName>
    <definedName name="AMTZ_OLD" localSheetId="0">[65]Debt!#REF!</definedName>
    <definedName name="AMTZ_OLD" localSheetId="1">[65]Debt!#REF!</definedName>
    <definedName name="AMTZ_OLD" localSheetId="3">[65]Debt!#REF!</definedName>
    <definedName name="AMTZ_OLD" localSheetId="9">[65]Debt!#REF!</definedName>
    <definedName name="AMTZ_OLD">[65]Debt!#REF!</definedName>
    <definedName name="AMTZ_TOT" localSheetId="2">[65]Debt!#REF!</definedName>
    <definedName name="AMTZ_TOT" localSheetId="7">[65]Debt!#REF!</definedName>
    <definedName name="AMTZ_TOT" localSheetId="10">[65]Debt!#REF!</definedName>
    <definedName name="AMTZ_TOT" localSheetId="6">[65]Debt!#REF!</definedName>
    <definedName name="AMTZ_TOT" localSheetId="0">[65]Debt!#REF!</definedName>
    <definedName name="AMTZ_TOT" localSheetId="1">[65]Debt!#REF!</definedName>
    <definedName name="AMTZ_TOT" localSheetId="3">[65]Debt!#REF!</definedName>
    <definedName name="AMTZ_TOT" localSheetId="9">[65]Debt!#REF!</definedName>
    <definedName name="AMTZ_TOT">[65]Debt!#REF!</definedName>
    <definedName name="ANEXO2" localSheetId="2">[66]BCP!#REF!</definedName>
    <definedName name="ANEXO2" localSheetId="7">[66]BCP!#REF!</definedName>
    <definedName name="ANEXO2" localSheetId="10">[66]BCP!#REF!</definedName>
    <definedName name="ANEXO2" localSheetId="6">[66]BCP!#REF!</definedName>
    <definedName name="ANEXO2" localSheetId="0">#REF!</definedName>
    <definedName name="ANEXO2" localSheetId="1">#REF!</definedName>
    <definedName name="ANEXO2" localSheetId="3">[66]BCP!#REF!</definedName>
    <definedName name="ANEXO2" localSheetId="9">[66]BCP!#REF!</definedName>
    <definedName name="ANEXO2">[66]BCP!#REF!</definedName>
    <definedName name="ANEXO3">#N/A</definedName>
    <definedName name="ANEXO4">#N/A</definedName>
    <definedName name="ANEXO5">#N/A</definedName>
    <definedName name="ANEXO6">#N/A</definedName>
    <definedName name="annual" localSheetId="2">[67]Contribution!$C$326:$DC$340</definedName>
    <definedName name="annual" localSheetId="7">[68]Contribution!$C$326:$DC$340</definedName>
    <definedName name="annual" localSheetId="10">[68]Contribution!$C$326:$DC$340</definedName>
    <definedName name="annual" localSheetId="6">[68]Contribution!$C$326:$DC$340</definedName>
    <definedName name="annual" localSheetId="0">[67]Contribution!$C$326:$DC$340</definedName>
    <definedName name="annual" localSheetId="1">[67]Contribution!$C$326:$DC$340</definedName>
    <definedName name="annual" localSheetId="11">[68]Contribution!$C$326:$DC$340</definedName>
    <definedName name="annual">[67]Contribution!$C$326:$DC$340</definedName>
    <definedName name="ANO00" localSheetId="2">#REF!</definedName>
    <definedName name="ANO00" localSheetId="7">#REF!</definedName>
    <definedName name="ANO00" localSheetId="10">#REF!</definedName>
    <definedName name="ANO00" localSheetId="6">#REF!</definedName>
    <definedName name="ANO00" localSheetId="0">#REF!</definedName>
    <definedName name="ANO00" localSheetId="1">#REF!</definedName>
    <definedName name="ANO00" localSheetId="3">#REF!</definedName>
    <definedName name="ANO00" localSheetId="9">#REF!</definedName>
    <definedName name="ANO00">#REF!</definedName>
    <definedName name="ANO00A" localSheetId="2">#REF!</definedName>
    <definedName name="ANO00A" localSheetId="7">#REF!</definedName>
    <definedName name="ANO00A" localSheetId="10">#REF!</definedName>
    <definedName name="ANO00A" localSheetId="6">#REF!</definedName>
    <definedName name="ANO00A" localSheetId="0">#REF!</definedName>
    <definedName name="ANO00A" localSheetId="1">#REF!</definedName>
    <definedName name="ANO00A" localSheetId="3">#REF!</definedName>
    <definedName name="ANO00A" localSheetId="9">#REF!</definedName>
    <definedName name="ANO00A">#REF!</definedName>
    <definedName name="ANO00B" localSheetId="2">#REF!</definedName>
    <definedName name="ANO00B" localSheetId="7">#REF!</definedName>
    <definedName name="ANO00B" localSheetId="10">#REF!</definedName>
    <definedName name="ANO00B" localSheetId="6">#REF!</definedName>
    <definedName name="ANO00B" localSheetId="0">#REF!</definedName>
    <definedName name="ANO00B" localSheetId="1">#REF!</definedName>
    <definedName name="ANO00B" localSheetId="3">#REF!</definedName>
    <definedName name="ANO00B" localSheetId="9">#REF!</definedName>
    <definedName name="ANO00B">#REF!</definedName>
    <definedName name="ANO97A" localSheetId="2">#REF!</definedName>
    <definedName name="ANO97A" localSheetId="7">#REF!</definedName>
    <definedName name="ANO97A" localSheetId="10">#REF!</definedName>
    <definedName name="ANO97A" localSheetId="6">#REF!</definedName>
    <definedName name="ANO97A">#REF!</definedName>
    <definedName name="ANO97B" localSheetId="2">#REF!</definedName>
    <definedName name="ANO97B" localSheetId="7">#REF!</definedName>
    <definedName name="ANO97B" localSheetId="10">#REF!</definedName>
    <definedName name="ANO97B" localSheetId="6">#REF!</definedName>
    <definedName name="ANO97B">#REF!</definedName>
    <definedName name="ANO98A" localSheetId="2">#REF!</definedName>
    <definedName name="ANO98A" localSheetId="7">#REF!</definedName>
    <definedName name="ANO98A" localSheetId="10">#REF!</definedName>
    <definedName name="ANO98A" localSheetId="6">#REF!</definedName>
    <definedName name="ANO98A">#REF!</definedName>
    <definedName name="ANO98B" localSheetId="2">#REF!</definedName>
    <definedName name="ANO98B" localSheetId="7">#REF!</definedName>
    <definedName name="ANO98B" localSheetId="10">#REF!</definedName>
    <definedName name="ANO98B" localSheetId="6">#REF!</definedName>
    <definedName name="ANO98B">#REF!</definedName>
    <definedName name="ANO99A" localSheetId="2">#REF!</definedName>
    <definedName name="ANO99A" localSheetId="7">#REF!</definedName>
    <definedName name="ANO99A" localSheetId="10">#REF!</definedName>
    <definedName name="ANO99A" localSheetId="6">#REF!</definedName>
    <definedName name="ANO99A">#REF!</definedName>
    <definedName name="ANO99B" localSheetId="2">#REF!</definedName>
    <definedName name="ANO99B" localSheetId="7">#REF!</definedName>
    <definedName name="ANO99B" localSheetId="10">#REF!</definedName>
    <definedName name="ANO99B" localSheetId="6">#REF!</definedName>
    <definedName name="ANO99B">#REF!</definedName>
    <definedName name="anual1">#N/A</definedName>
    <definedName name="AÑO" localSheetId="2">'[69]Federal-r'!$HE$5487</definedName>
    <definedName name="AÑO">'[69]Federal-r'!$HE$5487</definedName>
    <definedName name="Apalancamiento" localSheetId="2">'[54]Ranking Bancario'!$R$6:$V$54</definedName>
    <definedName name="Apalancamiento">'[54]Ranking Bancario'!$R$6:$V$54</definedName>
    <definedName name="apigraphs">#N/A</definedName>
    <definedName name="appendix" localSheetId="2">[32]QNEWLOR!$J$3:$AU$7,[32]QNEWLOR!$J$21:$AU$77,[32]QNEWLOR!$J$91:$AU$149</definedName>
    <definedName name="appendix">[32]QNEWLOR!$J$3:$AU$7,[32]QNEWLOR!$J$21:$AU$77,[32]QNEWLOR!$J$91:$AU$149</definedName>
    <definedName name="APU" localSheetId="2">#REF!</definedName>
    <definedName name="APU" localSheetId="7">#REF!</definedName>
    <definedName name="APU" localSheetId="10">#REF!</definedName>
    <definedName name="APU" localSheetId="6">#REF!</definedName>
    <definedName name="APU" localSheetId="0">#REF!</definedName>
    <definedName name="APU" localSheetId="1">#REF!</definedName>
    <definedName name="APU" localSheetId="3">#REF!</definedName>
    <definedName name="APU" localSheetId="9">#REF!</definedName>
    <definedName name="APU">#REF!</definedName>
    <definedName name="AR" localSheetId="2">[70]ARBOL!$C$3</definedName>
    <definedName name="AR">[70]ARBOL!$C$3</definedName>
    <definedName name="Arbol" localSheetId="2">'[54]Arbol Rentabilidad'!$B$6:$H$68</definedName>
    <definedName name="Arbol">'[54]Arbol Rentabilidad'!$B$6:$H$68</definedName>
    <definedName name="_xlnm.Print_Area" localSheetId="2">[71]MONTHLY!$A$2:$U$25,[71]MONTHLY!$A$29:$U$66,[71]MONTHLY!$A$71:$U$124,[71]MONTHLY!$A$127:$U$180,[71]MONTHLY!$A$183:$U$238,[71]MONTHLY!$A$244:$U$287,[71]MONTHLY!$A$291:$U$330</definedName>
    <definedName name="_xlnm.Print_Area">[71]MONTHLY!$A$2:$U$25,[71]MONTHLY!$A$29:$U$66,[71]MONTHLY!$A$71:$U$124,[71]MONTHLY!$A$127:$U$180,[71]MONTHLY!$A$183:$U$238,[71]MONTHLY!$A$244:$U$287,[71]MONTHLY!$A$291:$U$330</definedName>
    <definedName name="area_de_impressaoEST" localSheetId="2">#REF!</definedName>
    <definedName name="area_de_impressaoEST" localSheetId="7">#REF!</definedName>
    <definedName name="area_de_impressaoEST" localSheetId="10">#REF!</definedName>
    <definedName name="area_de_impressaoEST" localSheetId="6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9">#REF!</definedName>
    <definedName name="area_de_impressaoEST">#REF!</definedName>
    <definedName name="Área_impressão_DIR" localSheetId="2">#REF!</definedName>
    <definedName name="Área_impressão_DIR" localSheetId="7">#REF!</definedName>
    <definedName name="Área_impressão_DIR" localSheetId="10">#REF!</definedName>
    <definedName name="Área_impressão_DIR" localSheetId="6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9">#REF!</definedName>
    <definedName name="Área_impressão_DIR">#REF!</definedName>
    <definedName name="AREACONSTRUCCIO" localSheetId="2">#REF!</definedName>
    <definedName name="AREACONSTRUCCIO" localSheetId="7">#REF!</definedName>
    <definedName name="AREACONSTRUCCIO" localSheetId="10">#REF!</definedName>
    <definedName name="AREACONSTRUCCIO" localSheetId="6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9">#REF!</definedName>
    <definedName name="AREACONSTRUCCIO">#REF!</definedName>
    <definedName name="ARREC98" localSheetId="2">#REF!</definedName>
    <definedName name="ARREC98" localSheetId="7">#REF!</definedName>
    <definedName name="ARREC98" localSheetId="10">#REF!</definedName>
    <definedName name="ARREC98" localSheetId="6">#REF!</definedName>
    <definedName name="ARREC98">#REF!</definedName>
    <definedName name="ARREC99" localSheetId="2">#REF!</definedName>
    <definedName name="ARREC99" localSheetId="7">#REF!</definedName>
    <definedName name="ARREC99" localSheetId="10">#REF!</definedName>
    <definedName name="ARREC99" localSheetId="6">#REF!</definedName>
    <definedName name="ARREC99">#REF!</definedName>
    <definedName name="as" localSheetId="2" hidden="1">'[72]Fax a enviar'!#REF!</definedName>
    <definedName name="as" localSheetId="10" hidden="1">'[72]Fax a enviar'!#REF!</definedName>
    <definedName name="as" localSheetId="0" hidden="1">#REF!</definedName>
    <definedName name="as" localSheetId="1" hidden="1">#REF!</definedName>
    <definedName name="as" hidden="1">'[72]Fax a enviar'!#REF!</definedName>
    <definedName name="ASAU" localSheetId="2">#REF!</definedName>
    <definedName name="ASAU" localSheetId="7">#REF!</definedName>
    <definedName name="ASAU" localSheetId="10">#REF!</definedName>
    <definedName name="ASAU" localSheetId="6">#REF!</definedName>
    <definedName name="ASAU" localSheetId="0">#REF!</definedName>
    <definedName name="ASAU" localSheetId="1">#REF!</definedName>
    <definedName name="ASAU" localSheetId="3">#REF!</definedName>
    <definedName name="ASAU" localSheetId="9">#REF!</definedName>
    <definedName name="ASAU">#REF!</definedName>
    <definedName name="ASAU1" localSheetId="2">#REF!</definedName>
    <definedName name="ASAU1" localSheetId="7">#REF!</definedName>
    <definedName name="ASAU1" localSheetId="10">#REF!</definedName>
    <definedName name="ASAU1" localSheetId="6">#REF!</definedName>
    <definedName name="ASAU1" localSheetId="0">#REF!</definedName>
    <definedName name="ASAU1" localSheetId="1">#REF!</definedName>
    <definedName name="ASAU1" localSheetId="3">#REF!</definedName>
    <definedName name="ASAU1" localSheetId="9">#REF!</definedName>
    <definedName name="ASAU1">#REF!</definedName>
    <definedName name="asd" localSheetId="2">#REF!</definedName>
    <definedName name="asd" localSheetId="7">#REF!</definedName>
    <definedName name="asd" localSheetId="10">#REF!</definedName>
    <definedName name="asd" localSheetId="6">#REF!</definedName>
    <definedName name="asd" localSheetId="0">#REF!</definedName>
    <definedName name="asd" localSheetId="1">#REF!</definedName>
    <definedName name="asd" localSheetId="3">#REF!</definedName>
    <definedName name="asd" localSheetId="9">#REF!</definedName>
    <definedName name="asd">#REF!</definedName>
    <definedName name="ASDF" localSheetId="2">#REF!</definedName>
    <definedName name="ASDF" localSheetId="7">#REF!</definedName>
    <definedName name="ASDF" localSheetId="10">#REF!</definedName>
    <definedName name="ASDF" localSheetId="6">#REF!</definedName>
    <definedName name="ASDF">#REF!</definedName>
    <definedName name="ASDFG" localSheetId="2">#REF!</definedName>
    <definedName name="ASDFG" localSheetId="7">#REF!</definedName>
    <definedName name="ASDFG" localSheetId="10">#REF!</definedName>
    <definedName name="ASDFG" localSheetId="6">#REF!</definedName>
    <definedName name="ASDFG">#REF!</definedName>
    <definedName name="asdrae" localSheetId="2" hidden="1">#REF!</definedName>
    <definedName name="asdrae" localSheetId="7" hidden="1">#REF!</definedName>
    <definedName name="asdrae" localSheetId="10" hidden="1">#REF!</definedName>
    <definedName name="asdrae" localSheetId="6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2">#REF!</definedName>
    <definedName name="asdrra" localSheetId="7">#REF!</definedName>
    <definedName name="asdrra" localSheetId="10">#REF!</definedName>
    <definedName name="asdrra" localSheetId="6">#REF!</definedName>
    <definedName name="asdrra" localSheetId="0">#REF!</definedName>
    <definedName name="asdrra" localSheetId="1">#REF!</definedName>
    <definedName name="asdrra">#REF!</definedName>
    <definedName name="ase" localSheetId="2">#REF!</definedName>
    <definedName name="ase" localSheetId="7">#REF!</definedName>
    <definedName name="ase" localSheetId="10">#REF!</definedName>
    <definedName name="ase" localSheetId="6">#REF!</definedName>
    <definedName name="ase" localSheetId="0">#REF!</definedName>
    <definedName name="ase" localSheetId="1">#REF!</definedName>
    <definedName name="ase">#REF!</definedName>
    <definedName name="aser" localSheetId="2">#REF!</definedName>
    <definedName name="aser" localSheetId="7">#REF!</definedName>
    <definedName name="aser" localSheetId="10">#REF!</definedName>
    <definedName name="aser" localSheetId="6">#REF!</definedName>
    <definedName name="aser" localSheetId="0">#REF!</definedName>
    <definedName name="aser" localSheetId="1">#REF!</definedName>
    <definedName name="aser">#REF!</definedName>
    <definedName name="AsignadoA" localSheetId="2">#REF!</definedName>
    <definedName name="AsignadoA" localSheetId="7">#REF!</definedName>
    <definedName name="AsignadoA" localSheetId="10">#REF!</definedName>
    <definedName name="AsignadoA" localSheetId="6">#REF!</definedName>
    <definedName name="AsignadoA">#REF!</definedName>
    <definedName name="ASO" localSheetId="2">#REF!</definedName>
    <definedName name="ASO" localSheetId="7">#REF!</definedName>
    <definedName name="ASO" localSheetId="10">#REF!</definedName>
    <definedName name="ASO" localSheetId="6">#REF!</definedName>
    <definedName name="ASO">#REF!</definedName>
    <definedName name="asraa" localSheetId="2">#REF!</definedName>
    <definedName name="asraa" localSheetId="7">#REF!</definedName>
    <definedName name="asraa" localSheetId="10">#REF!</definedName>
    <definedName name="asraa" localSheetId="6">#REF!</definedName>
    <definedName name="asraa" localSheetId="0">#REF!</definedName>
    <definedName name="asraa" localSheetId="1">#REF!</definedName>
    <definedName name="asraa">#REF!</definedName>
    <definedName name="asrraa44" localSheetId="2">#REF!</definedName>
    <definedName name="asrraa44" localSheetId="7">#REF!</definedName>
    <definedName name="asrraa44" localSheetId="10">#REF!</definedName>
    <definedName name="asrraa44" localSheetId="6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 localSheetId="2">[70]SOLVENCIA!$D$48</definedName>
    <definedName name="ASSET">[70]SOLVENCIA!$D$48</definedName>
    <definedName name="Assistance" localSheetId="2">[73]Sheet1!$B$2:$T$56</definedName>
    <definedName name="Assistance">[73]Sheet1!$B$2:$T$56</definedName>
    <definedName name="ASSUM" localSheetId="2">#REF!</definedName>
    <definedName name="ASSUM" localSheetId="7">#REF!</definedName>
    <definedName name="ASSUM" localSheetId="10">#REF!</definedName>
    <definedName name="ASSUM" localSheetId="6">#REF!</definedName>
    <definedName name="ASSUM" localSheetId="0">#REF!</definedName>
    <definedName name="ASSUM" localSheetId="1">#REF!</definedName>
    <definedName name="ASSUM" localSheetId="3">#REF!</definedName>
    <definedName name="ASSUM" localSheetId="9">#REF!</definedName>
    <definedName name="ASSUM">#REF!</definedName>
    <definedName name="ASSUMPB" localSheetId="2">#REF!</definedName>
    <definedName name="ASSUMPB" localSheetId="7">#REF!</definedName>
    <definedName name="ASSUMPB" localSheetId="10">#REF!</definedName>
    <definedName name="ASSUMPB" localSheetId="6">#REF!</definedName>
    <definedName name="ASSUMPB" localSheetId="3">#REF!</definedName>
    <definedName name="ASSUMPB" localSheetId="9">#REF!</definedName>
    <definedName name="ASSUMPB">#REF!</definedName>
    <definedName name="atlantic" localSheetId="2">[74]nonopec!$D$424:$D$433</definedName>
    <definedName name="atlantic">[74]nonopec!$D$424:$D$433</definedName>
    <definedName name="atrade" localSheetId="2">[18]!atrade</definedName>
    <definedName name="atrade" localSheetId="10">[18]!atrade</definedName>
    <definedName name="atrade" localSheetId="0">#REF!</definedName>
    <definedName name="atrade" localSheetId="1">#REF!</definedName>
    <definedName name="atrade">[18]!atrade</definedName>
    <definedName name="ATS" localSheetId="2">#REF!</definedName>
    <definedName name="ATS" localSheetId="7">#REF!</definedName>
    <definedName name="ATS" localSheetId="10">#REF!</definedName>
    <definedName name="ATS" localSheetId="6">#REF!</definedName>
    <definedName name="ATS" localSheetId="0">#REF!</definedName>
    <definedName name="ATS" localSheetId="1">#REF!</definedName>
    <definedName name="ATS" localSheetId="3">#REF!</definedName>
    <definedName name="ATS" localSheetId="9">#REF!</definedName>
    <definedName name="ATS">#REF!</definedName>
    <definedName name="AUS" localSheetId="2">#REF!</definedName>
    <definedName name="AUS" localSheetId="7">#REF!</definedName>
    <definedName name="AUS" localSheetId="10">#REF!</definedName>
    <definedName name="AUS" localSheetId="6">#REF!</definedName>
    <definedName name="AUS" localSheetId="0">#REF!</definedName>
    <definedName name="AUS" localSheetId="1">#REF!</definedName>
    <definedName name="AUS" localSheetId="3">#REF!</definedName>
    <definedName name="AUS" localSheetId="9">#REF!</definedName>
    <definedName name="AUS">#REF!</definedName>
    <definedName name="Australia_wt" localSheetId="2">'[75]OECD wgt'!$B$13</definedName>
    <definedName name="Australia_wt">'[75]OECD wgt'!$B$13</definedName>
    <definedName name="Austria_wt" localSheetId="2">'[75]OECD wgt'!$B$14</definedName>
    <definedName name="Austria_wt">'[75]OECD wgt'!$B$14</definedName>
    <definedName name="Average_Daily_Depreciation" localSheetId="2">'[76]Inter-Bank'!$G$5</definedName>
    <definedName name="Average_Daily_Depreciation">'[76]Inter-Bank'!$G$5</definedName>
    <definedName name="Average_Weekly_Depreciation" localSheetId="2">'[76]Inter-Bank'!$K$5</definedName>
    <definedName name="Average_Weekly_Depreciation">'[76]Inter-Bank'!$K$5</definedName>
    <definedName name="Average_Weekly_Inter_Bank_Exchange_Rate" localSheetId="2">'[76]Inter-Bank'!$H$5</definedName>
    <definedName name="Average_Weekly_Inter_Bank_Exchange_Rate">'[76]Inter-Bank'!$H$5</definedName>
    <definedName name="AVISO" localSheetId="2">#REF!</definedName>
    <definedName name="AVISO" localSheetId="7">#REF!</definedName>
    <definedName name="AVISO" localSheetId="10">#REF!</definedName>
    <definedName name="AVISO" localSheetId="6">#REF!</definedName>
    <definedName name="AVISO" localSheetId="0">#REF!</definedName>
    <definedName name="AVISO" localSheetId="1">#REF!</definedName>
    <definedName name="AVISO" localSheetId="3">#REF!</definedName>
    <definedName name="AVISO" localSheetId="9">#REF!</definedName>
    <definedName name="AVISO">#REF!</definedName>
    <definedName name="AZUA1.1.00___Administración_General" localSheetId="7">#REF!</definedName>
    <definedName name="AZUA1.1.00___Administración_General" localSheetId="10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7">#REF!</definedName>
    <definedName name="AZUA2.1.00___Asuntos_económicos__comerciales_y_laborales" localSheetId="10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2">#REF!</definedName>
    <definedName name="B" localSheetId="7">#REF!</definedName>
    <definedName name="B" localSheetId="10">#REF!</definedName>
    <definedName name="B" localSheetId="6">#REF!</definedName>
    <definedName name="B" localSheetId="0">#REF!</definedName>
    <definedName name="B" localSheetId="1">#REF!</definedName>
    <definedName name="B">#REF!</definedName>
    <definedName name="b1std" localSheetId="2">#REF!</definedName>
    <definedName name="b1std" localSheetId="7">#REF!</definedName>
    <definedName name="b1std" localSheetId="10">#REF!</definedName>
    <definedName name="b1std" localSheetId="6">#REF!</definedName>
    <definedName name="b1std">#REF!</definedName>
    <definedName name="b2std" localSheetId="2">#REF!</definedName>
    <definedName name="b2std" localSheetId="7">#REF!</definedName>
    <definedName name="b2std" localSheetId="10">#REF!</definedName>
    <definedName name="b2std" localSheetId="6">#REF!</definedName>
    <definedName name="b2std">#REF!</definedName>
    <definedName name="ba">#N/A</definedName>
    <definedName name="Badea" localSheetId="2">[56]CIRRs!$C$67</definedName>
    <definedName name="Badea">[56]CIRRs!$C$67</definedName>
    <definedName name="BAL" localSheetId="2">#REF!</definedName>
    <definedName name="BAL" localSheetId="7">#REF!</definedName>
    <definedName name="BAL" localSheetId="10">#REF!</definedName>
    <definedName name="BAL" localSheetId="6">#REF!</definedName>
    <definedName name="BAL" localSheetId="0">#REF!</definedName>
    <definedName name="BAL" localSheetId="1">#REF!</definedName>
    <definedName name="BAL" localSheetId="3">#REF!</definedName>
    <definedName name="BAL" localSheetId="9">#REF!</definedName>
    <definedName name="BAL">#REF!</definedName>
    <definedName name="bALANCE" localSheetId="2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6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2">#REF!</definedName>
    <definedName name="BANCOS" localSheetId="7">#REF!</definedName>
    <definedName name="BANCOS" localSheetId="10">#REF!</definedName>
    <definedName name="BANCOS" localSheetId="6">#REF!</definedName>
    <definedName name="BANCOS" localSheetId="0">#REF!</definedName>
    <definedName name="BANCOS" localSheetId="1">#REF!</definedName>
    <definedName name="BANCOS" localSheetId="3">#REF!</definedName>
    <definedName name="BANCOS" localSheetId="9">#REF!</definedName>
    <definedName name="BANCOS">#REF!</definedName>
    <definedName name="banks1" localSheetId="2">#REF!</definedName>
    <definedName name="banks1" localSheetId="7">#REF!</definedName>
    <definedName name="banks1" localSheetId="10">#REF!</definedName>
    <definedName name="banks1" localSheetId="6">#REF!</definedName>
    <definedName name="banks1" localSheetId="3">#REF!</definedName>
    <definedName name="banks1" localSheetId="9">#REF!</definedName>
    <definedName name="banks1">#REF!</definedName>
    <definedName name="banks2" localSheetId="2">#REF!</definedName>
    <definedName name="banks2" localSheetId="7">#REF!</definedName>
    <definedName name="banks2" localSheetId="10">#REF!</definedName>
    <definedName name="banks2" localSheetId="6">#REF!</definedName>
    <definedName name="banks2" localSheetId="3">#REF!</definedName>
    <definedName name="banks2" localSheetId="9">#REF!</definedName>
    <definedName name="banks2">#REF!</definedName>
    <definedName name="baron" localSheetId="2" hidden="1">#REF!</definedName>
    <definedName name="baron" localSheetId="7" hidden="1">#REF!</definedName>
    <definedName name="baron" localSheetId="10" hidden="1">#REF!</definedName>
    <definedName name="baron" localSheetId="6" hidden="1">#REF!</definedName>
    <definedName name="baron" hidden="1">#REF!</definedName>
    <definedName name="BASDAT" localSheetId="2">'[42]Annual Tables'!#REF!</definedName>
    <definedName name="BASDAT" localSheetId="6">'[42]Annual Tables'!#REF!</definedName>
    <definedName name="BASDAT">'[42]Annual Tables'!#REF!</definedName>
    <definedName name="base" localSheetId="2">'[77]K. IMF Base'!$A$170:$CI$255</definedName>
    <definedName name="base">'[77]K. IMF Base'!$A$170:$CI$255</definedName>
    <definedName name="_xlnm.Database" localSheetId="2">#REF!</definedName>
    <definedName name="_xlnm.Database" localSheetId="7">#REF!</definedName>
    <definedName name="_xlnm.Database" localSheetId="10">#REF!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9">#REF!</definedName>
    <definedName name="_xlnm.Database">#REF!</definedName>
    <definedName name="baseflow" localSheetId="2">'[77]K. IMF Base'!#REF!</definedName>
    <definedName name="baseflow" localSheetId="7">'[77]K. IMF Base'!#REF!</definedName>
    <definedName name="baseflow" localSheetId="10">'[77]K. IMF Base'!#REF!</definedName>
    <definedName name="baseflow" localSheetId="6">'[77]K. IMF Base'!#REF!</definedName>
    <definedName name="baseflow" localSheetId="0">'[77]K. IMF Base'!#REF!</definedName>
    <definedName name="baseflow" localSheetId="1">'[77]K. IMF Base'!#REF!</definedName>
    <definedName name="baseflow" localSheetId="3">'[77]K. IMF Base'!#REF!</definedName>
    <definedName name="baseflow" localSheetId="9">'[77]K. IMF Base'!#REF!</definedName>
    <definedName name="baseflow">'[77]K. IMF Base'!#REF!</definedName>
    <definedName name="BaseYear" localSheetId="2">#REF!</definedName>
    <definedName name="BaseYear" localSheetId="7">#REF!</definedName>
    <definedName name="BaseYear" localSheetId="10">#REF!</definedName>
    <definedName name="BaseYear" localSheetId="6">#REF!</definedName>
    <definedName name="BaseYear" localSheetId="0">#REF!</definedName>
    <definedName name="BaseYear" localSheetId="1">#REF!</definedName>
    <definedName name="BaseYear" localSheetId="3">#REF!</definedName>
    <definedName name="BaseYear" localSheetId="9">#REF!</definedName>
    <definedName name="BaseYear">#REF!</definedName>
    <definedName name="Basic_Data" localSheetId="2">#REF!</definedName>
    <definedName name="Basic_Data" localSheetId="7">#REF!</definedName>
    <definedName name="Basic_Data" localSheetId="10">#REF!</definedName>
    <definedName name="Basic_Data" localSheetId="6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9">#REF!</definedName>
    <definedName name="Basic_Data">#REF!</definedName>
    <definedName name="BASOMA" localSheetId="2">#REF!</definedName>
    <definedName name="BASOMA" localSheetId="7">#REF!</definedName>
    <definedName name="BASOMA" localSheetId="10">#REF!</definedName>
    <definedName name="BASOMA" localSheetId="6">#REF!</definedName>
    <definedName name="BASOMA" localSheetId="0">#REF!</definedName>
    <definedName name="BASOMA" localSheetId="1">#REF!</definedName>
    <definedName name="BASOMA" localSheetId="3">#REF!</definedName>
    <definedName name="BASOMA" localSheetId="9">#REF!</definedName>
    <definedName name="BASOMA">#REF!</definedName>
    <definedName name="Batumi_debt" localSheetId="2">#REF!</definedName>
    <definedName name="Batumi_debt" localSheetId="7">#REF!</definedName>
    <definedName name="Batumi_debt" localSheetId="10">#REF!</definedName>
    <definedName name="Batumi_debt" localSheetId="6">#REF!</definedName>
    <definedName name="Batumi_debt">#REF!</definedName>
    <definedName name="Bave" localSheetId="2">#REF!</definedName>
    <definedName name="Bave" localSheetId="7">#REF!</definedName>
    <definedName name="Bave" localSheetId="10">#REF!</definedName>
    <definedName name="Bave" localSheetId="6">#REF!</definedName>
    <definedName name="Bave">#REF!</definedName>
    <definedName name="bb" localSheetId="2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6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7">#REF!</definedName>
    <definedName name="BBB" localSheetId="10">#REF!</definedName>
    <definedName name="BBB" localSheetId="6">#REF!</definedName>
    <definedName name="BBB" localSheetId="0">#REF!</definedName>
    <definedName name="BBB" localSheetId="1">#REF!</definedName>
    <definedName name="BBB" localSheetId="3">#REF!</definedName>
    <definedName name="BBB" localSheetId="9">#REF!</definedName>
    <definedName name="BBB">#REF!</definedName>
    <definedName name="bbbb" localSheetId="2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6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2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6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7">#REF!</definedName>
    <definedName name="BC" localSheetId="10">#REF!</definedName>
    <definedName name="BC" localSheetId="6">#REF!</definedName>
    <definedName name="BC" localSheetId="0">#REF!</definedName>
    <definedName name="BC" localSheetId="1">#REF!</definedName>
    <definedName name="BC" localSheetId="3">#REF!</definedName>
    <definedName name="BC" localSheetId="9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7">#REF!</definedName>
    <definedName name="BCA_NGDP" localSheetId="10">#REF!</definedName>
    <definedName name="BCA_NGDP" localSheetId="6">#REF!</definedName>
    <definedName name="BCA_NGDP" localSheetId="0">#REF!</definedName>
    <definedName name="BCA_NGDP" localSheetId="1">#REF!</definedName>
    <definedName name="BCA_NGDP" localSheetId="3">#REF!</definedName>
    <definedName name="BCA_NGDP" localSheetId="9">#REF!</definedName>
    <definedName name="BCA_NGDP">#REF!</definedName>
    <definedName name="BCEProg" localSheetId="2">#REF!</definedName>
    <definedName name="BCEProg" localSheetId="7">#REF!</definedName>
    <definedName name="BCEProg" localSheetId="10">#REF!</definedName>
    <definedName name="BCEProg" localSheetId="6">#REF!</definedName>
    <definedName name="BCEProg" localSheetId="3">#REF!</definedName>
    <definedName name="BCEProg" localSheetId="9">#REF!</definedName>
    <definedName name="BCEProg">#REF!</definedName>
    <definedName name="BCH" localSheetId="2">#REF!</definedName>
    <definedName name="BCH" localSheetId="7">#REF!</definedName>
    <definedName name="BCH" localSheetId="10">#REF!</definedName>
    <definedName name="BCH" localSheetId="6">#REF!</definedName>
    <definedName name="BCH" localSheetId="0">#REF!</definedName>
    <definedName name="BCH" localSheetId="1">#REF!</definedName>
    <definedName name="BCH" localSheetId="3">#REF!</definedName>
    <definedName name="BCH" localSheetId="9">#REF!</definedName>
    <definedName name="BCH">#REF!</definedName>
    <definedName name="BCH_10G" localSheetId="2">#REF!</definedName>
    <definedName name="BCH_10G" localSheetId="7">#REF!</definedName>
    <definedName name="BCH_10G" localSheetId="10">#REF!</definedName>
    <definedName name="BCH_10G" localSheetId="6">#REF!</definedName>
    <definedName name="BCH_10G" localSheetId="0">#REF!</definedName>
    <definedName name="BCH_10G" localSheetId="1">#REF!</definedName>
    <definedName name="BCH_10G">#REF!</definedName>
    <definedName name="BCH_10R" localSheetId="2">#REF!</definedName>
    <definedName name="BCH_10R" localSheetId="7">#REF!</definedName>
    <definedName name="BCH_10R" localSheetId="10">#REF!</definedName>
    <definedName name="BCH_10R" localSheetId="6">#REF!</definedName>
    <definedName name="BCH_10R">#REF!</definedName>
    <definedName name="Bcos_Com_20G" localSheetId="2">#REF!</definedName>
    <definedName name="Bcos_Com_20G" localSheetId="7">#REF!</definedName>
    <definedName name="Bcos_Com_20G" localSheetId="10">#REF!</definedName>
    <definedName name="Bcos_Com_20G" localSheetId="6">#REF!</definedName>
    <definedName name="Bcos_Com_20G">#REF!</definedName>
    <definedName name="Bcos_Com20R" localSheetId="2">#REF!</definedName>
    <definedName name="Bcos_Com20R" localSheetId="7">#REF!</definedName>
    <definedName name="Bcos_Com20R" localSheetId="10">#REF!</definedName>
    <definedName name="Bcos_Com20R" localSheetId="6">#REF!</definedName>
    <definedName name="Bcos_Com20R">#REF!</definedName>
    <definedName name="BCRD15" localSheetId="2" hidden="1">'[78]Crédito SPNF (fiscal)'!#REF!</definedName>
    <definedName name="BCRD15" hidden="1">'[78]Crédito SPNF (fiscal)'!#REF!</definedName>
    <definedName name="BDEAC" localSheetId="2">[56]CIRRs!$C$70</definedName>
    <definedName name="BDEAC">[56]CIRRs!$C$70</definedName>
    <definedName name="BE">#N/A</definedName>
    <definedName name="BEA" localSheetId="2">#REF!</definedName>
    <definedName name="BEA" localSheetId="7">#REF!</definedName>
    <definedName name="BEA" localSheetId="10">#REF!</definedName>
    <definedName name="BEA" localSheetId="6">#REF!</definedName>
    <definedName name="BEA" localSheetId="0">#REF!</definedName>
    <definedName name="BEA" localSheetId="1">#REF!</definedName>
    <definedName name="BEA" localSheetId="3">#REF!</definedName>
    <definedName name="BEA" localSheetId="9">#REF!</definedName>
    <definedName name="BEA">#REF!</definedName>
    <definedName name="BEABA" localSheetId="2">#REF!</definedName>
    <definedName name="BEABA" localSheetId="7">#REF!</definedName>
    <definedName name="BEABA" localSheetId="10">#REF!</definedName>
    <definedName name="BEABA" localSheetId="6">#REF!</definedName>
    <definedName name="BEABA" localSheetId="3">#REF!</definedName>
    <definedName name="BEABA" localSheetId="9">#REF!</definedName>
    <definedName name="BEABA">#REF!</definedName>
    <definedName name="BEABI" localSheetId="2">#REF!</definedName>
    <definedName name="BEABI" localSheetId="7">#REF!</definedName>
    <definedName name="BEABI" localSheetId="10">#REF!</definedName>
    <definedName name="BEABI" localSheetId="6">#REF!</definedName>
    <definedName name="BEABI" localSheetId="3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2">#REF!</definedName>
    <definedName name="BEAMU" localSheetId="7">#REF!</definedName>
    <definedName name="BEAMU" localSheetId="10">#REF!</definedName>
    <definedName name="BEAMU" localSheetId="6">#REF!</definedName>
    <definedName name="BEAMU" localSheetId="0">#REF!</definedName>
    <definedName name="BEAMU" localSheetId="1">#REF!</definedName>
    <definedName name="BEAMU" localSheetId="3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2">#REF!</definedName>
    <definedName name="BEC" localSheetId="7">#REF!</definedName>
    <definedName name="BEC" localSheetId="10">#REF!</definedName>
    <definedName name="BEC" localSheetId="6">#REF!</definedName>
    <definedName name="BEC" localSheetId="0">#REF!</definedName>
    <definedName name="BEC" localSheetId="1">#REF!</definedName>
    <definedName name="BEC" localSheetId="3">#REF!</definedName>
    <definedName name="BEC" localSheetId="9">#REF!</definedName>
    <definedName name="BEC">#REF!</definedName>
    <definedName name="BED" localSheetId="2">#REF!</definedName>
    <definedName name="BED" localSheetId="7">#REF!</definedName>
    <definedName name="BED" localSheetId="10">#REF!</definedName>
    <definedName name="BED" localSheetId="6">#REF!</definedName>
    <definedName name="BED" localSheetId="0">#REF!</definedName>
    <definedName name="BED" localSheetId="1">#REF!</definedName>
    <definedName name="BED" localSheetId="3">#REF!</definedName>
    <definedName name="BED" localSheetId="9">#REF!</definedName>
    <definedName name="BED">#REF!</definedName>
    <definedName name="BED_6" localSheetId="2">#REF!</definedName>
    <definedName name="BED_6" localSheetId="7">#REF!</definedName>
    <definedName name="BED_6" localSheetId="10">#REF!</definedName>
    <definedName name="BED_6" localSheetId="6">#REF!</definedName>
    <definedName name="BED_6" localSheetId="0">#REF!</definedName>
    <definedName name="BED_6" localSheetId="1">#REF!</definedName>
    <definedName name="BED_6" localSheetId="3">#REF!</definedName>
    <definedName name="BED_6" localSheetId="9">#REF!</definedName>
    <definedName name="BED_6">#REF!</definedName>
    <definedName name="BEDE" localSheetId="2">#REF!</definedName>
    <definedName name="BEDE" localSheetId="7">#REF!</definedName>
    <definedName name="BEDE" localSheetId="10">#REF!</definedName>
    <definedName name="BEDE" localSheetId="6">#REF!</definedName>
    <definedName name="BEDE">#REF!</definedName>
    <definedName name="BEF" localSheetId="2">[56]CIRRs!$C$79</definedName>
    <definedName name="BEF">[56]CIRRs!$C$79</definedName>
    <definedName name="Bei" localSheetId="2">[79]terms!#REF!</definedName>
    <definedName name="Bei" localSheetId="7">[79]terms!#REF!</definedName>
    <definedName name="Bei" localSheetId="10">[79]terms!#REF!</definedName>
    <definedName name="Bei" localSheetId="6">[79]terms!#REF!</definedName>
    <definedName name="Bei" localSheetId="0">[79]terms!#REF!</definedName>
    <definedName name="Bei" localSheetId="1">[79]terms!#REF!</definedName>
    <definedName name="Bei" localSheetId="3">[79]terms!#REF!</definedName>
    <definedName name="Bei" localSheetId="9">[79]terms!#REF!</definedName>
    <definedName name="Bei">[79]terms!#REF!</definedName>
    <definedName name="Belgium_wt" localSheetId="2">'[75]OECD wgt'!$B$15</definedName>
    <definedName name="Belgium_wt">'[75]OECD wgt'!$B$15</definedName>
    <definedName name="BENEF98" localSheetId="2">#REF!</definedName>
    <definedName name="BENEF98" localSheetId="7">#REF!</definedName>
    <definedName name="BENEF98" localSheetId="10">#REF!</definedName>
    <definedName name="BENEF98" localSheetId="6">#REF!</definedName>
    <definedName name="BENEF98" localSheetId="0">#REF!</definedName>
    <definedName name="BENEF98" localSheetId="1">#REF!</definedName>
    <definedName name="BENEF98" localSheetId="3">#REF!</definedName>
    <definedName name="BENEF98" localSheetId="9">#REF!</definedName>
    <definedName name="BENEF98">#REF!</definedName>
    <definedName name="BENEF99" localSheetId="2">#REF!</definedName>
    <definedName name="BENEF99" localSheetId="7">#REF!</definedName>
    <definedName name="BENEF99" localSheetId="10">#REF!</definedName>
    <definedName name="BENEF99" localSheetId="6">#REF!</definedName>
    <definedName name="BENEF99" localSheetId="0">#REF!</definedName>
    <definedName name="BENEF99" localSheetId="1">#REF!</definedName>
    <definedName name="BENEF99" localSheetId="3">#REF!</definedName>
    <definedName name="BENEF99" localSheetId="9">#REF!</definedName>
    <definedName name="BENEF99">#REF!</definedName>
    <definedName name="BeneficioNetoY3" localSheetId="2">'[80]Vaciado 1'!$F$153</definedName>
    <definedName name="BeneficioNetoY3">'[80]Vaciado 1'!$F$153</definedName>
    <definedName name="BEO" localSheetId="2">#REF!</definedName>
    <definedName name="BEO" localSheetId="7">#REF!</definedName>
    <definedName name="BEO" localSheetId="10">#REF!</definedName>
    <definedName name="BEO" localSheetId="6">#REF!</definedName>
    <definedName name="BEO" localSheetId="0">#REF!</definedName>
    <definedName name="BEO" localSheetId="1">#REF!</definedName>
    <definedName name="BEO" localSheetId="3">#REF!</definedName>
    <definedName name="BEO" localSheetId="9">#REF!</definedName>
    <definedName name="BEO">#REF!</definedName>
    <definedName name="BER" localSheetId="2">#REF!</definedName>
    <definedName name="BER" localSheetId="7">#REF!</definedName>
    <definedName name="BER" localSheetId="10">#REF!</definedName>
    <definedName name="BER" localSheetId="6">#REF!</definedName>
    <definedName name="BER" localSheetId="3">#REF!</definedName>
    <definedName name="BER" localSheetId="9">#REF!</definedName>
    <definedName name="BER">#REF!</definedName>
    <definedName name="BERBA" localSheetId="2">#REF!</definedName>
    <definedName name="BERBA" localSheetId="7">#REF!</definedName>
    <definedName name="BERBA" localSheetId="10">#REF!</definedName>
    <definedName name="BERBA" localSheetId="6">#REF!</definedName>
    <definedName name="BERBA" localSheetId="3">#REF!</definedName>
    <definedName name="BERBA" localSheetId="9">#REF!</definedName>
    <definedName name="BERBA">#REF!</definedName>
    <definedName name="BERBI" localSheetId="2">#REF!</definedName>
    <definedName name="BERBI" localSheetId="7">#REF!</definedName>
    <definedName name="BERBI" localSheetId="10">#REF!</definedName>
    <definedName name="BERBI" localSheetId="6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7">#REF!</definedName>
    <definedName name="BFD" localSheetId="10">#REF!</definedName>
    <definedName name="BFD" localSheetId="6">#REF!</definedName>
    <definedName name="BFD" localSheetId="0">#REF!</definedName>
    <definedName name="BFD" localSheetId="1">#REF!</definedName>
    <definedName name="BFD" localSheetId="3">#REF!</definedName>
    <definedName name="BFD" localSheetId="9">#REF!</definedName>
    <definedName name="BFD">#REF!</definedName>
    <definedName name="BFDA" localSheetId="2">#REF!</definedName>
    <definedName name="BFDA" localSheetId="7">#REF!</definedName>
    <definedName name="BFDA" localSheetId="10">#REF!</definedName>
    <definedName name="BFDA" localSheetId="6">#REF!</definedName>
    <definedName name="BFDA" localSheetId="0">#REF!</definedName>
    <definedName name="BFDA" localSheetId="1">#REF!</definedName>
    <definedName name="BFDA" localSheetId="3">#REF!</definedName>
    <definedName name="BFDA" localSheetId="9">#REF!</definedName>
    <definedName name="BFDA">#REF!</definedName>
    <definedName name="BFDI" localSheetId="2">#REF!</definedName>
    <definedName name="BFDI" localSheetId="7">#REF!</definedName>
    <definedName name="BFDI" localSheetId="10">#REF!</definedName>
    <definedName name="BFDI" localSheetId="6">#REF!</definedName>
    <definedName name="BFDI" localSheetId="0">#REF!</definedName>
    <definedName name="BFDI" localSheetId="1">#REF!</definedName>
    <definedName name="BFDI" localSheetId="3">#REF!</definedName>
    <definedName name="BFDI" localSheetId="9">#REF!</definedName>
    <definedName name="BFDI">#REF!</definedName>
    <definedName name="BFDIL" localSheetId="2">#REF!</definedName>
    <definedName name="BFDIL" localSheetId="7">#REF!</definedName>
    <definedName name="BFDIL" localSheetId="10">#REF!</definedName>
    <definedName name="BFDIL" localSheetId="6">#REF!</definedName>
    <definedName name="BFDIL">#REF!</definedName>
    <definedName name="BFL">#N/A</definedName>
    <definedName name="BFL_C_G" localSheetId="2">#REF!</definedName>
    <definedName name="BFL_C_G" localSheetId="7">#REF!</definedName>
    <definedName name="BFL_C_G" localSheetId="10">#REF!</definedName>
    <definedName name="BFL_C_G" localSheetId="6">#REF!</definedName>
    <definedName name="BFL_C_G" localSheetId="0">#REF!</definedName>
    <definedName name="BFL_C_G" localSheetId="1">#REF!</definedName>
    <definedName name="BFL_C_G" localSheetId="3">#REF!</definedName>
    <definedName name="BFL_C_G" localSheetId="9">#REF!</definedName>
    <definedName name="BFL_C_G">#REF!</definedName>
    <definedName name="BFL_C_P" localSheetId="2">#REF!</definedName>
    <definedName name="BFL_C_P" localSheetId="7">#REF!</definedName>
    <definedName name="BFL_C_P" localSheetId="10">#REF!</definedName>
    <definedName name="BFL_C_P" localSheetId="6">#REF!</definedName>
    <definedName name="BFL_C_P" localSheetId="3">#REF!</definedName>
    <definedName name="BFL_C_P" localSheetId="9">#REF!</definedName>
    <definedName name="BFL_C_P">#REF!</definedName>
    <definedName name="BFL_CBA" localSheetId="2">#REF!</definedName>
    <definedName name="BFL_CBA" localSheetId="7">#REF!</definedName>
    <definedName name="BFL_CBA" localSheetId="10">#REF!</definedName>
    <definedName name="BFL_CBA" localSheetId="6">#REF!</definedName>
    <definedName name="BFL_CBA" localSheetId="3">#REF!</definedName>
    <definedName name="BFL_CBA" localSheetId="9">#REF!</definedName>
    <definedName name="BFL_CBA">#REF!</definedName>
    <definedName name="BFL_CBI" localSheetId="2">#REF!</definedName>
    <definedName name="BFL_CBI" localSheetId="7">#REF!</definedName>
    <definedName name="BFL_CBI" localSheetId="10">#REF!</definedName>
    <definedName name="BFL_CBI" localSheetId="6">#REF!</definedName>
    <definedName name="BFL_CBI">#REF!</definedName>
    <definedName name="BFL_CMU" localSheetId="2">#REF!</definedName>
    <definedName name="BFL_CMU" localSheetId="7">#REF!</definedName>
    <definedName name="BFL_CMU" localSheetId="10">#REF!</definedName>
    <definedName name="BFL_CMU" localSheetId="6">#REF!</definedName>
    <definedName name="BFL_CMU">#REF!</definedName>
    <definedName name="BFL_D">#N/A</definedName>
    <definedName name="BFL_D_G" localSheetId="2">#REF!</definedName>
    <definedName name="BFL_D_G" localSheetId="7">#REF!</definedName>
    <definedName name="BFL_D_G" localSheetId="10">#REF!</definedName>
    <definedName name="BFL_D_G" localSheetId="6">#REF!</definedName>
    <definedName name="BFL_D_G" localSheetId="0">#REF!</definedName>
    <definedName name="BFL_D_G" localSheetId="1">#REF!</definedName>
    <definedName name="BFL_D_G" localSheetId="3">#REF!</definedName>
    <definedName name="BFL_D_G" localSheetId="9">#REF!</definedName>
    <definedName name="BFL_D_G">#REF!</definedName>
    <definedName name="BFL_D_P" localSheetId="2">#REF!</definedName>
    <definedName name="BFL_D_P" localSheetId="7">#REF!</definedName>
    <definedName name="BFL_D_P" localSheetId="10">#REF!</definedName>
    <definedName name="BFL_D_P" localSheetId="6">#REF!</definedName>
    <definedName name="BFL_D_P" localSheetId="3">#REF!</definedName>
    <definedName name="BFL_D_P" localSheetId="9">#REF!</definedName>
    <definedName name="BFL_D_P">#REF!</definedName>
    <definedName name="BFL_DBA" localSheetId="2">#REF!</definedName>
    <definedName name="BFL_DBA" localSheetId="7">#REF!</definedName>
    <definedName name="BFL_DBA" localSheetId="10">#REF!</definedName>
    <definedName name="BFL_DBA" localSheetId="6">#REF!</definedName>
    <definedName name="BFL_DBA" localSheetId="3">#REF!</definedName>
    <definedName name="BFL_DBA" localSheetId="9">#REF!</definedName>
    <definedName name="BFL_DBA">#REF!</definedName>
    <definedName name="BFL_DBI" localSheetId="2">#REF!</definedName>
    <definedName name="BFL_DBI" localSheetId="7">#REF!</definedName>
    <definedName name="BFL_DBI" localSheetId="10">#REF!</definedName>
    <definedName name="BFL_DBI" localSheetId="6">#REF!</definedName>
    <definedName name="BFL_DBI">#REF!</definedName>
    <definedName name="BFL_DF">#N/A</definedName>
    <definedName name="BFL_DMU" localSheetId="2">#REF!</definedName>
    <definedName name="BFL_DMU" localSheetId="7">#REF!</definedName>
    <definedName name="BFL_DMU" localSheetId="10">#REF!</definedName>
    <definedName name="BFL_DMU" localSheetId="6">#REF!</definedName>
    <definedName name="BFL_DMU" localSheetId="0">#REF!</definedName>
    <definedName name="BFL_DMU" localSheetId="1">#REF!</definedName>
    <definedName name="BFL_DMU" localSheetId="3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2">[81]!BFLD_DF</definedName>
    <definedName name="BFLD_DF" localSheetId="10">[81]!BFLD_DF</definedName>
    <definedName name="BFLD_DF" localSheetId="0">#REF!</definedName>
    <definedName name="BFLD_DF" localSheetId="1">#REF!</definedName>
    <definedName name="BFLD_DF">[81]!BFLD_DF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2">#REF!</definedName>
    <definedName name="BFLRES" localSheetId="7">#REF!</definedName>
    <definedName name="BFLRES" localSheetId="10">#REF!</definedName>
    <definedName name="BFLRES" localSheetId="6">#REF!</definedName>
    <definedName name="BFLRES" localSheetId="0">#REF!</definedName>
    <definedName name="BFLRES" localSheetId="1">#REF!</definedName>
    <definedName name="BFLRES" localSheetId="3">#REF!</definedName>
    <definedName name="BFLRES" localSheetId="9">#REF!</definedName>
    <definedName name="BFLRES">#REF!</definedName>
    <definedName name="BFO" localSheetId="2">#REF!</definedName>
    <definedName name="BFO" localSheetId="7">#REF!</definedName>
    <definedName name="BFO" localSheetId="10">#REF!</definedName>
    <definedName name="BFO" localSheetId="6">#REF!</definedName>
    <definedName name="BFO" localSheetId="0">#REF!</definedName>
    <definedName name="BFO" localSheetId="1">#REF!</definedName>
    <definedName name="BFO" localSheetId="3">#REF!</definedName>
    <definedName name="BFO" localSheetId="9">#REF!</definedName>
    <definedName name="BFO">#REF!</definedName>
    <definedName name="BFO_S" localSheetId="2">#REF!</definedName>
    <definedName name="BFO_S" localSheetId="7">#REF!</definedName>
    <definedName name="BFO_S" localSheetId="10">#REF!</definedName>
    <definedName name="BFO_S" localSheetId="6">#REF!</definedName>
    <definedName name="BFO_S" localSheetId="3">#REF!</definedName>
    <definedName name="BFO_S" localSheetId="9">#REF!</definedName>
    <definedName name="BFO_S">#REF!</definedName>
    <definedName name="BFOA" localSheetId="2">#REF!</definedName>
    <definedName name="BFOA" localSheetId="7">#REF!</definedName>
    <definedName name="BFOA" localSheetId="10">#REF!</definedName>
    <definedName name="BFOA" localSheetId="6">#REF!</definedName>
    <definedName name="BFOA" localSheetId="0">#REF!</definedName>
    <definedName name="BFOA" localSheetId="1">#REF!</definedName>
    <definedName name="BFOA">#REF!</definedName>
    <definedName name="BFOAG" localSheetId="2">#REF!</definedName>
    <definedName name="BFOAG" localSheetId="7">#REF!</definedName>
    <definedName name="BFOAG" localSheetId="10">#REF!</definedName>
    <definedName name="BFOAG" localSheetId="6">#REF!</definedName>
    <definedName name="BFOAG" localSheetId="0">#REF!</definedName>
    <definedName name="BFOAG" localSheetId="1">#REF!</definedName>
    <definedName name="BFOAG">#REF!</definedName>
    <definedName name="BFOL" localSheetId="2">#REF!</definedName>
    <definedName name="BFOL" localSheetId="7">#REF!</definedName>
    <definedName name="BFOL" localSheetId="10">#REF!</definedName>
    <definedName name="BFOL" localSheetId="6">#REF!</definedName>
    <definedName name="BFOL">#REF!</definedName>
    <definedName name="BFOL_B" localSheetId="2">#REF!</definedName>
    <definedName name="BFOL_B" localSheetId="7">#REF!</definedName>
    <definedName name="BFOL_B" localSheetId="10">#REF!</definedName>
    <definedName name="BFOL_B" localSheetId="6">#REF!</definedName>
    <definedName name="BFOL_B">#REF!</definedName>
    <definedName name="BFOL_G" localSheetId="2">#REF!</definedName>
    <definedName name="BFOL_G" localSheetId="7">#REF!</definedName>
    <definedName name="BFOL_G" localSheetId="10">#REF!</definedName>
    <definedName name="BFOL_G" localSheetId="6">#REF!</definedName>
    <definedName name="BFOL_G">#REF!</definedName>
    <definedName name="BFOL_L" localSheetId="2">#REF!</definedName>
    <definedName name="BFOL_L" localSheetId="7">#REF!</definedName>
    <definedName name="BFOL_L" localSheetId="10">#REF!</definedName>
    <definedName name="BFOL_L" localSheetId="6">#REF!</definedName>
    <definedName name="BFOL_L">#REF!</definedName>
    <definedName name="BFOL_O" localSheetId="2">#REF!</definedName>
    <definedName name="BFOL_O" localSheetId="7">#REF!</definedName>
    <definedName name="BFOL_O" localSheetId="10">#REF!</definedName>
    <definedName name="BFOL_O" localSheetId="6">#REF!</definedName>
    <definedName name="BFOL_O">#REF!</definedName>
    <definedName name="BFOL_S" localSheetId="2">#REF!</definedName>
    <definedName name="BFOL_S" localSheetId="7">#REF!</definedName>
    <definedName name="BFOL_S" localSheetId="10">#REF!</definedName>
    <definedName name="BFOL_S" localSheetId="6">#REF!</definedName>
    <definedName name="BFOL_S">#REF!</definedName>
    <definedName name="BFOLB" localSheetId="2">#REF!</definedName>
    <definedName name="BFOLB" localSheetId="7">#REF!</definedName>
    <definedName name="BFOLB" localSheetId="10">#REF!</definedName>
    <definedName name="BFOLB" localSheetId="6">#REF!</definedName>
    <definedName name="BFOLB">#REF!</definedName>
    <definedName name="BFOLG_L" localSheetId="2">#REF!</definedName>
    <definedName name="BFOLG_L" localSheetId="7">#REF!</definedName>
    <definedName name="BFOLG_L" localSheetId="10">#REF!</definedName>
    <definedName name="BFOLG_L" localSheetId="6">#REF!</definedName>
    <definedName name="BFOLG_L">#REF!</definedName>
    <definedName name="BFOTH" localSheetId="2">#REF!</definedName>
    <definedName name="BFOTH" localSheetId="7">#REF!</definedName>
    <definedName name="BFOTH" localSheetId="10">#REF!</definedName>
    <definedName name="BFOTH" localSheetId="6">#REF!</definedName>
    <definedName name="BFOTH">#REF!</definedName>
    <definedName name="BFP" localSheetId="2">#REF!</definedName>
    <definedName name="BFP" localSheetId="7">#REF!</definedName>
    <definedName name="BFP" localSheetId="10">#REF!</definedName>
    <definedName name="BFP" localSheetId="6">#REF!</definedName>
    <definedName name="BFP">#REF!</definedName>
    <definedName name="BFPA" localSheetId="2">#REF!</definedName>
    <definedName name="BFPA" localSheetId="7">#REF!</definedName>
    <definedName name="BFPA" localSheetId="10">#REF!</definedName>
    <definedName name="BFPA" localSheetId="6">#REF!</definedName>
    <definedName name="BFPA">#REF!</definedName>
    <definedName name="BFPAG" localSheetId="2">#REF!</definedName>
    <definedName name="BFPAG" localSheetId="7">#REF!</definedName>
    <definedName name="BFPAG" localSheetId="10">#REF!</definedName>
    <definedName name="BFPAG" localSheetId="6">#REF!</definedName>
    <definedName name="BFPAG">#REF!</definedName>
    <definedName name="BFPL" localSheetId="2">#REF!</definedName>
    <definedName name="BFPL" localSheetId="7">#REF!</definedName>
    <definedName name="BFPL" localSheetId="10">#REF!</definedName>
    <definedName name="BFPL" localSheetId="6">#REF!</definedName>
    <definedName name="BFPL">#REF!</definedName>
    <definedName name="BFPLBN" localSheetId="2">#REF!</definedName>
    <definedName name="BFPLBN" localSheetId="7">#REF!</definedName>
    <definedName name="BFPLBN" localSheetId="10">#REF!</definedName>
    <definedName name="BFPLBN" localSheetId="6">#REF!</definedName>
    <definedName name="BFPLBN">#REF!</definedName>
    <definedName name="BFPLD" localSheetId="2">#REF!</definedName>
    <definedName name="BFPLD" localSheetId="7">#REF!</definedName>
    <definedName name="BFPLD" localSheetId="10">#REF!</definedName>
    <definedName name="BFPLD" localSheetId="6">#REF!</definedName>
    <definedName name="BFPLD">#REF!</definedName>
    <definedName name="BFPLD_G" localSheetId="2">#REF!</definedName>
    <definedName name="BFPLD_G" localSheetId="7">#REF!</definedName>
    <definedName name="BFPLD_G" localSheetId="10">#REF!</definedName>
    <definedName name="BFPLD_G" localSheetId="6">#REF!</definedName>
    <definedName name="BFPLD_G">#REF!</definedName>
    <definedName name="BFPLE" localSheetId="2">#REF!</definedName>
    <definedName name="BFPLE" localSheetId="7">#REF!</definedName>
    <definedName name="BFPLE" localSheetId="10">#REF!</definedName>
    <definedName name="BFPLE" localSheetId="6">#REF!</definedName>
    <definedName name="BFPLE">#REF!</definedName>
    <definedName name="BFPLE_G" localSheetId="2">#REF!</definedName>
    <definedName name="BFPLE_G" localSheetId="7">#REF!</definedName>
    <definedName name="BFPLE_G" localSheetId="10">#REF!</definedName>
    <definedName name="BFPLE_G" localSheetId="6">#REF!</definedName>
    <definedName name="BFPLE_G">#REF!</definedName>
    <definedName name="BFPLMM" localSheetId="2">#REF!</definedName>
    <definedName name="BFPLMM" localSheetId="7">#REF!</definedName>
    <definedName name="BFPLMM" localSheetId="10">#REF!</definedName>
    <definedName name="BFPLMM" localSheetId="6">#REF!</definedName>
    <definedName name="BFPLMM">#REF!</definedName>
    <definedName name="BFRA">#N/A</definedName>
    <definedName name="BFUND" localSheetId="2">#REF!</definedName>
    <definedName name="BFUND" localSheetId="7">#REF!</definedName>
    <definedName name="BFUND" localSheetId="10">#REF!</definedName>
    <definedName name="BFUND" localSheetId="6">#REF!</definedName>
    <definedName name="BFUND" localSheetId="0">#REF!</definedName>
    <definedName name="BFUND" localSheetId="1">#REF!</definedName>
    <definedName name="BFUND" localSheetId="3">#REF!</definedName>
    <definedName name="BFUND" localSheetId="9">#REF!</definedName>
    <definedName name="BFUND">#REF!</definedName>
    <definedName name="BGS" localSheetId="2">#REF!</definedName>
    <definedName name="BGS" localSheetId="7">#REF!</definedName>
    <definedName name="BGS" localSheetId="10">#REF!</definedName>
    <definedName name="BGS" localSheetId="6">#REF!</definedName>
    <definedName name="BGS" localSheetId="0">#REF!</definedName>
    <definedName name="BGS" localSheetId="1">#REF!</definedName>
    <definedName name="BGS" localSheetId="3">#REF!</definedName>
    <definedName name="BGS" localSheetId="9">#REF!</definedName>
    <definedName name="BGS">#REF!</definedName>
    <definedName name="BI">#N/A</definedName>
    <definedName name="BIO" localSheetId="2">[43]raw!#REF!</definedName>
    <definedName name="BIO" localSheetId="7">[43]raw!#REF!</definedName>
    <definedName name="BIO" localSheetId="10">[43]raw!#REF!</definedName>
    <definedName name="BIO" localSheetId="6">[43]raw!#REF!</definedName>
    <definedName name="BIO" localSheetId="3">[43]raw!#REF!</definedName>
    <definedName name="BIO" localSheetId="9">[43]raw!#REF!</definedName>
    <definedName name="BIO">[43]raw!#REF!</definedName>
    <definedName name="BIP" localSheetId="2">#REF!</definedName>
    <definedName name="BIP" localSheetId="7">#REF!</definedName>
    <definedName name="BIP" localSheetId="10">#REF!</definedName>
    <definedName name="BIP" localSheetId="6">#REF!</definedName>
    <definedName name="BIP" localSheetId="0">#REF!</definedName>
    <definedName name="BIP" localSheetId="1">#REF!</definedName>
    <definedName name="BIP" localSheetId="3">#REF!</definedName>
    <definedName name="BIP" localSheetId="9">#REF!</definedName>
    <definedName name="BIP">#REF!</definedName>
    <definedName name="BK">#N/A</definedName>
    <definedName name="BKF">#N/A</definedName>
    <definedName name="BKFA" localSheetId="2">#REF!</definedName>
    <definedName name="BKFA" localSheetId="7">#REF!</definedName>
    <definedName name="BKFA" localSheetId="10">#REF!</definedName>
    <definedName name="BKFA" localSheetId="6">#REF!</definedName>
    <definedName name="BKFA" localSheetId="0">#REF!</definedName>
    <definedName name="BKFA" localSheetId="1">#REF!</definedName>
    <definedName name="BKFA" localSheetId="3">#REF!</definedName>
    <definedName name="BKFA" localSheetId="9">#REF!</definedName>
    <definedName name="BKFA">#REF!</definedName>
    <definedName name="BKFBA" localSheetId="2">#REF!</definedName>
    <definedName name="BKFBA" localSheetId="7">#REF!</definedName>
    <definedName name="BKFBA" localSheetId="10">#REF!</definedName>
    <definedName name="BKFBA" localSheetId="6">#REF!</definedName>
    <definedName name="BKFBA" localSheetId="3">#REF!</definedName>
    <definedName name="BKFBA" localSheetId="9">#REF!</definedName>
    <definedName name="BKFBA">#REF!</definedName>
    <definedName name="BKFBI" localSheetId="2">#REF!</definedName>
    <definedName name="BKFBI" localSheetId="7">#REF!</definedName>
    <definedName name="BKFBI" localSheetId="10">#REF!</definedName>
    <definedName name="BKFBI" localSheetId="6">#REF!</definedName>
    <definedName name="BKFBI" localSheetId="3">#REF!</definedName>
    <definedName name="BKFBI" localSheetId="9">#REF!</definedName>
    <definedName name="BKFBI">#REF!</definedName>
    <definedName name="BKFMU" localSheetId="2">#REF!</definedName>
    <definedName name="BKFMU" localSheetId="7">#REF!</definedName>
    <definedName name="BKFMU" localSheetId="10">#REF!</definedName>
    <definedName name="BKFMU" localSheetId="6">#REF!</definedName>
    <definedName name="BKFMU">#REF!</definedName>
    <definedName name="BKO" localSheetId="2">#REF!</definedName>
    <definedName name="BKO" localSheetId="7">#REF!</definedName>
    <definedName name="BKO" localSheetId="10">#REF!</definedName>
    <definedName name="BKO" localSheetId="6">#REF!</definedName>
    <definedName name="BKO" localSheetId="0">#REF!</definedName>
    <definedName name="BKO" localSheetId="1">#REF!</definedName>
    <definedName name="BKO">#REF!</definedName>
    <definedName name="bla" localSheetId="2" hidden="1">#REF!</definedName>
    <definedName name="bla" localSheetId="7" hidden="1">#REF!</definedName>
    <definedName name="bla" localSheetId="10" hidden="1">#REF!</definedName>
    <definedName name="bla" localSheetId="6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2">#REF!</definedName>
    <definedName name="bloco1" localSheetId="7">#REF!</definedName>
    <definedName name="bloco1" localSheetId="10">#REF!</definedName>
    <definedName name="bloco1" localSheetId="6">#REF!</definedName>
    <definedName name="bloco1">#REF!</definedName>
    <definedName name="BLOQUE1" localSheetId="2">[82]RECIMP99!$A$1:$Q$74</definedName>
    <definedName name="BLOQUE1">[82]RECIMP99!$A$1:$Q$74</definedName>
    <definedName name="BLOQUE2" localSheetId="2">[82]RECIMP2000!$A$1:$Q$74</definedName>
    <definedName name="BLOQUE2">[82]RECIMP2000!$A$1:$Q$74</definedName>
    <definedName name="BLOQUE3" localSheetId="2">[82]RECIMP99!$A$274:$Q$274</definedName>
    <definedName name="BLOQUE3">[82]RECIMP99!$A$274:$Q$274</definedName>
    <definedName name="BLOQUE4" localSheetId="2">[82]RECIMP2000real!$A$1:$Q$74</definedName>
    <definedName name="BLOQUE4">[82]RECIMP2000real!$A$1:$Q$74</definedName>
    <definedName name="BLOQUE5" localSheetId="2">[82]RECIMP99!$V$1:$AK$74</definedName>
    <definedName name="BLOQUE5">[82]RECIMP99!$V$1:$AK$74</definedName>
    <definedName name="BLOQUE6" localSheetId="2">[82]RECIMP2000!$W$1:$AJ$75</definedName>
    <definedName name="BLOQUE6">[82]RECIMP2000!$W$1:$AJ$75</definedName>
    <definedName name="BLOQUE7" localSheetId="2">[82]RECIMP99!$V$274:$AK$274</definedName>
    <definedName name="BLOQUE7">[82]RECIMP99!$V$274:$AK$274</definedName>
    <definedName name="BLOQUE8" localSheetId="2">[82]RECIMP2000real!$V$1:$AK$74</definedName>
    <definedName name="BLOQUE8">[82]RECIMP2000real!$V$1:$AK$74</definedName>
    <definedName name="BLPH1" localSheetId="2" hidden="1">'[83]Ex rate bloom'!$A$4</definedName>
    <definedName name="BLPH1" hidden="1">'[83]Ex rate bloom'!$A$4</definedName>
    <definedName name="BLPH2" localSheetId="2" hidden="1">'[83]Ex rate bloom'!$D$4</definedName>
    <definedName name="BLPH2" hidden="1">'[83]Ex rate bloom'!$D$4</definedName>
    <definedName name="BLPH3" localSheetId="2" hidden="1">'[83]Ex rate bloom'!$G$4</definedName>
    <definedName name="BLPH3" hidden="1">'[83]Ex rate bloom'!$G$4</definedName>
    <definedName name="BLPH4" localSheetId="2" hidden="1">'[83]Ex rate bloom'!$J$4</definedName>
    <definedName name="BLPH4" hidden="1">'[83]Ex rate bloom'!$J$4</definedName>
    <definedName name="BLPH5" localSheetId="2" hidden="1">'[83]Ex rate bloom'!$M$4</definedName>
    <definedName name="BLPH5" hidden="1">'[83]Ex rate bloom'!$M$4</definedName>
    <definedName name="BLPH6" localSheetId="2" hidden="1">'[83]Ex rate bloom'!$P$4</definedName>
    <definedName name="BLPH6" hidden="1">'[83]Ex rate bloom'!$P$4</definedName>
    <definedName name="BLPH7" localSheetId="2" hidden="1">'[83]Ex rate bloom'!$S$4</definedName>
    <definedName name="BLPH7" hidden="1">'[83]Ex rate bloom'!$S$4</definedName>
    <definedName name="BLPH8" localSheetId="2" hidden="1">'[83]Ex rate bloom'!$V$4</definedName>
    <definedName name="BLPH8" hidden="1">'[83]Ex rate bloom'!$V$4</definedName>
    <definedName name="BM" localSheetId="2">#REF!</definedName>
    <definedName name="BM" localSheetId="7">#REF!</definedName>
    <definedName name="BM" localSheetId="10">#REF!</definedName>
    <definedName name="BM" localSheetId="6">#REF!</definedName>
    <definedName name="BM" localSheetId="0">#REF!</definedName>
    <definedName name="BM" localSheetId="1">#REF!</definedName>
    <definedName name="BM" localSheetId="3">#REF!</definedName>
    <definedName name="BM" localSheetId="9">#REF!</definedName>
    <definedName name="BM">#REF!</definedName>
    <definedName name="BMG" localSheetId="2">[84]Q6!$E$28:$AH$28</definedName>
    <definedName name="BMG">[84]Q6!$E$28:$AH$28</definedName>
    <definedName name="BMI" localSheetId="2">#REF!</definedName>
    <definedName name="BMI" localSheetId="7">#REF!</definedName>
    <definedName name="BMI" localSheetId="10">#REF!</definedName>
    <definedName name="BMI" localSheetId="6">#REF!</definedName>
    <definedName name="BMI" localSheetId="0">#REF!</definedName>
    <definedName name="BMI" localSheetId="1">#REF!</definedName>
    <definedName name="BMI" localSheetId="3">#REF!</definedName>
    <definedName name="BMI" localSheetId="9">#REF!</definedName>
    <definedName name="BMI">#REF!</definedName>
    <definedName name="BMII">#N/A</definedName>
    <definedName name="BMII_7" localSheetId="2">#REF!</definedName>
    <definedName name="BMII_7" localSheetId="7">#REF!</definedName>
    <definedName name="BMII_7" localSheetId="10">#REF!</definedName>
    <definedName name="BMII_7" localSheetId="6">#REF!</definedName>
    <definedName name="BMII_7" localSheetId="0">#REF!</definedName>
    <definedName name="BMII_7" localSheetId="1">#REF!</definedName>
    <definedName name="BMII_7" localSheetId="3">#REF!</definedName>
    <definedName name="BMII_7" localSheetId="9">#REF!</definedName>
    <definedName name="BMII_7">#REF!</definedName>
    <definedName name="BMII_G" localSheetId="2">#REF!</definedName>
    <definedName name="BMII_G" localSheetId="7">#REF!</definedName>
    <definedName name="BMII_G" localSheetId="10">#REF!</definedName>
    <definedName name="BMII_G" localSheetId="6">#REF!</definedName>
    <definedName name="BMII_G" localSheetId="3">#REF!</definedName>
    <definedName name="BMII_G" localSheetId="9">#REF!</definedName>
    <definedName name="BMII_G">#REF!</definedName>
    <definedName name="BMII_P" localSheetId="2">#REF!</definedName>
    <definedName name="BMII_P" localSheetId="7">#REF!</definedName>
    <definedName name="BMII_P" localSheetId="10">#REF!</definedName>
    <definedName name="BMII_P" localSheetId="6">#REF!</definedName>
    <definedName name="BMII_P" localSheetId="3">#REF!</definedName>
    <definedName name="BMII_P" localSheetId="9">#REF!</definedName>
    <definedName name="BMII_P">#REF!</definedName>
    <definedName name="BMIIB">#N/A</definedName>
    <definedName name="BMIIBA" localSheetId="2">#REF!</definedName>
    <definedName name="BMIIBA" localSheetId="7">#REF!</definedName>
    <definedName name="BMIIBA" localSheetId="10">#REF!</definedName>
    <definedName name="BMIIBA" localSheetId="6">#REF!</definedName>
    <definedName name="BMIIBA" localSheetId="0">#REF!</definedName>
    <definedName name="BMIIBA" localSheetId="1">#REF!</definedName>
    <definedName name="BMIIBA" localSheetId="3">#REF!</definedName>
    <definedName name="BMIIBA" localSheetId="9">#REF!</definedName>
    <definedName name="BMIIBA">#REF!</definedName>
    <definedName name="BMIIBI" localSheetId="2">#REF!</definedName>
    <definedName name="BMIIBI" localSheetId="7">#REF!</definedName>
    <definedName name="BMIIBI" localSheetId="10">#REF!</definedName>
    <definedName name="BMIIBI" localSheetId="6">#REF!</definedName>
    <definedName name="BMIIBI" localSheetId="3">#REF!</definedName>
    <definedName name="BMIIBI" localSheetId="9">#REF!</definedName>
    <definedName name="BMIIBI">#REF!</definedName>
    <definedName name="BMIIG">#N/A</definedName>
    <definedName name="BMIIMU" localSheetId="2">#REF!</definedName>
    <definedName name="BMIIMU" localSheetId="7">#REF!</definedName>
    <definedName name="BMIIMU" localSheetId="10">#REF!</definedName>
    <definedName name="BMIIMU" localSheetId="6">#REF!</definedName>
    <definedName name="BMIIMU" localSheetId="0">#REF!</definedName>
    <definedName name="BMIIMU" localSheetId="1">#REF!</definedName>
    <definedName name="BMIIMU" localSheetId="3">#REF!</definedName>
    <definedName name="BMIIMU" localSheetId="9">#REF!</definedName>
    <definedName name="BMIIMU">#REF!</definedName>
    <definedName name="BMS" localSheetId="2">#REF!</definedName>
    <definedName name="BMS" localSheetId="7">#REF!</definedName>
    <definedName name="BMS" localSheetId="10">#REF!</definedName>
    <definedName name="BMS" localSheetId="6">#REF!</definedName>
    <definedName name="BMS" localSheetId="0">#REF!</definedName>
    <definedName name="BMS" localSheetId="1">#REF!</definedName>
    <definedName name="BMS" localSheetId="3">#REF!</definedName>
    <definedName name="BMS" localSheetId="9">#REF!</definedName>
    <definedName name="BMS">#REF!</definedName>
    <definedName name="BNEO" localSheetId="2">#REF!</definedName>
    <definedName name="BNEO" localSheetId="7">#REF!</definedName>
    <definedName name="BNEO" localSheetId="10">#REF!</definedName>
    <definedName name="BNEO" localSheetId="6">#REF!</definedName>
    <definedName name="BNEO" localSheetId="3">#REF!</definedName>
    <definedName name="BNEO" localSheetId="9">#REF!</definedName>
    <definedName name="BNEO">#REF!</definedName>
    <definedName name="BNF">"CA"</definedName>
    <definedName name="BO" localSheetId="2">#REF!</definedName>
    <definedName name="BO" localSheetId="7">#REF!</definedName>
    <definedName name="BO" localSheetId="10">#REF!</definedName>
    <definedName name="BO" localSheetId="6">#REF!</definedName>
    <definedName name="BO" localSheetId="0">#REF!</definedName>
    <definedName name="BO" localSheetId="1">#REF!</definedName>
    <definedName name="BO" localSheetId="3">#REF!</definedName>
    <definedName name="BO" localSheetId="9">#REF!</definedName>
    <definedName name="BO">#REF!</definedName>
    <definedName name="BOG" localSheetId="2">#REF!</definedName>
    <definedName name="BOG" localSheetId="7">#REF!</definedName>
    <definedName name="BOG" localSheetId="10">#REF!</definedName>
    <definedName name="BOG" localSheetId="6">#REF!</definedName>
    <definedName name="BOG" localSheetId="0">#REF!</definedName>
    <definedName name="BOG" localSheetId="1">#REF!</definedName>
    <definedName name="BOG" localSheetId="3">#REF!</definedName>
    <definedName name="BOG" localSheetId="9">#REF!</definedName>
    <definedName name="BOG">#REF!</definedName>
    <definedName name="BOLETIN" localSheetId="2">[66]BCP!#REF!</definedName>
    <definedName name="BOLETIN" localSheetId="7">[66]BCP!#REF!</definedName>
    <definedName name="BOLETIN" localSheetId="10">[66]BCP!#REF!</definedName>
    <definedName name="BOLETIN" localSheetId="6">[66]BCP!#REF!</definedName>
    <definedName name="BOLETIN" localSheetId="0">#REF!</definedName>
    <definedName name="BOLETIN" localSheetId="1">#REF!</definedName>
    <definedName name="BOLETIN" localSheetId="3">[66]BCP!#REF!</definedName>
    <definedName name="BOLETIN" localSheetId="9">[66]BCP!#REF!</definedName>
    <definedName name="BOLETIN">[66]BCP!#REF!</definedName>
    <definedName name="Bolivia" localSheetId="2">#REF!</definedName>
    <definedName name="Bolivia" localSheetId="7">#REF!</definedName>
    <definedName name="Bolivia" localSheetId="10">#REF!</definedName>
    <definedName name="Bolivia" localSheetId="6">#REF!</definedName>
    <definedName name="Bolivia" localSheetId="0">#REF!</definedName>
    <definedName name="Bolivia" localSheetId="1">#REF!</definedName>
    <definedName name="Bolivia" localSheetId="3">#REF!</definedName>
    <definedName name="Bolivia" localSheetId="9">#REF!</definedName>
    <definedName name="Bolivia">#REF!</definedName>
    <definedName name="BOP">#N/A</definedName>
    <definedName name="BOPF" localSheetId="2">#REF!</definedName>
    <definedName name="BOPF" localSheetId="7">#REF!</definedName>
    <definedName name="BOPF" localSheetId="10">#REF!</definedName>
    <definedName name="BOPF" localSheetId="6">#REF!</definedName>
    <definedName name="BOPF" localSheetId="0">#REF!</definedName>
    <definedName name="BOPF" localSheetId="1">#REF!</definedName>
    <definedName name="BOPF" localSheetId="3">#REF!</definedName>
    <definedName name="BOPF" localSheetId="9">#REF!</definedName>
    <definedName name="BOPF">#REF!</definedName>
    <definedName name="BOPUSD" localSheetId="2">#REF!</definedName>
    <definedName name="BOPUSD" localSheetId="7">#REF!</definedName>
    <definedName name="BOPUSD" localSheetId="10">#REF!</definedName>
    <definedName name="BOPUSD" localSheetId="6">#REF!</definedName>
    <definedName name="BOPUSD" localSheetId="0">#REF!</definedName>
    <definedName name="BOPUSD" localSheetId="1">#REF!</definedName>
    <definedName name="BOPUSD" localSheetId="3">#REF!</definedName>
    <definedName name="BOPUSD" localSheetId="9">#REF!</definedName>
    <definedName name="BOPUSD">#REF!</definedName>
    <definedName name="BORRA_CUADROS" localSheetId="2">[85]!BORRA_CUADROS</definedName>
    <definedName name="BORRA_CUADROS" localSheetId="10">[85]!BORRA_CUADROS</definedName>
    <definedName name="BORRA_CUADROS" localSheetId="0">#REF!</definedName>
    <definedName name="BORRA_CUADROS" localSheetId="1">#REF!</definedName>
    <definedName name="BORRA_CUADROS">[85]!BORRA_CUADROS</definedName>
    <definedName name="BPBNF" localSheetId="2">#REF!</definedName>
    <definedName name="BPBNF" localSheetId="7">#REF!</definedName>
    <definedName name="BPBNF" localSheetId="10">#REF!</definedName>
    <definedName name="BPBNF" localSheetId="6">#REF!</definedName>
    <definedName name="BPBNF" localSheetId="0">#REF!</definedName>
    <definedName name="BPBNF" localSheetId="1">#REF!</definedName>
    <definedName name="BPBNF" localSheetId="3">#REF!</definedName>
    <definedName name="BPBNF" localSheetId="9">#REF!</definedName>
    <definedName name="BPBNF">#REF!</definedName>
    <definedName name="BRASS" localSheetId="2">#REF!</definedName>
    <definedName name="BRASS" localSheetId="7">#REF!</definedName>
    <definedName name="BRASS" localSheetId="10">#REF!</definedName>
    <definedName name="BRASS" localSheetId="6">#REF!</definedName>
    <definedName name="BRASS" localSheetId="0">#REF!</definedName>
    <definedName name="BRASS" localSheetId="1">#REF!</definedName>
    <definedName name="BRASS" localSheetId="3">#REF!</definedName>
    <definedName name="BRASS" localSheetId="9">#REF!</definedName>
    <definedName name="BRASS">#REF!</definedName>
    <definedName name="BRASS_1" localSheetId="2">#REF!</definedName>
    <definedName name="BRASS_1" localSheetId="7">#REF!</definedName>
    <definedName name="BRASS_1" localSheetId="10">#REF!</definedName>
    <definedName name="BRASS_1" localSheetId="6">#REF!</definedName>
    <definedName name="BRASS_1" localSheetId="0">#REF!</definedName>
    <definedName name="BRASS_1" localSheetId="1">#REF!</definedName>
    <definedName name="BRASS_1" localSheetId="3">#REF!</definedName>
    <definedName name="BRASS_1" localSheetId="9">#REF!</definedName>
    <definedName name="BRASS_1">#REF!</definedName>
    <definedName name="BRASS_6" localSheetId="2">#REF!</definedName>
    <definedName name="BRASS_6" localSheetId="7">#REF!</definedName>
    <definedName name="BRASS_6" localSheetId="10">#REF!</definedName>
    <definedName name="BRASS_6" localSheetId="6">#REF!</definedName>
    <definedName name="BRASS_6">#REF!</definedName>
    <definedName name="Brazil" localSheetId="2">#REF!</definedName>
    <definedName name="Brazil" localSheetId="7">#REF!</definedName>
    <definedName name="Brazil" localSheetId="10">#REF!</definedName>
    <definedName name="Brazil" localSheetId="6">#REF!</definedName>
    <definedName name="Brazil">#REF!</definedName>
    <definedName name="BRECHA" localSheetId="2">[70]BRECHA!$E$3</definedName>
    <definedName name="BRECHA">[70]BRECHA!$E$3</definedName>
    <definedName name="BS" localSheetId="2">#REF!</definedName>
    <definedName name="BS" localSheetId="7">#REF!</definedName>
    <definedName name="BS" localSheetId="10">#REF!</definedName>
    <definedName name="BS" localSheetId="6">#REF!</definedName>
    <definedName name="BS" localSheetId="0">#REF!</definedName>
    <definedName name="BS" localSheetId="1">#REF!</definedName>
    <definedName name="BS" localSheetId="3">#REF!</definedName>
    <definedName name="BS" localSheetId="9">#REF!</definedName>
    <definedName name="BS">#REF!</definedName>
    <definedName name="BS1A" localSheetId="2">#REF!</definedName>
    <definedName name="BS1A" localSheetId="7">#REF!</definedName>
    <definedName name="BS1A" localSheetId="10">#REF!</definedName>
    <definedName name="BS1A" localSheetId="6">#REF!</definedName>
    <definedName name="BS1A" localSheetId="0">#REF!</definedName>
    <definedName name="BS1A" localSheetId="1">#REF!</definedName>
    <definedName name="BS1A" localSheetId="3">#REF!</definedName>
    <definedName name="BS1A" localSheetId="9">#REF!</definedName>
    <definedName name="BS1A">#REF!</definedName>
    <definedName name="Bstd" localSheetId="2">#REF!</definedName>
    <definedName name="Bstd" localSheetId="7">#REF!</definedName>
    <definedName name="Bstd" localSheetId="10">#REF!</definedName>
    <definedName name="Bstd" localSheetId="6">#REF!</definedName>
    <definedName name="Bstd" localSheetId="3">#REF!</definedName>
    <definedName name="Bstd" localSheetId="9">#REF!</definedName>
    <definedName name="Bstd">#REF!</definedName>
    <definedName name="BTO" localSheetId="2">#REF!</definedName>
    <definedName name="BTO" localSheetId="7">#REF!</definedName>
    <definedName name="BTO" localSheetId="10">#REF!</definedName>
    <definedName name="BTO" localSheetId="6">#REF!</definedName>
    <definedName name="BTO">#REF!</definedName>
    <definedName name="BTR" localSheetId="2">#REF!</definedName>
    <definedName name="BTR" localSheetId="7">#REF!</definedName>
    <definedName name="BTR" localSheetId="10">#REF!</definedName>
    <definedName name="BTR" localSheetId="6">#REF!</definedName>
    <definedName name="BTR">#REF!</definedName>
    <definedName name="BTRG" localSheetId="2">#REF!</definedName>
    <definedName name="BTRG" localSheetId="7">#REF!</definedName>
    <definedName name="BTRG" localSheetId="10">#REF!</definedName>
    <definedName name="BTRG" localSheetId="6">#REF!</definedName>
    <definedName name="BTRG">#REF!</definedName>
    <definedName name="BTRP" localSheetId="2">#REF!</definedName>
    <definedName name="BTRP" localSheetId="7">#REF!</definedName>
    <definedName name="BTRP" localSheetId="10">#REF!</definedName>
    <definedName name="BTRP" localSheetId="6">#REF!</definedName>
    <definedName name="BTRP">#REF!</definedName>
    <definedName name="Budget" localSheetId="2">#REF!</definedName>
    <definedName name="Budget" localSheetId="7">#REF!</definedName>
    <definedName name="Budget" localSheetId="10">#REF!</definedName>
    <definedName name="Budget" localSheetId="6">#REF!</definedName>
    <definedName name="Budget" localSheetId="0">#REF!</definedName>
    <definedName name="Budget" localSheetId="1">#REF!</definedName>
    <definedName name="Budget">#REF!</definedName>
    <definedName name="Budget_expenditure" localSheetId="2">#REF!</definedName>
    <definedName name="Budget_expenditure" localSheetId="7">#REF!</definedName>
    <definedName name="Budget_expenditure" localSheetId="10">#REF!</definedName>
    <definedName name="Budget_expenditure" localSheetId="6">#REF!</definedName>
    <definedName name="Budget_expenditure">#REF!</definedName>
    <definedName name="Budget_revenue" localSheetId="2">#REF!</definedName>
    <definedName name="Budget_revenue" localSheetId="7">#REF!</definedName>
    <definedName name="Budget_revenue" localSheetId="10">#REF!</definedName>
    <definedName name="Budget_revenue" localSheetId="6">#REF!</definedName>
    <definedName name="Budget_revenue">#REF!</definedName>
    <definedName name="BURACO" localSheetId="2">#REF!</definedName>
    <definedName name="BURACO" localSheetId="7">#REF!</definedName>
    <definedName name="BURACO" localSheetId="10">#REF!</definedName>
    <definedName name="BURACO" localSheetId="6">#REF!</definedName>
    <definedName name="BURACO">#REF!</definedName>
    <definedName name="Button_13">"CLAGA2000_Consolidado_2001_List"</definedName>
    <definedName name="BX" localSheetId="2">#REF!</definedName>
    <definedName name="BX" localSheetId="7">#REF!</definedName>
    <definedName name="BX" localSheetId="10">#REF!</definedName>
    <definedName name="BX" localSheetId="6">#REF!</definedName>
    <definedName name="BX" localSheetId="0">#REF!</definedName>
    <definedName name="BX" localSheetId="1">#REF!</definedName>
    <definedName name="BX" localSheetId="3">#REF!</definedName>
    <definedName name="BX" localSheetId="9">#REF!</definedName>
    <definedName name="BX">#REF!</definedName>
    <definedName name="BXG" localSheetId="2">[84]Q6!$E$26:$AH$26</definedName>
    <definedName name="BXG">[84]Q6!$E$26:$AH$26</definedName>
    <definedName name="BXI" localSheetId="2">#REF!</definedName>
    <definedName name="BXI" localSheetId="7">#REF!</definedName>
    <definedName name="BXI" localSheetId="10">#REF!</definedName>
    <definedName name="BXI" localSheetId="6">#REF!</definedName>
    <definedName name="BXI" localSheetId="0">#REF!</definedName>
    <definedName name="BXI" localSheetId="1">#REF!</definedName>
    <definedName name="BXI" localSheetId="3">#REF!</definedName>
    <definedName name="BXI" localSheetId="9">#REF!</definedName>
    <definedName name="BXI">#REF!</definedName>
    <definedName name="BXS" localSheetId="2">#REF!</definedName>
    <definedName name="BXS" localSheetId="7">#REF!</definedName>
    <definedName name="BXS" localSheetId="10">#REF!</definedName>
    <definedName name="BXS" localSheetId="6">#REF!</definedName>
    <definedName name="BXS" localSheetId="0">#REF!</definedName>
    <definedName name="BXS" localSheetId="1">#REF!</definedName>
    <definedName name="BXS" localSheetId="3">#REF!</definedName>
    <definedName name="BXS" localSheetId="9">#REF!</definedName>
    <definedName name="BXS">#REF!</definedName>
    <definedName name="C.2" localSheetId="2">#REF!</definedName>
    <definedName name="C.2" localSheetId="7">#REF!</definedName>
    <definedName name="C.2" localSheetId="10">#REF!</definedName>
    <definedName name="C.2" localSheetId="6">#REF!</definedName>
    <definedName name="C.2" localSheetId="0">#REF!</definedName>
    <definedName name="C.2" localSheetId="1">#REF!</definedName>
    <definedName name="C.2" localSheetId="3">#REF!</definedName>
    <definedName name="C.2" localSheetId="9">#REF!</definedName>
    <definedName name="C.2">#REF!</definedName>
    <definedName name="C_" localSheetId="2">#REF!</definedName>
    <definedName name="C_" localSheetId="7">#REF!</definedName>
    <definedName name="C_" localSheetId="10">#REF!</definedName>
    <definedName name="C_" localSheetId="6">#REF!</definedName>
    <definedName name="C_" localSheetId="0">#REF!</definedName>
    <definedName name="C_" localSheetId="1">#REF!</definedName>
    <definedName name="C_">#REF!</definedName>
    <definedName name="C_1" localSheetId="2">OFFSET(#REF!,0,0,COUNT(#REF!),1)</definedName>
    <definedName name="C_1" localSheetId="7">OFFSET(#REF!,0,0,COUNT(#REF!),1)</definedName>
    <definedName name="C_1" localSheetId="10">OFFSET(#REF!,0,0,COUNT(#REF!),1)</definedName>
    <definedName name="C_1" localSheetId="6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9">OFFSET(#REF!,0,0,COUNT(#REF!),1)</definedName>
    <definedName name="C_1">OFFSET(#REF!,0,0,COUNT(#REF!),1)</definedName>
    <definedName name="C_2" localSheetId="2">OFFSET(#REF!,0,0,COUNT(#REF!),1)</definedName>
    <definedName name="C_2" localSheetId="7">OFFSET(#REF!,0,0,COUNT(#REF!),1)</definedName>
    <definedName name="C_2" localSheetId="10">OFFSET(#REF!,0,0,COUNT(#REF!),1)</definedName>
    <definedName name="C_2" localSheetId="6">OFFSET(#REF!,0,0,COUNT(#REF!),1)</definedName>
    <definedName name="C_2">OFFSET(#REF!,0,0,COUNT(#REF!),1)</definedName>
    <definedName name="CA" localSheetId="2">#REF!</definedName>
    <definedName name="CA" localSheetId="7">#REF!</definedName>
    <definedName name="CA" localSheetId="10">#REF!</definedName>
    <definedName name="CA" localSheetId="6">#REF!</definedName>
    <definedName name="CA" localSheetId="0">#REF!</definedName>
    <definedName name="CA" localSheetId="1">#REF!</definedName>
    <definedName name="CA" localSheetId="3">#REF!</definedName>
    <definedName name="CA" localSheetId="9">#REF!</definedName>
    <definedName name="CA">#REF!</definedName>
    <definedName name="CAD" localSheetId="2">#REF!</definedName>
    <definedName name="CAD" localSheetId="7">#REF!</definedName>
    <definedName name="CAD" localSheetId="10">#REF!</definedName>
    <definedName name="CAD" localSheetId="6">#REF!</definedName>
    <definedName name="CAD" localSheetId="0">#REF!</definedName>
    <definedName name="CAD" localSheetId="1">#REF!</definedName>
    <definedName name="CAD" localSheetId="3">#REF!</definedName>
    <definedName name="CAD" localSheetId="9">#REF!</definedName>
    <definedName name="CAD">#REF!</definedName>
    <definedName name="CAe" localSheetId="2">#REF!</definedName>
    <definedName name="CAe" localSheetId="7">#REF!</definedName>
    <definedName name="CAe" localSheetId="10">#REF!</definedName>
    <definedName name="CAe" localSheetId="6">#REF!</definedName>
    <definedName name="CAe" localSheetId="3">#REF!</definedName>
    <definedName name="CAe" localSheetId="9">#REF!</definedName>
    <definedName name="CAe">#REF!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2" hidden="1">#REF!</definedName>
    <definedName name="calculo" localSheetId="7" hidden="1">#REF!</definedName>
    <definedName name="calculo" localSheetId="10" hidden="1">#REF!</definedName>
    <definedName name="calculo" localSheetId="6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9" hidden="1">#REF!</definedName>
    <definedName name="calculo" hidden="1">#REF!</definedName>
    <definedName name="CalificaciónFinal" localSheetId="2">'[54]base de datos MODULO I'!$B$4:$E$49</definedName>
    <definedName name="CalificaciónFinal">'[54]base de datos MODULO I'!$B$4:$E$49</definedName>
    <definedName name="CalificIndica" localSheetId="2">'[54]base de datos MODULO I'!$F$5:$AM$50</definedName>
    <definedName name="CalificIndica">'[54]base de datos MODULO I'!$F$5:$AM$50</definedName>
    <definedName name="CAMARON" localSheetId="2">#REF!</definedName>
    <definedName name="CAMARON" localSheetId="7">#REF!</definedName>
    <definedName name="CAMARON" localSheetId="10">#REF!</definedName>
    <definedName name="CAMARON" localSheetId="6">#REF!</definedName>
    <definedName name="CAMARON" localSheetId="0">#REF!</definedName>
    <definedName name="CAMARON" localSheetId="1">#REF!</definedName>
    <definedName name="CAMARON" localSheetId="3">#REF!</definedName>
    <definedName name="CAMARON" localSheetId="9">#REF!</definedName>
    <definedName name="CAMARON">#REF!</definedName>
    <definedName name="Canada_wt" localSheetId="2">'[75]OECD wgt'!$B$10</definedName>
    <definedName name="Canada_wt">'[75]OECD wgt'!$B$10</definedName>
    <definedName name="CAPA" localSheetId="2">#REF!</definedName>
    <definedName name="CAPA" localSheetId="7">#REF!</definedName>
    <definedName name="CAPA" localSheetId="10">#REF!</definedName>
    <definedName name="CAPA" localSheetId="6">#REF!</definedName>
    <definedName name="CAPA" localSheetId="0">#REF!</definedName>
    <definedName name="CAPA" localSheetId="1">#REF!</definedName>
    <definedName name="CAPA" localSheetId="3">#REF!</definedName>
    <definedName name="CAPA" localSheetId="9">#REF!</definedName>
    <definedName name="CAPA">#REF!</definedName>
    <definedName name="CAperc" localSheetId="2">#REF!</definedName>
    <definedName name="CAperc" localSheetId="7">#REF!</definedName>
    <definedName name="CAperc" localSheetId="10">#REF!</definedName>
    <definedName name="CAperc" localSheetId="6">#REF!</definedName>
    <definedName name="CAperc" localSheetId="0">#REF!</definedName>
    <definedName name="CAperc" localSheetId="1">#REF!</definedName>
    <definedName name="CAperc" localSheetId="3">#REF!</definedName>
    <definedName name="CAperc" localSheetId="9">#REF!</definedName>
    <definedName name="CAperc">#REF!</definedName>
    <definedName name="Capit.Neto" localSheetId="2">'[54]Ranking Bancario'!$J$4:$N$54</definedName>
    <definedName name="Capit.Neto">'[54]Ranking Bancario'!$J$4:$N$54</definedName>
    <definedName name="Capitalizacion" localSheetId="2">'[54]Calidad del Activo'!$A$5:$K$24</definedName>
    <definedName name="Capitalizacion">'[54]Calidad del Activo'!$A$5:$K$24</definedName>
    <definedName name="CAr" localSheetId="2">#REF!</definedName>
    <definedName name="CAr" localSheetId="7">#REF!</definedName>
    <definedName name="CAr" localSheetId="10">#REF!</definedName>
    <definedName name="CAr" localSheetId="6">#REF!</definedName>
    <definedName name="CAr" localSheetId="0">#REF!</definedName>
    <definedName name="CAr" localSheetId="1">#REF!</definedName>
    <definedName name="CAr" localSheetId="3">#REF!</definedName>
    <definedName name="CAr" localSheetId="9">#REF!</definedName>
    <definedName name="CAr">#REF!</definedName>
    <definedName name="CAS" localSheetId="2">[70]CASCADA!$C$4</definedName>
    <definedName name="CAS">[70]CASCADA!$C$4</definedName>
    <definedName name="Cascada" localSheetId="2">[86]Hoja3!$B$1:$L$98</definedName>
    <definedName name="Cascada">[86]Hoja3!$B$1:$L$98</definedName>
    <definedName name="Cavg" localSheetId="2">OFFSET(#REF!,0,0,COUNT(#REF!),1)</definedName>
    <definedName name="Cavg" localSheetId="7">OFFSET(#REF!,0,0,COUNT(#REF!),1)</definedName>
    <definedName name="Cavg" localSheetId="10">OFFSET(#REF!,0,0,COUNT(#REF!),1)</definedName>
    <definedName name="Cavg" localSheetId="6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9">OFFSET(#REF!,0,0,COUNT(#REF!),1)</definedName>
    <definedName name="Cavg">OFFSET(#REF!,0,0,COUNT(#REF!),1)</definedName>
    <definedName name="cc" localSheetId="2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6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2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6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2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6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2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6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2">#REF!</definedName>
    <definedName name="ccme" localSheetId="7">#REF!</definedName>
    <definedName name="ccme" localSheetId="10">#REF!</definedName>
    <definedName name="ccme" localSheetId="6">#REF!</definedName>
    <definedName name="ccme" localSheetId="0">#REF!</definedName>
    <definedName name="ccme" localSheetId="1">#REF!</definedName>
    <definedName name="ccme" localSheetId="3">#REF!</definedName>
    <definedName name="ccme" localSheetId="9">#REF!</definedName>
    <definedName name="ccme">#REF!</definedName>
    <definedName name="ccme2000" localSheetId="2">#REF!</definedName>
    <definedName name="ccme2000" localSheetId="7">#REF!</definedName>
    <definedName name="ccme2000" localSheetId="10">#REF!</definedName>
    <definedName name="ccme2000" localSheetId="6">#REF!</definedName>
    <definedName name="ccme2000" localSheetId="3">#REF!</definedName>
    <definedName name="ccme2000" localSheetId="9">#REF!</definedName>
    <definedName name="ccme2000">#REF!</definedName>
    <definedName name="ccme2001" localSheetId="2">#REF!</definedName>
    <definedName name="ccme2001" localSheetId="7">#REF!</definedName>
    <definedName name="ccme2001" localSheetId="10">#REF!</definedName>
    <definedName name="ccme2001" localSheetId="6">#REF!</definedName>
    <definedName name="ccme2001" localSheetId="3">#REF!</definedName>
    <definedName name="ccme2001" localSheetId="9">#REF!</definedName>
    <definedName name="ccme2001">#REF!</definedName>
    <definedName name="ccme2002" localSheetId="2">#REF!</definedName>
    <definedName name="ccme2002" localSheetId="7">#REF!</definedName>
    <definedName name="ccme2002" localSheetId="10">#REF!</definedName>
    <definedName name="ccme2002" localSheetId="6">#REF!</definedName>
    <definedName name="ccme2002">#REF!</definedName>
    <definedName name="ccme2003" localSheetId="2">#REF!</definedName>
    <definedName name="ccme2003" localSheetId="7">#REF!</definedName>
    <definedName name="ccme2003" localSheetId="10">#REF!</definedName>
    <definedName name="ccme2003" localSheetId="6">#REF!</definedName>
    <definedName name="ccme2003">#REF!</definedName>
    <definedName name="ccme98" localSheetId="2">[23]Programa!#REF!</definedName>
    <definedName name="ccme98" localSheetId="7">[24]Programa!#REF!</definedName>
    <definedName name="ccme98" localSheetId="10">[24]Programa!#REF!</definedName>
    <definedName name="ccme98" localSheetId="6">[24]Programa!#REF!</definedName>
    <definedName name="ccme98" localSheetId="0">[23]Programa!#REF!</definedName>
    <definedName name="ccme98" localSheetId="1">[23]Programa!#REF!</definedName>
    <definedName name="ccme98" localSheetId="11">[24]Programa!#REF!</definedName>
    <definedName name="ccme98">[23]Programa!#REF!</definedName>
    <definedName name="ccme98j" localSheetId="2">[23]Programa!#REF!</definedName>
    <definedName name="ccme98j" localSheetId="7">[24]Programa!#REF!</definedName>
    <definedName name="ccme98j" localSheetId="10">[24]Programa!#REF!</definedName>
    <definedName name="ccme98j" localSheetId="6">[24]Programa!#REF!</definedName>
    <definedName name="ccme98j" localSheetId="0">[23]Programa!#REF!</definedName>
    <definedName name="ccme98j" localSheetId="1">[23]Programa!#REF!</definedName>
    <definedName name="ccme98j" localSheetId="11">[24]Programa!#REF!</definedName>
    <definedName name="ccme98j">[23]Programa!#REF!</definedName>
    <definedName name="ccme98s" localSheetId="2">#REF!</definedName>
    <definedName name="ccme98s" localSheetId="7">#REF!</definedName>
    <definedName name="ccme98s" localSheetId="10">#REF!</definedName>
    <definedName name="ccme98s" localSheetId="6">#REF!</definedName>
    <definedName name="ccme98s" localSheetId="0">#REF!</definedName>
    <definedName name="ccme98s" localSheetId="1">#REF!</definedName>
    <definedName name="ccme98s" localSheetId="3">#REF!</definedName>
    <definedName name="ccme98s" localSheetId="9">#REF!</definedName>
    <definedName name="ccme98s">#REF!</definedName>
    <definedName name="ccme99" localSheetId="2">#REF!</definedName>
    <definedName name="ccme99" localSheetId="7">#REF!</definedName>
    <definedName name="ccme99" localSheetId="10">#REF!</definedName>
    <definedName name="ccme99" localSheetId="6">#REF!</definedName>
    <definedName name="ccme99" localSheetId="3">#REF!</definedName>
    <definedName name="ccme99" localSheetId="9">#REF!</definedName>
    <definedName name="ccme99">#REF!</definedName>
    <definedName name="ccode">273</definedName>
    <definedName name="CD" localSheetId="2">#REF!</definedName>
    <definedName name="CD" localSheetId="7">#REF!</definedName>
    <definedName name="CD" localSheetId="10">#REF!</definedName>
    <definedName name="CD" localSheetId="6">#REF!</definedName>
    <definedName name="CD" localSheetId="0">#REF!</definedName>
    <definedName name="CD" localSheetId="1">#REF!</definedName>
    <definedName name="CD" localSheetId="3">#REF!</definedName>
    <definedName name="CD" localSheetId="9">#REF!</definedName>
    <definedName name="CD">#REF!</definedName>
    <definedName name="CD1A" localSheetId="2">#REF!</definedName>
    <definedName name="CD1A" localSheetId="7">#REF!</definedName>
    <definedName name="CD1A" localSheetId="10">#REF!</definedName>
    <definedName name="CD1A" localSheetId="6">#REF!</definedName>
    <definedName name="CD1A" localSheetId="0">#REF!</definedName>
    <definedName name="CD1A" localSheetId="1">#REF!</definedName>
    <definedName name="CD1A" localSheetId="3">#REF!</definedName>
    <definedName name="CD1A" localSheetId="9">#REF!</definedName>
    <definedName name="CD1A">#REF!</definedName>
    <definedName name="cde" localSheetId="2" hidden="1">{"Riqfin97",#N/A,FALSE,"Tran";"Riqfinpro",#N/A,FALSE,"Tran"}</definedName>
    <definedName name="cde" localSheetId="7" hidden="1">{"Riqfin97",#N/A,FALSE,"Tran";"Riqfinpro",#N/A,FALSE,"Tran"}</definedName>
    <definedName name="cde" localSheetId="8" hidden="1">{"Riqfin97",#N/A,FALSE,"Tran";"Riqfinpro",#N/A,FALSE,"Tran"}</definedName>
    <definedName name="cde" localSheetId="10" hidden="1">{"Riqfin97",#N/A,FALSE,"Tran";"Riqfinpro",#N/A,FALSE,"Tran"}</definedName>
    <definedName name="cde" localSheetId="6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7">#REF!</definedName>
    <definedName name="CEMENTO" localSheetId="10">#REF!</definedName>
    <definedName name="CEMENTO" localSheetId="6">#REF!</definedName>
    <definedName name="CEMENTO" localSheetId="0">#REF!</definedName>
    <definedName name="CEMENTO" localSheetId="1">#REF!</definedName>
    <definedName name="CEMENTO" localSheetId="3">#REF!</definedName>
    <definedName name="CEMENTO" localSheetId="9">#REF!</definedName>
    <definedName name="CEMENTO">#REF!</definedName>
    <definedName name="CENGOVT" localSheetId="2">#REF!</definedName>
    <definedName name="CENGOVT" localSheetId="7">#REF!</definedName>
    <definedName name="CENGOVT" localSheetId="10">#REF!</definedName>
    <definedName name="CENGOVT" localSheetId="6">#REF!</definedName>
    <definedName name="CENGOVT" localSheetId="3">#REF!</definedName>
    <definedName name="CENGOVT" localSheetId="9">#REF!</definedName>
    <definedName name="CENGOVT">#REF!</definedName>
    <definedName name="CEPA96" localSheetId="2">#REF!</definedName>
    <definedName name="CEPA96" localSheetId="7">#REF!</definedName>
    <definedName name="CEPA96" localSheetId="10">#REF!</definedName>
    <definedName name="CEPA96" localSheetId="6">#REF!</definedName>
    <definedName name="CEPA96" localSheetId="3">#REF!</definedName>
    <definedName name="CEPA96" localSheetId="9">#REF!</definedName>
    <definedName name="CEPA96">#REF!</definedName>
    <definedName name="CFA" localSheetId="2">[56]CIRRs!$C$81</definedName>
    <definedName name="CFA">[56]CIRRs!$C$81</definedName>
    <definedName name="cfdfdf" localSheetId="2" hidden="1">#REF!</definedName>
    <definedName name="cfdfdf" localSheetId="7" hidden="1">#REF!</definedName>
    <definedName name="cfdfdf" localSheetId="10" hidden="1">#REF!</definedName>
    <definedName name="cfdfdf" localSheetId="6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9" hidden="1">#REF!</definedName>
    <definedName name="cfdfdf" hidden="1">#REF!</definedName>
    <definedName name="CG" localSheetId="2">#REF!</definedName>
    <definedName name="CG" localSheetId="7">#REF!</definedName>
    <definedName name="CG" localSheetId="10">#REF!</definedName>
    <definedName name="CG" localSheetId="6">#REF!</definedName>
    <definedName name="CG" localSheetId="3">#REF!</definedName>
    <definedName name="CG" localSheetId="9">#REF!</definedName>
    <definedName name="CG">#REF!</definedName>
    <definedName name="CGBUDG" localSheetId="2">#REF!</definedName>
    <definedName name="CGBUDG" localSheetId="7">#REF!</definedName>
    <definedName name="CGBUDG" localSheetId="10">#REF!</definedName>
    <definedName name="CGBUDG" localSheetId="6">#REF!</definedName>
    <definedName name="CGBUDG" localSheetId="3">#REF!</definedName>
    <definedName name="CGBUDG" localSheetId="9">#REF!</definedName>
    <definedName name="CGBUDG">#REF!</definedName>
    <definedName name="CGBUDG_" localSheetId="2">#REF!</definedName>
    <definedName name="CGBUDG_" localSheetId="7">#REF!</definedName>
    <definedName name="CGBUDG_" localSheetId="10">#REF!</definedName>
    <definedName name="CGBUDG_" localSheetId="6">#REF!</definedName>
    <definedName name="CGBUDG_">#REF!</definedName>
    <definedName name="CGEXBUDG" localSheetId="2">#REF!</definedName>
    <definedName name="CGEXBUDG" localSheetId="7">#REF!</definedName>
    <definedName name="CGEXBUDG" localSheetId="10">#REF!</definedName>
    <definedName name="CGEXBUDG" localSheetId="6">#REF!</definedName>
    <definedName name="CGEXBUDG">#REF!</definedName>
    <definedName name="CGFIS" localSheetId="2">#REF!</definedName>
    <definedName name="CGFIS" localSheetId="7">#REF!</definedName>
    <definedName name="CGFIS" localSheetId="10">#REF!</definedName>
    <definedName name="CGFIS" localSheetId="6">#REF!</definedName>
    <definedName name="CGFIS">#REF!</definedName>
    <definedName name="CGNRP" localSheetId="2">#REF!</definedName>
    <definedName name="CGNRP" localSheetId="7">#REF!</definedName>
    <definedName name="CGNRP" localSheetId="10">#REF!</definedName>
    <definedName name="CGNRP" localSheetId="6">#REF!</definedName>
    <definedName name="CGNRP">#REF!</definedName>
    <definedName name="CGperc" localSheetId="2">#REF!</definedName>
    <definedName name="CGperc" localSheetId="7">#REF!</definedName>
    <definedName name="CGperc" localSheetId="10">#REF!</definedName>
    <definedName name="CGperc" localSheetId="6">#REF!</definedName>
    <definedName name="CGperc">#REF!</definedName>
    <definedName name="chart" localSheetId="2">#REF!</definedName>
    <definedName name="chart" localSheetId="7">#REF!</definedName>
    <definedName name="chart" localSheetId="10">#REF!</definedName>
    <definedName name="chart" localSheetId="6">#REF!</definedName>
    <definedName name="chart" localSheetId="0">#REF!</definedName>
    <definedName name="chart" localSheetId="1">#REF!</definedName>
    <definedName name="chart">#REF!</definedName>
    <definedName name="CHF" localSheetId="2">#REF!</definedName>
    <definedName name="CHF" localSheetId="7">#REF!</definedName>
    <definedName name="CHF" localSheetId="10">#REF!</definedName>
    <definedName name="CHF" localSheetId="6">#REF!</definedName>
    <definedName name="CHF" localSheetId="0">#REF!</definedName>
    <definedName name="CHF" localSheetId="1">#REF!</definedName>
    <definedName name="CHF">#REF!</definedName>
    <definedName name="CHILE" localSheetId="2">#REF!</definedName>
    <definedName name="CHILE" localSheetId="7">#REF!</definedName>
    <definedName name="CHILE" localSheetId="10">#REF!</definedName>
    <definedName name="CHILE" localSheetId="6">#REF!</definedName>
    <definedName name="CHILE">#REF!</definedName>
    <definedName name="CHK" localSheetId="2">#REF!</definedName>
    <definedName name="CHK" localSheetId="7">#REF!</definedName>
    <definedName name="CHK" localSheetId="10">#REF!</definedName>
    <definedName name="CHK" localSheetId="6">#REF!</definedName>
    <definedName name="CHK">#REF!</definedName>
    <definedName name="CHK1.1" localSheetId="2">[63]Q1!#REF!</definedName>
    <definedName name="CHK1.1" localSheetId="7">[64]Q1!#REF!</definedName>
    <definedName name="CHK1.1" localSheetId="10">[64]Q1!#REF!</definedName>
    <definedName name="CHK1.1" localSheetId="6">[64]Q1!#REF!</definedName>
    <definedName name="CHK1.1" localSheetId="0">[63]Q1!#REF!</definedName>
    <definedName name="CHK1.1" localSheetId="1">[63]Q1!#REF!</definedName>
    <definedName name="CHK1.1" localSheetId="11">[64]Q1!#REF!</definedName>
    <definedName name="CHK1.1">[63]Q1!#REF!</definedName>
    <definedName name="CHK2.1" localSheetId="2">[63]Q2!#REF!</definedName>
    <definedName name="CHK2.1" localSheetId="7">[64]Q2!#REF!</definedName>
    <definedName name="CHK2.1" localSheetId="10">[64]Q2!#REF!</definedName>
    <definedName name="CHK2.1" localSheetId="6">[64]Q2!#REF!</definedName>
    <definedName name="CHK2.1" localSheetId="0">[63]Q2!#REF!</definedName>
    <definedName name="CHK2.1" localSheetId="1">[63]Q2!#REF!</definedName>
    <definedName name="CHK2.1" localSheetId="11">[64]Q2!#REF!</definedName>
    <definedName name="CHK2.1">[63]Q2!#REF!</definedName>
    <definedName name="CHK2.2" localSheetId="2">[63]Q2!#REF!</definedName>
    <definedName name="CHK2.2" localSheetId="7">[64]Q2!#REF!</definedName>
    <definedName name="CHK2.2" localSheetId="10">[64]Q2!#REF!</definedName>
    <definedName name="CHK2.2" localSheetId="6">[64]Q2!#REF!</definedName>
    <definedName name="CHK2.2" localSheetId="0">[63]Q2!#REF!</definedName>
    <definedName name="CHK2.2" localSheetId="1">[63]Q2!#REF!</definedName>
    <definedName name="CHK2.2" localSheetId="11">[64]Q2!#REF!</definedName>
    <definedName name="CHK2.2">[63]Q2!#REF!</definedName>
    <definedName name="CHK2.3" localSheetId="2">[63]Q2!#REF!</definedName>
    <definedName name="CHK2.3" localSheetId="7">[64]Q2!#REF!</definedName>
    <definedName name="CHK2.3" localSheetId="10">[64]Q2!#REF!</definedName>
    <definedName name="CHK2.3" localSheetId="6">[64]Q2!#REF!</definedName>
    <definedName name="CHK2.3" localSheetId="0">[63]Q2!#REF!</definedName>
    <definedName name="CHK2.3" localSheetId="1">[63]Q2!#REF!</definedName>
    <definedName name="CHK2.3" localSheetId="11">[64]Q2!#REF!</definedName>
    <definedName name="CHK2.3">[63]Q2!#REF!</definedName>
    <definedName name="CHK5.1" localSheetId="2">#REF!</definedName>
    <definedName name="CHK5.1" localSheetId="7">#REF!</definedName>
    <definedName name="CHK5.1" localSheetId="10">#REF!</definedName>
    <definedName name="CHK5.1" localSheetId="6">#REF!</definedName>
    <definedName name="CHK5.1" localSheetId="0">#REF!</definedName>
    <definedName name="CHK5.1" localSheetId="1">#REF!</definedName>
    <definedName name="CHK5.1" localSheetId="3">#REF!</definedName>
    <definedName name="CHK5.1" localSheetId="9">#REF!</definedName>
    <definedName name="CHK5.1">#REF!</definedName>
    <definedName name="cin" localSheetId="2">[23]Programa!#REF!</definedName>
    <definedName name="cin" localSheetId="7">[24]Programa!#REF!</definedName>
    <definedName name="cin" localSheetId="10">[24]Programa!#REF!</definedName>
    <definedName name="cin" localSheetId="6">[24]Programa!#REF!</definedName>
    <definedName name="cin" localSheetId="0">[23]Programa!#REF!</definedName>
    <definedName name="cin" localSheetId="1">[23]Programa!#REF!</definedName>
    <definedName name="cin" localSheetId="9">[24]Programa!#REF!</definedName>
    <definedName name="cin" localSheetId="11">[24]Programa!#REF!</definedName>
    <definedName name="cin">[23]Programa!#REF!</definedName>
    <definedName name="cirr" localSheetId="2">#REF!</definedName>
    <definedName name="cirr" localSheetId="7">#REF!</definedName>
    <definedName name="cirr" localSheetId="10">#REF!</definedName>
    <definedName name="cirr" localSheetId="6">#REF!</definedName>
    <definedName name="cirr" localSheetId="0">#REF!</definedName>
    <definedName name="cirr" localSheetId="1">#REF!</definedName>
    <definedName name="cirr" localSheetId="3">#REF!</definedName>
    <definedName name="cirr" localSheetId="9">#REF!</definedName>
    <definedName name="cirr">#REF!</definedName>
    <definedName name="ClaveDeColor" localSheetId="2">#REF!</definedName>
    <definedName name="ClaveDeColor" localSheetId="7">#REF!</definedName>
    <definedName name="ClaveDeColor" localSheetId="10">#REF!</definedName>
    <definedName name="ClaveDeColor" localSheetId="6">#REF!</definedName>
    <definedName name="ClaveDeColor" localSheetId="3">#REF!</definedName>
    <definedName name="ClaveDeColor" localSheetId="9">#REF!</definedName>
    <definedName name="ClaveDeColor">#REF!</definedName>
    <definedName name="CLUB_PARIS_2004" localSheetId="2">#REF!</definedName>
    <definedName name="CLUB_PARIS_2004" localSheetId="7">#REF!</definedName>
    <definedName name="CLUB_PARIS_2004" localSheetId="10">#REF!</definedName>
    <definedName name="CLUB_PARIS_2004" localSheetId="6">#REF!</definedName>
    <definedName name="CLUB_PARIS_2004" localSheetId="3">#REF!</definedName>
    <definedName name="CLUB_PARIS_2004" localSheetId="9">#REF!</definedName>
    <definedName name="CLUB_PARIS_2004">#REF!</definedName>
    <definedName name="CLUB91" localSheetId="2">#REF!</definedName>
    <definedName name="CLUB91" localSheetId="7">#REF!</definedName>
    <definedName name="CLUB91" localSheetId="10">#REF!</definedName>
    <definedName name="CLUB91" localSheetId="6">#REF!</definedName>
    <definedName name="CLUB91" localSheetId="0">#REF!</definedName>
    <definedName name="CLUB91" localSheetId="1">#REF!</definedName>
    <definedName name="CLUB91">#REF!</definedName>
    <definedName name="cmbccr" localSheetId="2">#REF!</definedName>
    <definedName name="cmbccr" localSheetId="7">#REF!</definedName>
    <definedName name="cmbccr" localSheetId="10">#REF!</definedName>
    <definedName name="cmbccr" localSheetId="6">#REF!</definedName>
    <definedName name="cmbccr">#REF!</definedName>
    <definedName name="cmbcom" localSheetId="2">#REF!</definedName>
    <definedName name="cmbcom" localSheetId="7">#REF!</definedName>
    <definedName name="cmbcom" localSheetId="10">#REF!</definedName>
    <definedName name="cmbcom" localSheetId="6">#REF!</definedName>
    <definedName name="cmbcom">#REF!</definedName>
    <definedName name="CMD" localSheetId="2">[66]BCP!#REF!</definedName>
    <definedName name="CMD">[66]BCP!#REF!</definedName>
    <definedName name="cmethapp" localSheetId="2">#REF!,#REF!,#REF!</definedName>
    <definedName name="cmethapp" localSheetId="7">#REF!,#REF!,#REF!</definedName>
    <definedName name="cmethapp" localSheetId="10">#REF!,#REF!,#REF!</definedName>
    <definedName name="cmethapp" localSheetId="6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9">#REF!,#REF!,#REF!</definedName>
    <definedName name="cmethapp">#REF!,#REF!,#REF!</definedName>
    <definedName name="cmethmain" localSheetId="2">#REF!</definedName>
    <definedName name="cmethmain" localSheetId="7">#REF!</definedName>
    <definedName name="cmethmain" localSheetId="10">#REF!</definedName>
    <definedName name="cmethmain" localSheetId="6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9">#REF!</definedName>
    <definedName name="cmethmain">#REF!</definedName>
    <definedName name="Cmin" localSheetId="2">OFFSET(#REF!,0,0,COUNT(#REF!),1)</definedName>
    <definedName name="Cmin" localSheetId="7">OFFSET(#REF!,0,0,COUNT(#REF!),1)</definedName>
    <definedName name="Cmin" localSheetId="10">OFFSET(#REF!,0,0,COUNT(#REF!),1)</definedName>
    <definedName name="Cmin" localSheetId="6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9">OFFSET(#REF!,0,0,COUNT(#REF!),1)</definedName>
    <definedName name="Cmin">OFFSET(#REF!,0,0,COUNT(#REF!),1)</definedName>
    <definedName name="cmsbn" localSheetId="2">#REF!</definedName>
    <definedName name="cmsbn" localSheetId="7">#REF!</definedName>
    <definedName name="cmsbn" localSheetId="10">#REF!</definedName>
    <definedName name="cmsbn" localSheetId="6">#REF!</definedName>
    <definedName name="cmsbn" localSheetId="0">#REF!</definedName>
    <definedName name="cmsbn" localSheetId="1">#REF!</definedName>
    <definedName name="cmsbn" localSheetId="3">#REF!</definedName>
    <definedName name="cmsbn" localSheetId="9">#REF!</definedName>
    <definedName name="cmsbn">#REF!</definedName>
    <definedName name="CN" localSheetId="2">#REF!</definedName>
    <definedName name="CN" localSheetId="7">#REF!</definedName>
    <definedName name="CN" localSheetId="10">#REF!</definedName>
    <definedName name="CN" localSheetId="6">#REF!</definedName>
    <definedName name="CN" localSheetId="0">#REF!</definedName>
    <definedName name="CN" localSheetId="1">#REF!</definedName>
    <definedName name="CN" localSheetId="3">#REF!</definedName>
    <definedName name="CN" localSheetId="9">#REF!</definedName>
    <definedName name="CN">#REF!</definedName>
    <definedName name="CN1A" localSheetId="2">#REF!</definedName>
    <definedName name="CN1A" localSheetId="7">#REF!</definedName>
    <definedName name="CN1A" localSheetId="10">#REF!</definedName>
    <definedName name="CN1A" localSheetId="6">#REF!</definedName>
    <definedName name="CN1A" localSheetId="0">#REF!</definedName>
    <definedName name="CN1A" localSheetId="1">#REF!</definedName>
    <definedName name="CN1A" localSheetId="3">#REF!</definedName>
    <definedName name="CN1A" localSheetId="9">#REF!</definedName>
    <definedName name="CN1A">#REF!</definedName>
    <definedName name="cnspnf" localSheetId="2">#REF!</definedName>
    <definedName name="cnspnf" localSheetId="7">#REF!</definedName>
    <definedName name="cnspnf" localSheetId="10">#REF!</definedName>
    <definedName name="cnspnf" localSheetId="6">#REF!</definedName>
    <definedName name="cnspnf">#REF!</definedName>
    <definedName name="CNY" localSheetId="2">#REF!</definedName>
    <definedName name="CNY" localSheetId="7">#REF!</definedName>
    <definedName name="CNY" localSheetId="10">#REF!</definedName>
    <definedName name="CNY" localSheetId="6">#REF!</definedName>
    <definedName name="CNY">#REF!</definedName>
    <definedName name="Cobertura" localSheetId="2">'[54]Ranking Bancario'!$Z$4:$AD$54</definedName>
    <definedName name="Cobertura">'[54]Ranking Bancario'!$Z$4:$AD$54</definedName>
    <definedName name="COLOMBIA" localSheetId="2">#REF!</definedName>
    <definedName name="COLOMBIA" localSheetId="7">#REF!</definedName>
    <definedName name="COLOMBIA" localSheetId="10">#REF!</definedName>
    <definedName name="COLOMBIA" localSheetId="6">#REF!</definedName>
    <definedName name="COLOMBIA" localSheetId="0">#REF!</definedName>
    <definedName name="COLOMBIA" localSheetId="1">#REF!</definedName>
    <definedName name="COLOMBIA" localSheetId="3">#REF!</definedName>
    <definedName name="COLOMBIA" localSheetId="9">#REF!</definedName>
    <definedName name="COLOMBIA">#REF!</definedName>
    <definedName name="Colombia___Summary_Accounts_of_the_Financial_System" localSheetId="2">'Ilustración 1a'!base-flow</definedName>
    <definedName name="Colombia___Summary_Accounts_of_the_Financial_System" localSheetId="7">base-flow</definedName>
    <definedName name="Colombia___Summary_Accounts_of_the_Financial_System" localSheetId="8">base-flow</definedName>
    <definedName name="Colombia___Summary_Accounts_of_the_Financial_System" localSheetId="10">[0]!base-flow</definedName>
    <definedName name="Colombia___Summary_Accounts_of_the_Financial_System" localSheetId="6">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2">#REF!</definedName>
    <definedName name="Color1" localSheetId="7">#REF!</definedName>
    <definedName name="Color1" localSheetId="10">#REF!</definedName>
    <definedName name="Color1" localSheetId="6">#REF!</definedName>
    <definedName name="Color1" localSheetId="0">#REF!</definedName>
    <definedName name="Color1" localSheetId="1">#REF!</definedName>
    <definedName name="Color1" localSheetId="3">#REF!</definedName>
    <definedName name="Color1" localSheetId="9">#REF!</definedName>
    <definedName name="Color1">#REF!</definedName>
    <definedName name="Color2" localSheetId="2">#REF!</definedName>
    <definedName name="Color2" localSheetId="7">#REF!</definedName>
    <definedName name="Color2" localSheetId="10">#REF!</definedName>
    <definedName name="Color2" localSheetId="6">#REF!</definedName>
    <definedName name="Color2" localSheetId="3">#REF!</definedName>
    <definedName name="Color2" localSheetId="9">#REF!</definedName>
    <definedName name="Color2">#REF!</definedName>
    <definedName name="Color3" localSheetId="2">#REF!</definedName>
    <definedName name="Color3" localSheetId="7">#REF!</definedName>
    <definedName name="Color3" localSheetId="10">#REF!</definedName>
    <definedName name="Color3" localSheetId="6">#REF!</definedName>
    <definedName name="Color3" localSheetId="3">#REF!</definedName>
    <definedName name="Color3" localSheetId="9">#REF!</definedName>
    <definedName name="Color3">#REF!</definedName>
    <definedName name="Color4" localSheetId="2">#REF!</definedName>
    <definedName name="Color4" localSheetId="7">#REF!</definedName>
    <definedName name="Color4" localSheetId="10">#REF!</definedName>
    <definedName name="Color4" localSheetId="6">#REF!</definedName>
    <definedName name="Color4">#REF!</definedName>
    <definedName name="Color5" localSheetId="2">#REF!</definedName>
    <definedName name="Color5" localSheetId="7">#REF!</definedName>
    <definedName name="Color5" localSheetId="10">#REF!</definedName>
    <definedName name="Color5" localSheetId="6">#REF!</definedName>
    <definedName name="Color5">#REF!</definedName>
    <definedName name="Color6" localSheetId="2">#REF!</definedName>
    <definedName name="Color6" localSheetId="7">#REF!</definedName>
    <definedName name="Color6" localSheetId="10">#REF!</definedName>
    <definedName name="Color6" localSheetId="6">#REF!</definedName>
    <definedName name="Color6">#REF!</definedName>
    <definedName name="COM" localSheetId="2">#REF!</definedName>
    <definedName name="COM" localSheetId="7">#REF!</definedName>
    <definedName name="COM" localSheetId="10">#REF!</definedName>
    <definedName name="COM" localSheetId="6">#REF!</definedName>
    <definedName name="COM">#REF!</definedName>
    <definedName name="coma" localSheetId="2">[23]Programa!#REF!</definedName>
    <definedName name="coma" localSheetId="7">[24]Programa!#REF!</definedName>
    <definedName name="coma" localSheetId="10">[24]Programa!#REF!</definedName>
    <definedName name="coma" localSheetId="6">[24]Programa!#REF!</definedName>
    <definedName name="coma" localSheetId="0">[23]Programa!#REF!</definedName>
    <definedName name="coma" localSheetId="1">[23]Programa!#REF!</definedName>
    <definedName name="coma" localSheetId="3">[24]Programa!#REF!</definedName>
    <definedName name="coma" localSheetId="9">[24]Programa!#REF!</definedName>
    <definedName name="coma" localSheetId="11">[24]Programa!#REF!</definedName>
    <definedName name="coma">[23]Programa!#REF!</definedName>
    <definedName name="COMPAR" localSheetId="2">#REF!</definedName>
    <definedName name="COMPAR" localSheetId="7">#REF!</definedName>
    <definedName name="COMPAR" localSheetId="10">#REF!</definedName>
    <definedName name="COMPAR" localSheetId="6">#REF!</definedName>
    <definedName name="COMPAR" localSheetId="0">#REF!</definedName>
    <definedName name="COMPAR" localSheetId="1">#REF!</definedName>
    <definedName name="COMPAR" localSheetId="3">#REF!</definedName>
    <definedName name="COMPAR" localSheetId="9">#REF!</definedName>
    <definedName name="COMPAR">#REF!</definedName>
    <definedName name="COMPIGP" localSheetId="2">#REF!</definedName>
    <definedName name="COMPIGP" localSheetId="7">#REF!</definedName>
    <definedName name="COMPIGP" localSheetId="10">#REF!</definedName>
    <definedName name="COMPIGP" localSheetId="6">#REF!</definedName>
    <definedName name="COMPIGP" localSheetId="3">#REF!</definedName>
    <definedName name="COMPIGP" localSheetId="9">#REF!</definedName>
    <definedName name="COMPIGP">#REF!</definedName>
    <definedName name="COMPROJ99" localSheetId="2">#REF!</definedName>
    <definedName name="COMPROJ99" localSheetId="7">#REF!</definedName>
    <definedName name="COMPROJ99" localSheetId="10">#REF!</definedName>
    <definedName name="COMPROJ99" localSheetId="6">#REF!</definedName>
    <definedName name="COMPROJ99" localSheetId="3">#REF!</definedName>
    <definedName name="COMPROJ99" localSheetId="9">#REF!</definedName>
    <definedName name="COMPROJ99">#REF!</definedName>
    <definedName name="CONCK" localSheetId="2">#REF!</definedName>
    <definedName name="CONCK" localSheetId="7">#REF!</definedName>
    <definedName name="CONCK" localSheetId="10">#REF!</definedName>
    <definedName name="CONCK" localSheetId="6">#REF!</definedName>
    <definedName name="CONCK">#REF!</definedName>
    <definedName name="conor" localSheetId="2">#REF!</definedName>
    <definedName name="conor" localSheetId="7">#REF!</definedName>
    <definedName name="conor" localSheetId="10">#REF!</definedName>
    <definedName name="conor" localSheetId="6">#REF!</definedName>
    <definedName name="conor">#REF!</definedName>
    <definedName name="cons" localSheetId="2">#REF!</definedName>
    <definedName name="cons" localSheetId="7">#REF!</definedName>
    <definedName name="cons" localSheetId="10">#REF!</definedName>
    <definedName name="cons" localSheetId="6">#REF!</definedName>
    <definedName name="cons">#REF!</definedName>
    <definedName name="CONS1" localSheetId="2">[87]MONTHLY!$BP$4:$CA$4</definedName>
    <definedName name="CONS1">[87]MONTHLY!$BP$4:$CA$4</definedName>
    <definedName name="cons12mon" localSheetId="2">'[88]GDP projections'!#REF!</definedName>
    <definedName name="cons12mon" localSheetId="7">'[88]GDP projections'!#REF!</definedName>
    <definedName name="cons12mon" localSheetId="10">'[88]GDP projections'!#REF!</definedName>
    <definedName name="cons12mon" localSheetId="6">'[88]GDP projections'!#REF!</definedName>
    <definedName name="cons12mon" localSheetId="0">'[88]GDP projections'!#REF!</definedName>
    <definedName name="cons12mon" localSheetId="1">'[88]GDP projections'!#REF!</definedName>
    <definedName name="cons12mon" localSheetId="3">'[88]GDP projections'!#REF!</definedName>
    <definedName name="cons12mon" localSheetId="9">'[88]GDP projections'!#REF!</definedName>
    <definedName name="cons12mon">'[88]GDP projections'!#REF!</definedName>
    <definedName name="CONS2" localSheetId="2">[87]MONTHLY!$CB$4:$CM$4</definedName>
    <definedName name="CONS2">[87]MONTHLY!$CB$4:$CM$4</definedName>
    <definedName name="CONSOL" localSheetId="2">#REF!</definedName>
    <definedName name="CONSOL" localSheetId="7">#REF!</definedName>
    <definedName name="CONSOL" localSheetId="10">#REF!</definedName>
    <definedName name="CONSOL" localSheetId="6">#REF!</definedName>
    <definedName name="CONSOL" localSheetId="0">#REF!</definedName>
    <definedName name="CONSOL" localSheetId="1">#REF!</definedName>
    <definedName name="CONSOL" localSheetId="3">#REF!</definedName>
    <definedName name="CONSOL" localSheetId="9">#REF!</definedName>
    <definedName name="CONSOL">#REF!</definedName>
    <definedName name="CONSOLC2" localSheetId="2">#REF!</definedName>
    <definedName name="CONSOLC2" localSheetId="7">#REF!</definedName>
    <definedName name="CONSOLC2" localSheetId="10">#REF!</definedName>
    <definedName name="CONSOLC2" localSheetId="6">#REF!</definedName>
    <definedName name="CONSOLC2" localSheetId="0">#REF!</definedName>
    <definedName name="CONSOLC2" localSheetId="1">#REF!</definedName>
    <definedName name="CONSOLC2" localSheetId="3">#REF!</definedName>
    <definedName name="CONSOLC2" localSheetId="9">#REF!</definedName>
    <definedName name="CONSOLC2">#REF!</definedName>
    <definedName name="consperc" localSheetId="2">'[88]GDP projections'!#REF!</definedName>
    <definedName name="consperc" localSheetId="7">'[88]GDP projections'!#REF!</definedName>
    <definedName name="consperc" localSheetId="10">'[88]GDP projections'!#REF!</definedName>
    <definedName name="consperc" localSheetId="6">'[88]GDP projections'!#REF!</definedName>
    <definedName name="consperc" localSheetId="3">'[88]GDP projections'!#REF!</definedName>
    <definedName name="consperc" localSheetId="9">'[88]GDP projections'!#REF!</definedName>
    <definedName name="consperc">'[88]GDP projections'!#REF!</definedName>
    <definedName name="consqtr" localSheetId="2">'[88]GDP projections'!#REF!</definedName>
    <definedName name="consqtr" localSheetId="7">'[88]GDP projections'!#REF!</definedName>
    <definedName name="consqtr" localSheetId="10">'[88]GDP projections'!#REF!</definedName>
    <definedName name="consqtr" localSheetId="6">'[88]GDP projections'!#REF!</definedName>
    <definedName name="consqtr" localSheetId="3">'[88]GDP projections'!#REF!</definedName>
    <definedName name="consqtr" localSheetId="9">'[88]GDP projections'!#REF!</definedName>
    <definedName name="consqtr">'[88]GDP projections'!#REF!</definedName>
    <definedName name="CONTENTS" localSheetId="2">[89]Contents!$A$1:$F$36</definedName>
    <definedName name="CONTENTS" localSheetId="7">[90]Contents!$A$1:$F$36</definedName>
    <definedName name="CONTENTS" localSheetId="10">[90]Contents!$A$1:$F$36</definedName>
    <definedName name="CONTENTS" localSheetId="6">[90]Contents!$A$1:$F$36</definedName>
    <definedName name="CONTENTS" localSheetId="0">[89]Contents!$A$1:$F$36</definedName>
    <definedName name="CONTENTS" localSheetId="1">[89]Contents!$A$1:$F$36</definedName>
    <definedName name="CONTENTS" localSheetId="11">[90]Contents!$A$1:$F$36</definedName>
    <definedName name="CONTENTS">[89]Contents!$A$1:$F$36</definedName>
    <definedName name="cooperantes" localSheetId="2">#REF!</definedName>
    <definedName name="cooperantes" localSheetId="7">#REF!</definedName>
    <definedName name="cooperantes" localSheetId="10">#REF!</definedName>
    <definedName name="cooperantes" localSheetId="6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9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2">#REF!</definedName>
    <definedName name="copystart" localSheetId="7">#REF!</definedName>
    <definedName name="copystart" localSheetId="10">#REF!</definedName>
    <definedName name="copystart" localSheetId="6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9">#REF!</definedName>
    <definedName name="copystart">#REF!</definedName>
    <definedName name="Copytodebt" localSheetId="2">'[3]in-out'!#REF!</definedName>
    <definedName name="Copytodebt" localSheetId="7">'[3]in-out'!#REF!</definedName>
    <definedName name="Copytodebt" localSheetId="10">'[3]in-out'!#REF!</definedName>
    <definedName name="Copytodebt" localSheetId="6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9">'[3]in-out'!#REF!</definedName>
    <definedName name="Copytodebt">'[3]in-out'!#REF!</definedName>
    <definedName name="CostoVentasY1" localSheetId="2">'[80]Vaciado 1'!$D$126</definedName>
    <definedName name="CostoVentasY1">'[80]Vaciado 1'!$D$126</definedName>
    <definedName name="CostoVentasY2" localSheetId="2">'[80]Vaciado 1'!$E$126</definedName>
    <definedName name="CostoVentasY2">'[80]Vaciado 1'!$E$126</definedName>
    <definedName name="CostoVentasY3" localSheetId="2">'[80]Vaciado 1'!$F$126</definedName>
    <definedName name="CostoVentasY3">'[80]Vaciado 1'!$F$126</definedName>
    <definedName name="COUNT" localSheetId="2">#REF!</definedName>
    <definedName name="COUNT" localSheetId="7">#REF!</definedName>
    <definedName name="COUNT" localSheetId="10">#REF!</definedName>
    <definedName name="COUNT" localSheetId="6">#REF!</definedName>
    <definedName name="COUNT" localSheetId="0">#REF!</definedName>
    <definedName name="COUNT" localSheetId="1">#REF!</definedName>
    <definedName name="COUNT" localSheetId="3">#REF!</definedName>
    <definedName name="COUNT" localSheetId="9">#REF!</definedName>
    <definedName name="COUNT">#REF!</definedName>
    <definedName name="COUNTER" localSheetId="2">#REF!</definedName>
    <definedName name="COUNTER" localSheetId="7">#REF!</definedName>
    <definedName name="COUNTER" localSheetId="10">#REF!</definedName>
    <definedName name="COUNTER" localSheetId="6">#REF!</definedName>
    <definedName name="COUNTER" localSheetId="0">#REF!</definedName>
    <definedName name="COUNTER" localSheetId="1">#REF!</definedName>
    <definedName name="COUNTER" localSheetId="3">#REF!</definedName>
    <definedName name="COUNTER" localSheetId="9">#REF!</definedName>
    <definedName name="COUNTER">#REF!</definedName>
    <definedName name="CountryName" localSheetId="2">'[91]Exchange Rate chart'!#REF!</definedName>
    <definedName name="CountryName" localSheetId="7">'[92]Exchange Rate chart'!#REF!</definedName>
    <definedName name="CountryName" localSheetId="10">'[92]Exchange Rate chart'!#REF!</definedName>
    <definedName name="CountryName" localSheetId="6">'[92]Exchange Rate chart'!#REF!</definedName>
    <definedName name="CountryName" localSheetId="0">'[91]Exchange Rate chart'!#REF!</definedName>
    <definedName name="CountryName" localSheetId="1">'[91]Exchange Rate chart'!#REF!</definedName>
    <definedName name="CountryName" localSheetId="3">'[92]Exchange Rate chart'!#REF!</definedName>
    <definedName name="CountryName" localSheetId="9">'[92]Exchange Rate chart'!#REF!</definedName>
    <definedName name="CountryName" localSheetId="11">'[92]Exchange Rate chart'!#REF!</definedName>
    <definedName name="CountryName">'[91]Exchange Rate chart'!#REF!</definedName>
    <definedName name="cp" localSheetId="2" hidden="1">'[93]C Summary'!#REF!</definedName>
    <definedName name="cp" localSheetId="7" hidden="1">'[93]C Summary'!#REF!</definedName>
    <definedName name="cp" localSheetId="10" hidden="1">'[93]C Summary'!#REF!</definedName>
    <definedName name="cp" localSheetId="6" hidden="1">'[93]C Summary'!#REF!</definedName>
    <definedName name="cp" localSheetId="0" hidden="1">#REF!</definedName>
    <definedName name="cp" localSheetId="1" hidden="1">#REF!</definedName>
    <definedName name="cp" localSheetId="3" hidden="1">'[93]C Summary'!#REF!</definedName>
    <definedName name="cp" localSheetId="9" hidden="1">'[93]C Summary'!#REF!</definedName>
    <definedName name="cp" hidden="1">'[93]C Summary'!#REF!</definedName>
    <definedName name="CPF" localSheetId="2">#REF!</definedName>
    <definedName name="CPF" localSheetId="7">#REF!</definedName>
    <definedName name="CPF" localSheetId="10">#REF!</definedName>
    <definedName name="CPF" localSheetId="6">#REF!</definedName>
    <definedName name="CPF" localSheetId="0">#REF!</definedName>
    <definedName name="CPF" localSheetId="1">#REF!</definedName>
    <definedName name="CPF" localSheetId="3">#REF!</definedName>
    <definedName name="CPF" localSheetId="9">#REF!</definedName>
    <definedName name="CPF">#REF!</definedName>
    <definedName name="CPI" localSheetId="2">[94]CPI!$A$4:$M$160</definedName>
    <definedName name="CPI">[94]CPI!$A$4:$M$160</definedName>
    <definedName name="CPI_Core" localSheetId="2">#REF!</definedName>
    <definedName name="CPI_Core" localSheetId="7">#REF!</definedName>
    <definedName name="CPI_Core" localSheetId="10">#REF!</definedName>
    <definedName name="CPI_Core" localSheetId="6">#REF!</definedName>
    <definedName name="CPI_Core" localSheetId="0">#REF!</definedName>
    <definedName name="CPI_Core" localSheetId="1">#REF!</definedName>
    <definedName name="CPI_Core" localSheetId="3">#REF!</definedName>
    <definedName name="CPI_Core" localSheetId="9">#REF!</definedName>
    <definedName name="CPI_Core">#REF!</definedName>
    <definedName name="CPI_NAT_monthly" localSheetId="2">#REF!</definedName>
    <definedName name="CPI_NAT_monthly" localSheetId="7">#REF!</definedName>
    <definedName name="CPI_NAT_monthly" localSheetId="10">#REF!</definedName>
    <definedName name="CPI_NAT_monthly" localSheetId="6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9">#REF!</definedName>
    <definedName name="CPI_NAT_monthly">#REF!</definedName>
    <definedName name="CPICUM" localSheetId="2">#REF!</definedName>
    <definedName name="CPICUM" localSheetId="7">#REF!</definedName>
    <definedName name="CPICUM" localSheetId="10">#REF!</definedName>
    <definedName name="CPICUM" localSheetId="6">#REF!</definedName>
    <definedName name="CPICUM" localSheetId="3">#REF!</definedName>
    <definedName name="CPICUM" localSheetId="9">#REF!</definedName>
    <definedName name="CPICUM">#REF!</definedName>
    <definedName name="CRECWM" localSheetId="2">[95]SUPUESTOS!A$15</definedName>
    <definedName name="CRECWM">[95]SUPUESTOS!A$15</definedName>
    <definedName name="cred" localSheetId="2">#REF!</definedName>
    <definedName name="cred" localSheetId="7">#REF!</definedName>
    <definedName name="cred" localSheetId="10">#REF!</definedName>
    <definedName name="cred" localSheetId="6">#REF!</definedName>
    <definedName name="cred" localSheetId="0">#REF!</definedName>
    <definedName name="cred" localSheetId="1">#REF!</definedName>
    <definedName name="cred" localSheetId="3">#REF!</definedName>
    <definedName name="cred" localSheetId="9">#REF!</definedName>
    <definedName name="cred">#REF!</definedName>
    <definedName name="cred1" localSheetId="2">#REF!</definedName>
    <definedName name="cred1" localSheetId="7">#REF!</definedName>
    <definedName name="cred1" localSheetId="10">#REF!</definedName>
    <definedName name="cred1" localSheetId="6">#REF!</definedName>
    <definedName name="cred1" localSheetId="0">#REF!</definedName>
    <definedName name="cred1" localSheetId="1">#REF!</definedName>
    <definedName name="cred1" localSheetId="3">#REF!</definedName>
    <definedName name="cred1" localSheetId="9">#REF!</definedName>
    <definedName name="cred1">#REF!</definedName>
    <definedName name="CRED2" localSheetId="2">#REF!</definedName>
    <definedName name="CRED2" localSheetId="7">#REF!</definedName>
    <definedName name="CRED2" localSheetId="10">#REF!</definedName>
    <definedName name="CRED2" localSheetId="6">#REF!</definedName>
    <definedName name="CRED2" localSheetId="0">#REF!</definedName>
    <definedName name="CRED2" localSheetId="1">#REF!</definedName>
    <definedName name="CRED2" localSheetId="3">#REF!</definedName>
    <definedName name="CRED2" localSheetId="9">#REF!</definedName>
    <definedName name="CRED2">#REF!</definedName>
    <definedName name="cred2000" localSheetId="2">#REF!</definedName>
    <definedName name="cred2000" localSheetId="7">#REF!</definedName>
    <definedName name="cred2000" localSheetId="10">#REF!</definedName>
    <definedName name="cred2000" localSheetId="6">#REF!</definedName>
    <definedName name="cred2000">#REF!</definedName>
    <definedName name="cred2001" localSheetId="2">#REF!</definedName>
    <definedName name="cred2001" localSheetId="7">#REF!</definedName>
    <definedName name="cred2001" localSheetId="10">#REF!</definedName>
    <definedName name="cred2001" localSheetId="6">#REF!</definedName>
    <definedName name="cred2001">#REF!</definedName>
    <definedName name="cred2002" localSheetId="2">#REF!</definedName>
    <definedName name="cred2002" localSheetId="7">#REF!</definedName>
    <definedName name="cred2002" localSheetId="10">#REF!</definedName>
    <definedName name="cred2002" localSheetId="6">#REF!</definedName>
    <definedName name="cred2002">#REF!</definedName>
    <definedName name="cred2003" localSheetId="2">#REF!</definedName>
    <definedName name="cred2003" localSheetId="7">#REF!</definedName>
    <definedName name="cred2003" localSheetId="10">#REF!</definedName>
    <definedName name="cred2003" localSheetId="6">#REF!</definedName>
    <definedName name="cred2003">#REF!</definedName>
    <definedName name="cred98" localSheetId="2">[23]Programa!#REF!</definedName>
    <definedName name="cred98" localSheetId="7">[24]Programa!#REF!</definedName>
    <definedName name="cred98" localSheetId="10">[24]Programa!#REF!</definedName>
    <definedName name="cred98" localSheetId="6">[24]Programa!#REF!</definedName>
    <definedName name="cred98" localSheetId="0">[23]Programa!#REF!</definedName>
    <definedName name="cred98" localSheetId="1">[23]Programa!#REF!</definedName>
    <definedName name="cred98" localSheetId="3">[24]Programa!#REF!</definedName>
    <definedName name="cred98" localSheetId="9">[24]Programa!#REF!</definedName>
    <definedName name="cred98" localSheetId="11">[24]Programa!#REF!</definedName>
    <definedName name="cred98">[23]Programa!#REF!</definedName>
    <definedName name="cred98j" localSheetId="2">[23]Programa!#REF!</definedName>
    <definedName name="cred98j" localSheetId="7">[24]Programa!#REF!</definedName>
    <definedName name="cred98j" localSheetId="10">[24]Programa!#REF!</definedName>
    <definedName name="cred98j" localSheetId="6">[24]Programa!#REF!</definedName>
    <definedName name="cred98j" localSheetId="0">[23]Programa!#REF!</definedName>
    <definedName name="cred98j" localSheetId="1">[23]Programa!#REF!</definedName>
    <definedName name="cred98j" localSheetId="3">[24]Programa!#REF!</definedName>
    <definedName name="cred98j" localSheetId="9">[24]Programa!#REF!</definedName>
    <definedName name="cred98j" localSheetId="11">[24]Programa!#REF!</definedName>
    <definedName name="cred98j">[23]Programa!#REF!</definedName>
    <definedName name="cred98s" localSheetId="2">#REF!</definedName>
    <definedName name="cred98s" localSheetId="7">#REF!</definedName>
    <definedName name="cred98s" localSheetId="10">#REF!</definedName>
    <definedName name="cred98s" localSheetId="6">#REF!</definedName>
    <definedName name="cred98s" localSheetId="0">#REF!</definedName>
    <definedName name="cred98s" localSheetId="1">#REF!</definedName>
    <definedName name="cred98s" localSheetId="3">#REF!</definedName>
    <definedName name="cred98s" localSheetId="9">#REF!</definedName>
    <definedName name="cred98s">#REF!</definedName>
    <definedName name="cred99" localSheetId="2">#REF!</definedName>
    <definedName name="cred99" localSheetId="7">#REF!</definedName>
    <definedName name="cred99" localSheetId="10">#REF!</definedName>
    <definedName name="cred99" localSheetId="6">#REF!</definedName>
    <definedName name="cred99" localSheetId="3">#REF!</definedName>
    <definedName name="cred99" localSheetId="9">#REF!</definedName>
    <definedName name="cred99">#REF!</definedName>
    <definedName name="CREDITO" localSheetId="2">#REF!</definedName>
    <definedName name="CREDITO" localSheetId="7">#REF!</definedName>
    <definedName name="CREDITO" localSheetId="10">#REF!</definedName>
    <definedName name="CREDITO" localSheetId="6">#REF!</definedName>
    <definedName name="CREDITO" localSheetId="3">#REF!</definedName>
    <definedName name="CREDITO" localSheetId="9">#REF!</definedName>
    <definedName name="CREDITO">#REF!</definedName>
    <definedName name="CREDITOBCH" localSheetId="2">#REF!</definedName>
    <definedName name="CREDITOBCH" localSheetId="7">#REF!</definedName>
    <definedName name="CREDITOBCH" localSheetId="10">#REF!</definedName>
    <definedName name="CREDITOBCH" localSheetId="6">#REF!</definedName>
    <definedName name="CREDITOBCH">#REF!</definedName>
    <definedName name="CREDITORSB" localSheetId="2">#REF!</definedName>
    <definedName name="CREDITORSB" localSheetId="7">#REF!</definedName>
    <definedName name="CREDITORSB" localSheetId="10">#REF!</definedName>
    <definedName name="CREDITORSB" localSheetId="6">#REF!</definedName>
    <definedName name="CREDITORSB">#REF!</definedName>
    <definedName name="Crng" localSheetId="2">OFFSET(#REF!,0,0,COUNT(#REF!),1)</definedName>
    <definedName name="Crng" localSheetId="7">OFFSET(#REF!,0,0,COUNT(#REF!),1)</definedName>
    <definedName name="Crng" localSheetId="10">OFFSET(#REF!,0,0,COUNT(#REF!),1)</definedName>
    <definedName name="Crng" localSheetId="6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9">OFFSET(#REF!,0,0,COUNT(#REF!),1)</definedName>
    <definedName name="Crng">OFFSET(#REF!,0,0,COUNT(#REF!),1)</definedName>
    <definedName name="Crt" localSheetId="2">#REF!</definedName>
    <definedName name="Crt" localSheetId="7">#REF!</definedName>
    <definedName name="Crt" localSheetId="10">#REF!</definedName>
    <definedName name="Crt" localSheetId="6">#REF!</definedName>
    <definedName name="Crt" localSheetId="0">#REF!</definedName>
    <definedName name="Crt" localSheetId="1">#REF!</definedName>
    <definedName name="Crt" localSheetId="3">#REF!</definedName>
    <definedName name="Crt" localSheetId="9">#REF!</definedName>
    <definedName name="Crt">#REF!</definedName>
    <definedName name="CRUDE1" localSheetId="2">[87]MONTHLY!$B$437:$Z$444</definedName>
    <definedName name="CRUDE1">[87]MONTHLY!$B$437:$Z$444</definedName>
    <definedName name="CRUDE2" localSheetId="2">[87]MONTHLY!$B$451:$Z$458</definedName>
    <definedName name="CRUDE2">[87]MONTHLY!$B$451:$Z$458</definedName>
    <definedName name="CRUDE3" localSheetId="2">[87]MONTHLY!$B$465:$Z$472</definedName>
    <definedName name="CRUDE3">[87]MONTHLY!$B$465:$Z$472</definedName>
    <definedName name="CRUZ" localSheetId="2">#REF!</definedName>
    <definedName name="CRUZ" localSheetId="7">#REF!</definedName>
    <definedName name="CRUZ" localSheetId="10">#REF!</definedName>
    <definedName name="CRUZ" localSheetId="6">#REF!</definedName>
    <definedName name="CRUZ" localSheetId="0">#REF!</definedName>
    <definedName name="CRUZ" localSheetId="1">#REF!</definedName>
    <definedName name="CRUZ" localSheetId="3">#REF!</definedName>
    <definedName name="CRUZ" localSheetId="9">#REF!</definedName>
    <definedName name="CRUZ">#REF!</definedName>
    <definedName name="CRUZ1" localSheetId="2">#REF!</definedName>
    <definedName name="CRUZ1" localSheetId="7">#REF!</definedName>
    <definedName name="CRUZ1" localSheetId="10">#REF!</definedName>
    <definedName name="CRUZ1" localSheetId="6">#REF!</definedName>
    <definedName name="CRUZ1" localSheetId="0">#REF!</definedName>
    <definedName name="CRUZ1" localSheetId="1">#REF!</definedName>
    <definedName name="CRUZ1" localSheetId="3">#REF!</definedName>
    <definedName name="CRUZ1" localSheetId="9">#REF!</definedName>
    <definedName name="CRUZ1">#REF!</definedName>
    <definedName name="CS" localSheetId="2">#REF!</definedName>
    <definedName name="CS" localSheetId="7">#REF!</definedName>
    <definedName name="CS" localSheetId="10">#REF!</definedName>
    <definedName name="CS" localSheetId="6">#REF!</definedName>
    <definedName name="CS" localSheetId="0">#REF!</definedName>
    <definedName name="CS" localSheetId="1">#REF!</definedName>
    <definedName name="CS" localSheetId="3">#REF!</definedName>
    <definedName name="CS" localSheetId="9">#REF!</definedName>
    <definedName name="CS">#REF!</definedName>
    <definedName name="CS1A" localSheetId="2">#REF!</definedName>
    <definedName name="CS1A" localSheetId="7">#REF!</definedName>
    <definedName name="CS1A" localSheetId="10">#REF!</definedName>
    <definedName name="CS1A" localSheetId="6">#REF!</definedName>
    <definedName name="CS1A" localSheetId="0">#REF!</definedName>
    <definedName name="CS1A" localSheetId="1">#REF!</definedName>
    <definedName name="CS1A">#REF!</definedName>
    <definedName name="CTOOMA00" localSheetId="2">#REF!</definedName>
    <definedName name="CTOOMA00" localSheetId="7">#REF!</definedName>
    <definedName name="CTOOMA00" localSheetId="10">#REF!</definedName>
    <definedName name="CTOOMA00" localSheetId="6">#REF!</definedName>
    <definedName name="CTOOMA00">#REF!</definedName>
    <definedName name="CTOOMA97" localSheetId="2">#REF!</definedName>
    <definedName name="CTOOMA97" localSheetId="7">#REF!</definedName>
    <definedName name="CTOOMA97" localSheetId="10">#REF!</definedName>
    <definedName name="CTOOMA97" localSheetId="6">#REF!</definedName>
    <definedName name="CTOOMA97">#REF!</definedName>
    <definedName name="CTOOMA98" localSheetId="2">#REF!</definedName>
    <definedName name="CTOOMA98" localSheetId="7">#REF!</definedName>
    <definedName name="CTOOMA98" localSheetId="10">#REF!</definedName>
    <definedName name="CTOOMA98" localSheetId="6">#REF!</definedName>
    <definedName name="CTOOMA98">#REF!</definedName>
    <definedName name="CTOOMA99" localSheetId="2">#REF!</definedName>
    <definedName name="CTOOMA99" localSheetId="7">#REF!</definedName>
    <definedName name="CTOOMA99" localSheetId="10">#REF!</definedName>
    <definedName name="CTOOMA99" localSheetId="6">#REF!</definedName>
    <definedName name="CTOOMA99">#REF!</definedName>
    <definedName name="CTOOMV00" localSheetId="2">#REF!</definedName>
    <definedName name="CTOOMV00" localSheetId="7">#REF!</definedName>
    <definedName name="CTOOMV00" localSheetId="10">#REF!</definedName>
    <definedName name="CTOOMV00" localSheetId="6">#REF!</definedName>
    <definedName name="CTOOMV00">#REF!</definedName>
    <definedName name="CTOOMV97" localSheetId="2">#REF!</definedName>
    <definedName name="CTOOMV97" localSheetId="7">#REF!</definedName>
    <definedName name="CTOOMV97" localSheetId="10">#REF!</definedName>
    <definedName name="CTOOMV97" localSheetId="6">#REF!</definedName>
    <definedName name="CTOOMV97">#REF!</definedName>
    <definedName name="CTOOMV98" localSheetId="2">#REF!</definedName>
    <definedName name="CTOOMV98" localSheetId="7">#REF!</definedName>
    <definedName name="CTOOMV98" localSheetId="10">#REF!</definedName>
    <definedName name="CTOOMV98" localSheetId="6">#REF!</definedName>
    <definedName name="CTOOMV98">#REF!</definedName>
    <definedName name="CTOOMV99" localSheetId="2">#REF!</definedName>
    <definedName name="CTOOMV99" localSheetId="7">#REF!</definedName>
    <definedName name="CTOOMV99" localSheetId="10">#REF!</definedName>
    <definedName name="CTOOMV99" localSheetId="6">#REF!</definedName>
    <definedName name="CTOOMV99">#REF!</definedName>
    <definedName name="cuad1" localSheetId="2">#REF!</definedName>
    <definedName name="cuad1" localSheetId="7">#REF!</definedName>
    <definedName name="cuad1" localSheetId="10">#REF!</definedName>
    <definedName name="cuad1" localSheetId="6">#REF!</definedName>
    <definedName name="cuad1">#REF!</definedName>
    <definedName name="cuad10" localSheetId="2">#REF!</definedName>
    <definedName name="cuad10" localSheetId="7">#REF!</definedName>
    <definedName name="cuad10" localSheetId="10">#REF!</definedName>
    <definedName name="cuad10" localSheetId="6">#REF!</definedName>
    <definedName name="cuad10">#REF!</definedName>
    <definedName name="cuad11" localSheetId="2">#REF!</definedName>
    <definedName name="cuad11" localSheetId="7">#REF!</definedName>
    <definedName name="cuad11" localSheetId="10">#REF!</definedName>
    <definedName name="cuad11" localSheetId="6">#REF!</definedName>
    <definedName name="cuad11">#REF!</definedName>
    <definedName name="cuad12" localSheetId="2">#REF!</definedName>
    <definedName name="cuad12" localSheetId="7">#REF!</definedName>
    <definedName name="cuad12" localSheetId="10">#REF!</definedName>
    <definedName name="cuad12" localSheetId="6">#REF!</definedName>
    <definedName name="cuad12">#REF!</definedName>
    <definedName name="cuad13" localSheetId="2">#REF!</definedName>
    <definedName name="cuad13" localSheetId="7">#REF!</definedName>
    <definedName name="cuad13" localSheetId="10">#REF!</definedName>
    <definedName name="cuad13" localSheetId="6">#REF!</definedName>
    <definedName name="cuad13">#REF!</definedName>
    <definedName name="cuad14" localSheetId="2">#REF!</definedName>
    <definedName name="cuad14" localSheetId="7">#REF!</definedName>
    <definedName name="cuad14" localSheetId="10">#REF!</definedName>
    <definedName name="cuad14" localSheetId="6">#REF!</definedName>
    <definedName name="cuad14">#REF!</definedName>
    <definedName name="cuad15" localSheetId="2">#REF!</definedName>
    <definedName name="cuad15" localSheetId="7">#REF!</definedName>
    <definedName name="cuad15" localSheetId="10">#REF!</definedName>
    <definedName name="cuad15" localSheetId="6">#REF!</definedName>
    <definedName name="cuad15">#REF!</definedName>
    <definedName name="cuad16" localSheetId="2">#REF!</definedName>
    <definedName name="cuad16" localSheetId="7">#REF!</definedName>
    <definedName name="cuad16" localSheetId="10">#REF!</definedName>
    <definedName name="cuad16" localSheetId="6">#REF!</definedName>
    <definedName name="cuad16">#REF!</definedName>
    <definedName name="cuad17" localSheetId="2">#REF!</definedName>
    <definedName name="cuad17" localSheetId="7">#REF!</definedName>
    <definedName name="cuad17" localSheetId="10">#REF!</definedName>
    <definedName name="cuad17" localSheetId="6">#REF!</definedName>
    <definedName name="cuad17">#REF!</definedName>
    <definedName name="cuad18" localSheetId="2">#REF!</definedName>
    <definedName name="cuad18" localSheetId="7">#REF!</definedName>
    <definedName name="cuad18" localSheetId="10">#REF!</definedName>
    <definedName name="cuad18" localSheetId="6">#REF!</definedName>
    <definedName name="cuad18">#REF!</definedName>
    <definedName name="cuad19" localSheetId="2">#REF!</definedName>
    <definedName name="cuad19" localSheetId="7">#REF!</definedName>
    <definedName name="cuad19" localSheetId="10">#REF!</definedName>
    <definedName name="cuad19" localSheetId="6">#REF!</definedName>
    <definedName name="cuad19">#REF!</definedName>
    <definedName name="cuad2" localSheetId="2">#REF!</definedName>
    <definedName name="cuad2" localSheetId="7">#REF!</definedName>
    <definedName name="cuad2" localSheetId="10">#REF!</definedName>
    <definedName name="cuad2" localSheetId="6">#REF!</definedName>
    <definedName name="cuad2">#REF!</definedName>
    <definedName name="cuad20" localSheetId="2">#REF!</definedName>
    <definedName name="cuad20" localSheetId="7">#REF!</definedName>
    <definedName name="cuad20" localSheetId="10">#REF!</definedName>
    <definedName name="cuad20" localSheetId="6">#REF!</definedName>
    <definedName name="cuad20">#REF!</definedName>
    <definedName name="cuad21" localSheetId="2">#REF!</definedName>
    <definedName name="cuad21" localSheetId="7">#REF!</definedName>
    <definedName name="cuad21" localSheetId="10">#REF!</definedName>
    <definedName name="cuad21" localSheetId="6">#REF!</definedName>
    <definedName name="cuad21">#REF!</definedName>
    <definedName name="cuad22" localSheetId="2">#REF!</definedName>
    <definedName name="cuad22" localSheetId="7">#REF!</definedName>
    <definedName name="cuad22" localSheetId="10">#REF!</definedName>
    <definedName name="cuad22" localSheetId="6">#REF!</definedName>
    <definedName name="cuad22">#REF!</definedName>
    <definedName name="cuad23" localSheetId="2">#REF!</definedName>
    <definedName name="cuad23" localSheetId="7">#REF!</definedName>
    <definedName name="cuad23" localSheetId="10">#REF!</definedName>
    <definedName name="cuad23" localSheetId="6">#REF!</definedName>
    <definedName name="cuad23">#REF!</definedName>
    <definedName name="cuad24" localSheetId="2">#REF!</definedName>
    <definedName name="cuad24" localSheetId="7">#REF!</definedName>
    <definedName name="cuad24" localSheetId="10">#REF!</definedName>
    <definedName name="cuad24" localSheetId="6">#REF!</definedName>
    <definedName name="cuad24">#REF!</definedName>
    <definedName name="cuad25" localSheetId="2">#REF!</definedName>
    <definedName name="cuad25" localSheetId="7">#REF!</definedName>
    <definedName name="cuad25" localSheetId="10">#REF!</definedName>
    <definedName name="cuad25" localSheetId="6">#REF!</definedName>
    <definedName name="cuad25">#REF!</definedName>
    <definedName name="cuad3" localSheetId="2">#REF!</definedName>
    <definedName name="cuad3" localSheetId="7">#REF!</definedName>
    <definedName name="cuad3" localSheetId="10">#REF!</definedName>
    <definedName name="cuad3" localSheetId="6">#REF!</definedName>
    <definedName name="cuad3">#REF!</definedName>
    <definedName name="cuad4" localSheetId="2">#REF!</definedName>
    <definedName name="cuad4" localSheetId="7">#REF!</definedName>
    <definedName name="cuad4" localSheetId="10">#REF!</definedName>
    <definedName name="cuad4" localSheetId="6">#REF!</definedName>
    <definedName name="cuad4">#REF!</definedName>
    <definedName name="cuad5" localSheetId="2">#REF!</definedName>
    <definedName name="cuad5" localSheetId="7">#REF!</definedName>
    <definedName name="cuad5" localSheetId="10">#REF!</definedName>
    <definedName name="cuad5" localSheetId="6">#REF!</definedName>
    <definedName name="cuad5">#REF!</definedName>
    <definedName name="cuad6" localSheetId="2">#REF!</definedName>
    <definedName name="cuad6" localSheetId="7">#REF!</definedName>
    <definedName name="cuad6" localSheetId="10">#REF!</definedName>
    <definedName name="cuad6" localSheetId="6">#REF!</definedName>
    <definedName name="cuad6">#REF!</definedName>
    <definedName name="cuad7" localSheetId="2">#REF!</definedName>
    <definedName name="cuad7" localSheetId="7">#REF!</definedName>
    <definedName name="cuad7" localSheetId="10">#REF!</definedName>
    <definedName name="cuad7" localSheetId="6">#REF!</definedName>
    <definedName name="cuad7">#REF!</definedName>
    <definedName name="cuad8" localSheetId="2">#REF!</definedName>
    <definedName name="cuad8" localSheetId="7">#REF!</definedName>
    <definedName name="cuad8" localSheetId="10">#REF!</definedName>
    <definedName name="cuad8" localSheetId="6">#REF!</definedName>
    <definedName name="cuad8">#REF!</definedName>
    <definedName name="cuad9" localSheetId="2">#REF!</definedName>
    <definedName name="cuad9" localSheetId="7">#REF!</definedName>
    <definedName name="cuad9" localSheetId="10">#REF!</definedName>
    <definedName name="cuad9" localSheetId="6">#REF!</definedName>
    <definedName name="cuad9">#REF!</definedName>
    <definedName name="CUADR11" localSheetId="2">#REF!</definedName>
    <definedName name="CUADR11" localSheetId="7">#REF!</definedName>
    <definedName name="CUADR11" localSheetId="10">#REF!</definedName>
    <definedName name="CUADR11" localSheetId="6">#REF!</definedName>
    <definedName name="CUADR11">#REF!</definedName>
    <definedName name="CUADRO_10.3.1" localSheetId="2">'[96]fondo promedio'!$A$36:$L$74</definedName>
    <definedName name="CUADRO_10.3.1">'[96]fondo promedio'!$A$36:$L$74</definedName>
    <definedName name="CUADRO_N__4.1.3" localSheetId="2">#REF!</definedName>
    <definedName name="CUADRO_N__4.1.3" localSheetId="7">#REF!</definedName>
    <definedName name="CUADRO_N__4.1.3" localSheetId="10">#REF!</definedName>
    <definedName name="CUADRO_N__4.1.3" localSheetId="6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9">#REF!</definedName>
    <definedName name="CUADRO_N__4.1.3">#REF!</definedName>
    <definedName name="CUADRO_No_9_C" localSheetId="2">#REF!</definedName>
    <definedName name="CUADRO_No_9_C" localSheetId="7">#REF!</definedName>
    <definedName name="CUADRO_No_9_C" localSheetId="10">#REF!</definedName>
    <definedName name="CUADRO_No_9_C" localSheetId="6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9">#REF!</definedName>
    <definedName name="CUADRO_No_9_C">#REF!</definedName>
    <definedName name="CUADRO9" localSheetId="2">#REF!</definedName>
    <definedName name="CUADRO9" localSheetId="7">#REF!</definedName>
    <definedName name="CUADRO9" localSheetId="10">#REF!</definedName>
    <definedName name="CUADRO9" localSheetId="6">#REF!</definedName>
    <definedName name="CUADRO9" localSheetId="0">#REF!</definedName>
    <definedName name="CUADRO9" localSheetId="1">#REF!</definedName>
    <definedName name="CUADRO9" localSheetId="3">#REF!</definedName>
    <definedName name="CUADRO9" localSheetId="9">#REF!</definedName>
    <definedName name="CUADRO9">#REF!</definedName>
    <definedName name="CUADRO9A" localSheetId="2">#REF!</definedName>
    <definedName name="CUADRO9A" localSheetId="7">#REF!</definedName>
    <definedName name="CUADRO9A" localSheetId="10">#REF!</definedName>
    <definedName name="CUADRO9A" localSheetId="6">#REF!</definedName>
    <definedName name="CUADRO9A">#REF!</definedName>
    <definedName name="CUADRO9B" localSheetId="2">#REF!</definedName>
    <definedName name="CUADRO9B" localSheetId="7">#REF!</definedName>
    <definedName name="CUADRO9B" localSheetId="10">#REF!</definedName>
    <definedName name="CUADRO9B" localSheetId="6">#REF!</definedName>
    <definedName name="CUADRO9B">#REF!</definedName>
    <definedName name="CUADROI" localSheetId="2">#REF!</definedName>
    <definedName name="CUADROI" localSheetId="7">#REF!</definedName>
    <definedName name="CUADROI" localSheetId="10">#REF!</definedName>
    <definedName name="CUADROI" localSheetId="6">#REF!</definedName>
    <definedName name="CUADROI">#REF!</definedName>
    <definedName name="CUADROII" localSheetId="2">#REF!</definedName>
    <definedName name="CUADROII" localSheetId="7">#REF!</definedName>
    <definedName name="CUADROII" localSheetId="10">#REF!</definedName>
    <definedName name="CUADROII" localSheetId="6">#REF!</definedName>
    <definedName name="CUADROII">#REF!</definedName>
    <definedName name="CUADROIII" localSheetId="2">#REF!</definedName>
    <definedName name="CUADROIII" localSheetId="7">#REF!</definedName>
    <definedName name="CUADROIII" localSheetId="10">#REF!</definedName>
    <definedName name="CUADROIII" localSheetId="6">#REF!</definedName>
    <definedName name="CUADROIII">#REF!</definedName>
    <definedName name="CUADROIV" localSheetId="2">#REF!</definedName>
    <definedName name="CUADROIV" localSheetId="7">#REF!</definedName>
    <definedName name="CUADROIV" localSheetId="10">#REF!</definedName>
    <definedName name="CUADROIV" localSheetId="6">#REF!</definedName>
    <definedName name="CUADROIV">#REF!</definedName>
    <definedName name="CUADROV" localSheetId="2">#REF!</definedName>
    <definedName name="CUADROV" localSheetId="7">#REF!</definedName>
    <definedName name="CUADROV" localSheetId="10">#REF!</definedName>
    <definedName name="CUADROV" localSheetId="6">#REF!</definedName>
    <definedName name="CUADROV">#REF!</definedName>
    <definedName name="CUADROVI" localSheetId="2">#REF!</definedName>
    <definedName name="CUADROVI" localSheetId="7">#REF!</definedName>
    <definedName name="CUADROVI" localSheetId="10">#REF!</definedName>
    <definedName name="CUADROVI" localSheetId="6">#REF!</definedName>
    <definedName name="CUADROVI">#REF!</definedName>
    <definedName name="CUADROVII" localSheetId="2">#REF!</definedName>
    <definedName name="CUADROVII" localSheetId="7">#REF!</definedName>
    <definedName name="CUADROVII" localSheetId="10">#REF!</definedName>
    <definedName name="CUADROVII" localSheetId="6">#REF!</definedName>
    <definedName name="CUADROVII">#REF!</definedName>
    <definedName name="CUENTASMON" localSheetId="2">[66]BCP!#REF!</definedName>
    <definedName name="CUENTASMON">[66]BCP!#REF!</definedName>
    <definedName name="culo" localSheetId="2">'[97]graf 1'!$A$1:$IV$2</definedName>
    <definedName name="culo">'[97]graf 1'!$A$1:$IV$2</definedName>
    <definedName name="cuman" localSheetId="2">[67]Contribution!$C$378:$DC$392</definedName>
    <definedName name="cuman" localSheetId="7">[68]Contribution!$C$378:$DC$392</definedName>
    <definedName name="cuman" localSheetId="10">[68]Contribution!$C$378:$DC$392</definedName>
    <definedName name="cuman" localSheetId="6">[68]Contribution!$C$378:$DC$392</definedName>
    <definedName name="cuman" localSheetId="0">[67]Contribution!$C$378:$DC$392</definedName>
    <definedName name="cuman" localSheetId="1">[67]Contribution!$C$378:$DC$392</definedName>
    <definedName name="cuman" localSheetId="11">[68]Contribution!$C$378:$DC$392</definedName>
    <definedName name="cuman">[67]Contribution!$C$378:$DC$392</definedName>
    <definedName name="Cuota" localSheetId="2">'[54]Dinámica Couta Mercado'!$A$11:$O$28</definedName>
    <definedName name="Cuota">'[54]Dinámica Couta Mercado'!$A$11:$O$28</definedName>
    <definedName name="CurMonth" localSheetId="2">#REF!</definedName>
    <definedName name="CurMonth" localSheetId="7">#REF!</definedName>
    <definedName name="CurMonth" localSheetId="10">#REF!</definedName>
    <definedName name="CurMonth" localSheetId="6">#REF!</definedName>
    <definedName name="CurMonth" localSheetId="0">#REF!</definedName>
    <definedName name="CurMonth" localSheetId="1">#REF!</definedName>
    <definedName name="CurMonth" localSheetId="3">#REF!</definedName>
    <definedName name="CurMonth" localSheetId="9">#REF!</definedName>
    <definedName name="CurMonth">#REF!</definedName>
    <definedName name="Currency" localSheetId="2">#REF!</definedName>
    <definedName name="Currency" localSheetId="7">#REF!</definedName>
    <definedName name="Currency" localSheetId="10">#REF!</definedName>
    <definedName name="Currency" localSheetId="6">#REF!</definedName>
    <definedName name="Currency" localSheetId="0">#REF!</definedName>
    <definedName name="Currency" localSheetId="1">#REF!</definedName>
    <definedName name="Currency" localSheetId="3">#REF!</definedName>
    <definedName name="Currency" localSheetId="9">#REF!</definedName>
    <definedName name="Currency">#REF!</definedName>
    <definedName name="CURRENTYEAR" localSheetId="2">#REF!</definedName>
    <definedName name="CURRENTYEAR" localSheetId="7">#REF!</definedName>
    <definedName name="CURRENTYEAR" localSheetId="10">#REF!</definedName>
    <definedName name="CURRENTYEAR" localSheetId="6">#REF!</definedName>
    <definedName name="CURRENTYEAR" localSheetId="3">#REF!</definedName>
    <definedName name="CURRENTYEAR" localSheetId="9">#REF!</definedName>
    <definedName name="CURRENTYEAR">#REF!</definedName>
    <definedName name="CurrVintage" localSheetId="2">[98]Current!$D$66</definedName>
    <definedName name="CurrVintage" localSheetId="7">[99]Current!$D$66</definedName>
    <definedName name="CurrVintage" localSheetId="10">[99]Current!$D$66</definedName>
    <definedName name="CurrVintage" localSheetId="6">[99]Current!$D$66</definedName>
    <definedName name="CurrVintage" localSheetId="0">[98]Current!$D$66</definedName>
    <definedName name="CurrVintage" localSheetId="1">[98]Current!$D$66</definedName>
    <definedName name="CurrVintage" localSheetId="11">[99]Current!$D$66</definedName>
    <definedName name="CurrVintage">[98]Current!$D$66</definedName>
    <definedName name="cutoff" localSheetId="2">'[100]LIC cutoff'!$A$2:$B$15</definedName>
    <definedName name="cutoff">'[100]LIC cutoff'!$A$2:$B$15</definedName>
    <definedName name="CYEAR2021" localSheetId="2">[101]Coal!$B$583:$J$583</definedName>
    <definedName name="CYEAR2021" localSheetId="7">[102]Coal!$B$583:$J$583</definedName>
    <definedName name="CYEAR2021" localSheetId="10">[102]Coal!$B$583:$J$583</definedName>
    <definedName name="CYEAR2021" localSheetId="6">[102]Coal!$B$583:$J$583</definedName>
    <definedName name="CYEAR2021" localSheetId="0">[101]Coal!$B$583:$J$583</definedName>
    <definedName name="CYEAR2021" localSheetId="1">[101]Coal!$B$583:$J$583</definedName>
    <definedName name="CYEAR2021" localSheetId="11">[102]Coal!$B$583:$J$583</definedName>
    <definedName name="CYEAR2021">[101]Coal!$B$583:$J$583</definedName>
    <definedName name="CYEAR2022" localSheetId="2">[101]Coal!$K$583:$V$583</definedName>
    <definedName name="CYEAR2022" localSheetId="7">[102]Coal!$K$583:$V$583</definedName>
    <definedName name="CYEAR2022" localSheetId="10">[102]Coal!$K$583:$V$583</definedName>
    <definedName name="CYEAR2022" localSheetId="6">[102]Coal!$K$583:$V$583</definedName>
    <definedName name="CYEAR2022" localSheetId="0">[101]Coal!$K$583:$V$583</definedName>
    <definedName name="CYEAR2022" localSheetId="1">[101]Coal!$K$583:$V$583</definedName>
    <definedName name="CYEAR2022" localSheetId="11">[102]Coal!$K$583:$V$583</definedName>
    <definedName name="CYEAR2022">[101]Coal!$K$583:$V$583</definedName>
    <definedName name="CYEAR2023" localSheetId="2">[101]Coal!$W$583:$AH$583</definedName>
    <definedName name="CYEAR2023" localSheetId="7">[102]Coal!$W$583:$AH$583</definedName>
    <definedName name="CYEAR2023" localSheetId="10">[102]Coal!$W$583:$AH$583</definedName>
    <definedName name="CYEAR2023" localSheetId="6">[102]Coal!$W$583:$AH$583</definedName>
    <definedName name="CYEAR2023" localSheetId="0">[101]Coal!$W$583:$AH$583</definedName>
    <definedName name="CYEAR2023" localSheetId="1">[101]Coal!$W$583:$AH$583</definedName>
    <definedName name="CYEAR2023" localSheetId="11">[102]Coal!$W$583:$AH$583</definedName>
    <definedName name="CYEAR2023">[101]Coal!$W$583:$AH$583</definedName>
    <definedName name="CYEAR2024" localSheetId="2">[101]Coal!$AI$583:$AT$583</definedName>
    <definedName name="CYEAR2024" localSheetId="7">[102]Coal!$AI$583:$AT$583</definedName>
    <definedName name="CYEAR2024" localSheetId="10">[102]Coal!$AI$583:$AT$583</definedName>
    <definedName name="CYEAR2024" localSheetId="6">[102]Coal!$AI$583:$AT$583</definedName>
    <definedName name="CYEAR2024" localSheetId="0">[101]Coal!$AI$583:$AT$583</definedName>
    <definedName name="CYEAR2024" localSheetId="1">[101]Coal!$AI$583:$AT$583</definedName>
    <definedName name="CYEAR2024" localSheetId="11">[102]Coal!$AI$583:$AT$583</definedName>
    <definedName name="CYEAR2024">[101]Coal!$AI$583:$AT$583</definedName>
    <definedName name="CYEAR2025" localSheetId="2">[101]Coal!$AU$583:$AX$583</definedName>
    <definedName name="CYEAR2025" localSheetId="7">[102]Coal!$AU$583:$AX$583</definedName>
    <definedName name="CYEAR2025" localSheetId="10">[102]Coal!$AU$583:$AX$583</definedName>
    <definedName name="CYEAR2025" localSheetId="6">[102]Coal!$AU$583:$AX$583</definedName>
    <definedName name="CYEAR2025" localSheetId="0">[101]Coal!$AU$583:$AX$583</definedName>
    <definedName name="CYEAR2025" localSheetId="1">[101]Coal!$AU$583:$AX$583</definedName>
    <definedName name="CYEAR2025" localSheetId="11">[102]Coal!$AU$583:$AX$583</definedName>
    <definedName name="CYEAR2025">[101]Coal!$AU$583:$AX$583</definedName>
    <definedName name="d" localSheetId="2" hidden="1">'[103]Fax a enviar'!#REF!</definedName>
    <definedName name="d" localSheetId="7" hidden="1">'[103]Fax a enviar'!#REF!</definedName>
    <definedName name="d" localSheetId="10" hidden="1">'[103]Fax a enviar'!#REF!</definedName>
    <definedName name="d" localSheetId="6" hidden="1">'[103]Fax a enviar'!#REF!</definedName>
    <definedName name="d" localSheetId="0" hidden="1">#REF!</definedName>
    <definedName name="d" localSheetId="1" hidden="1">#REF!</definedName>
    <definedName name="d" localSheetId="3" hidden="1">'[103]Fax a enviar'!#REF!</definedName>
    <definedName name="d" localSheetId="9" hidden="1">'[103]Fax a enviar'!#REF!</definedName>
    <definedName name="d" hidden="1">'[103]Fax a enviar'!#REF!</definedName>
    <definedName name="D_ALTBCA_GDP" localSheetId="2">#REF!</definedName>
    <definedName name="D_ALTBCA_GDP" localSheetId="7">#REF!</definedName>
    <definedName name="D_ALTBCA_GDP" localSheetId="10">#REF!</definedName>
    <definedName name="D_ALTBCA_GDP" localSheetId="6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9">#REF!</definedName>
    <definedName name="D_ALTBCA_GDP">#REF!</definedName>
    <definedName name="D_ALTNGDP_R" localSheetId="2">#REF!</definedName>
    <definedName name="D_ALTNGDP_R" localSheetId="7">#REF!</definedName>
    <definedName name="D_ALTNGDP_R" localSheetId="10">#REF!</definedName>
    <definedName name="D_ALTNGDP_R" localSheetId="6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9">#REF!</definedName>
    <definedName name="D_ALTNGDP_R">#REF!</definedName>
    <definedName name="D_ALTNGDP_RG" localSheetId="2">#REF!</definedName>
    <definedName name="D_ALTNGDP_RG" localSheetId="7">#REF!</definedName>
    <definedName name="D_ALTNGDP_RG" localSheetId="10">#REF!</definedName>
    <definedName name="D_ALTNGDP_RG" localSheetId="6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9">#REF!</definedName>
    <definedName name="D_ALTNGDP_RG">#REF!</definedName>
    <definedName name="D_ALTPCPI" localSheetId="2">#REF!</definedName>
    <definedName name="D_ALTPCPI" localSheetId="7">#REF!</definedName>
    <definedName name="D_ALTPCPI" localSheetId="10">#REF!</definedName>
    <definedName name="D_ALTPCPI" localSheetId="6">#REF!</definedName>
    <definedName name="D_ALTPCPI">#REF!</definedName>
    <definedName name="D_ALTPCPIG" localSheetId="2">#REF!</definedName>
    <definedName name="D_ALTPCPIG" localSheetId="7">#REF!</definedName>
    <definedName name="D_ALTPCPIG" localSheetId="10">#REF!</definedName>
    <definedName name="D_ALTPCPIG" localSheetId="6">#REF!</definedName>
    <definedName name="D_ALTPCPIG">#REF!</definedName>
    <definedName name="D_B" localSheetId="2">#REF!</definedName>
    <definedName name="D_B" localSheetId="7">#REF!</definedName>
    <definedName name="D_B" localSheetId="10">#REF!</definedName>
    <definedName name="D_B" localSheetId="6">#REF!</definedName>
    <definedName name="D_B" localSheetId="0">#REF!</definedName>
    <definedName name="D_B" localSheetId="1">#REF!</definedName>
    <definedName name="D_B">#REF!</definedName>
    <definedName name="D_BCA_GDP" localSheetId="2">#REF!</definedName>
    <definedName name="D_BCA_GDP" localSheetId="7">#REF!</definedName>
    <definedName name="D_BCA_GDP" localSheetId="10">#REF!</definedName>
    <definedName name="D_BCA_GDP" localSheetId="6">#REF!</definedName>
    <definedName name="D_BCA_GDP">#REF!</definedName>
    <definedName name="D_BFD" localSheetId="2">#REF!</definedName>
    <definedName name="D_BFD" localSheetId="7">#REF!</definedName>
    <definedName name="D_BFD" localSheetId="10">#REF!</definedName>
    <definedName name="D_BFD" localSheetId="6">#REF!</definedName>
    <definedName name="D_BFD">#REF!</definedName>
    <definedName name="D_BFL" localSheetId="2">#REF!</definedName>
    <definedName name="D_BFL" localSheetId="7">#REF!</definedName>
    <definedName name="D_BFL" localSheetId="10">#REF!</definedName>
    <definedName name="D_BFL" localSheetId="6">#REF!</definedName>
    <definedName name="D_BFL">#REF!</definedName>
    <definedName name="D_BFL_D" localSheetId="2">#REF!</definedName>
    <definedName name="D_BFL_D" localSheetId="7">#REF!</definedName>
    <definedName name="D_BFL_D" localSheetId="10">#REF!</definedName>
    <definedName name="D_BFL_D" localSheetId="6">#REF!</definedName>
    <definedName name="D_BFL_D">#REF!</definedName>
    <definedName name="D_BFL_S" localSheetId="2">#REF!</definedName>
    <definedName name="D_BFL_S" localSheetId="7">#REF!</definedName>
    <definedName name="D_BFL_S" localSheetId="10">#REF!</definedName>
    <definedName name="D_BFL_S" localSheetId="6">#REF!</definedName>
    <definedName name="D_BFL_S">#REF!</definedName>
    <definedName name="D_BFLG" localSheetId="2">#REF!</definedName>
    <definedName name="D_BFLG" localSheetId="7">#REF!</definedName>
    <definedName name="D_BFLG" localSheetId="10">#REF!</definedName>
    <definedName name="D_BFLG" localSheetId="6">#REF!</definedName>
    <definedName name="D_BFLG">#REF!</definedName>
    <definedName name="D_BFOP" localSheetId="2">#REF!</definedName>
    <definedName name="D_BFOP" localSheetId="7">#REF!</definedName>
    <definedName name="D_BFOP" localSheetId="10">#REF!</definedName>
    <definedName name="D_BFOP" localSheetId="6">#REF!</definedName>
    <definedName name="D_BFOP">#REF!</definedName>
    <definedName name="D_BFPP" localSheetId="2">#REF!</definedName>
    <definedName name="D_BFPP" localSheetId="7">#REF!</definedName>
    <definedName name="D_BFPP" localSheetId="10">#REF!</definedName>
    <definedName name="D_BFPP" localSheetId="6">#REF!</definedName>
    <definedName name="D_BFPP">#REF!</definedName>
    <definedName name="D_BFRA1" localSheetId="2">#REF!</definedName>
    <definedName name="D_BFRA1" localSheetId="7">#REF!</definedName>
    <definedName name="D_BFRA1" localSheetId="10">#REF!</definedName>
    <definedName name="D_BFRA1" localSheetId="6">#REF!</definedName>
    <definedName name="D_BFRA1">#REF!</definedName>
    <definedName name="D_BFX" localSheetId="2">#REF!</definedName>
    <definedName name="D_BFX" localSheetId="7">#REF!</definedName>
    <definedName name="D_BFX" localSheetId="10">#REF!</definedName>
    <definedName name="D_BFX" localSheetId="6">#REF!</definedName>
    <definedName name="D_BFX">#REF!</definedName>
    <definedName name="D_BFXG" localSheetId="2">#REF!</definedName>
    <definedName name="D_BFXG" localSheetId="7">#REF!</definedName>
    <definedName name="D_BFXG" localSheetId="10">#REF!</definedName>
    <definedName name="D_BFXG" localSheetId="6">#REF!</definedName>
    <definedName name="D_BFXG">#REF!</definedName>
    <definedName name="D_BFXP" localSheetId="2">#REF!</definedName>
    <definedName name="D_BFXP" localSheetId="7">#REF!</definedName>
    <definedName name="D_BFXP" localSheetId="10">#REF!</definedName>
    <definedName name="D_BFXP" localSheetId="6">#REF!</definedName>
    <definedName name="D_BFXP">#REF!</definedName>
    <definedName name="D_BRASS" localSheetId="2">#REF!</definedName>
    <definedName name="D_BRASS" localSheetId="7">#REF!</definedName>
    <definedName name="D_BRASS" localSheetId="10">#REF!</definedName>
    <definedName name="D_BRASS" localSheetId="6">#REF!</definedName>
    <definedName name="D_BRASS">#REF!</definedName>
    <definedName name="D_CalcNGS" localSheetId="2">#REF!</definedName>
    <definedName name="D_CalcNGS" localSheetId="7">#REF!</definedName>
    <definedName name="D_CalcNGS" localSheetId="10">#REF!</definedName>
    <definedName name="D_CalcNGS" localSheetId="6">#REF!</definedName>
    <definedName name="D_CalcNGS">#REF!</definedName>
    <definedName name="D_CalcNMG_R" localSheetId="2">#REF!</definedName>
    <definedName name="D_CalcNMG_R" localSheetId="7">#REF!</definedName>
    <definedName name="D_CalcNMG_R" localSheetId="10">#REF!</definedName>
    <definedName name="D_CalcNMG_R" localSheetId="6">#REF!</definedName>
    <definedName name="D_CalcNMG_R">#REF!</definedName>
    <definedName name="D_CalcNXG_R" localSheetId="2">#REF!</definedName>
    <definedName name="D_CalcNXG_R" localSheetId="7">#REF!</definedName>
    <definedName name="D_CalcNXG_R" localSheetId="10">#REF!</definedName>
    <definedName name="D_CalcNXG_R" localSheetId="6">#REF!</definedName>
    <definedName name="D_CalcNXG_R">#REF!</definedName>
    <definedName name="D_D" localSheetId="2">#REF!</definedName>
    <definedName name="D_D" localSheetId="7">#REF!</definedName>
    <definedName name="D_D" localSheetId="10">#REF!</definedName>
    <definedName name="D_D" localSheetId="6">#REF!</definedName>
    <definedName name="D_D">#REF!</definedName>
    <definedName name="D_D_B" localSheetId="2">#REF!</definedName>
    <definedName name="D_D_B" localSheetId="7">#REF!</definedName>
    <definedName name="D_D_B" localSheetId="10">#REF!</definedName>
    <definedName name="D_D_B" localSheetId="6">#REF!</definedName>
    <definedName name="D_D_B">#REF!</definedName>
    <definedName name="D_D_Bdiff" localSheetId="2">#REF!</definedName>
    <definedName name="D_D_Bdiff" localSheetId="7">#REF!</definedName>
    <definedName name="D_D_Bdiff" localSheetId="10">#REF!</definedName>
    <definedName name="D_D_Bdiff" localSheetId="6">#REF!</definedName>
    <definedName name="D_D_Bdiff">#REF!</definedName>
    <definedName name="D_D_Bdiff1" localSheetId="2">#REF!</definedName>
    <definedName name="D_D_Bdiff1" localSheetId="7">#REF!</definedName>
    <definedName name="D_D_Bdiff1" localSheetId="10">#REF!</definedName>
    <definedName name="D_D_Bdiff1" localSheetId="6">#REF!</definedName>
    <definedName name="D_D_Bdiff1">#REF!</definedName>
    <definedName name="D_D_G" localSheetId="2">#REF!</definedName>
    <definedName name="D_D_G" localSheetId="7">#REF!</definedName>
    <definedName name="D_D_G" localSheetId="10">#REF!</definedName>
    <definedName name="D_D_G" localSheetId="6">#REF!</definedName>
    <definedName name="D_D_G">#REF!</definedName>
    <definedName name="D_D_Gdiff" localSheetId="2">#REF!</definedName>
    <definedName name="D_D_Gdiff" localSheetId="7">#REF!</definedName>
    <definedName name="D_D_Gdiff" localSheetId="10">#REF!</definedName>
    <definedName name="D_D_Gdiff" localSheetId="6">#REF!</definedName>
    <definedName name="D_D_Gdiff">#REF!</definedName>
    <definedName name="D_D_Gdiff1" localSheetId="2">#REF!</definedName>
    <definedName name="D_D_Gdiff1" localSheetId="7">#REF!</definedName>
    <definedName name="D_D_Gdiff1" localSheetId="10">#REF!</definedName>
    <definedName name="D_D_Gdiff1" localSheetId="6">#REF!</definedName>
    <definedName name="D_D_Gdiff1">#REF!</definedName>
    <definedName name="D_D_S" localSheetId="2">#REF!</definedName>
    <definedName name="D_D_S" localSheetId="7">#REF!</definedName>
    <definedName name="D_D_S" localSheetId="10">#REF!</definedName>
    <definedName name="D_D_S" localSheetId="6">#REF!</definedName>
    <definedName name="D_D_S">#REF!</definedName>
    <definedName name="D_D_Sdiff" localSheetId="2">#REF!</definedName>
    <definedName name="D_D_Sdiff" localSheetId="7">#REF!</definedName>
    <definedName name="D_D_Sdiff" localSheetId="10">#REF!</definedName>
    <definedName name="D_D_Sdiff" localSheetId="6">#REF!</definedName>
    <definedName name="D_D_Sdiff">#REF!</definedName>
    <definedName name="D_D_Sdiff1" localSheetId="2">#REF!</definedName>
    <definedName name="D_D_Sdiff1" localSheetId="7">#REF!</definedName>
    <definedName name="D_D_Sdiff1" localSheetId="10">#REF!</definedName>
    <definedName name="D_D_Sdiff1" localSheetId="6">#REF!</definedName>
    <definedName name="D_D_Sdiff1">#REF!</definedName>
    <definedName name="D_DA" localSheetId="2">#REF!</definedName>
    <definedName name="D_DA" localSheetId="7">#REF!</definedName>
    <definedName name="D_DA" localSheetId="10">#REF!</definedName>
    <definedName name="D_DA" localSheetId="6">#REF!</definedName>
    <definedName name="D_DA">#REF!</definedName>
    <definedName name="D_DAdiff" localSheetId="2">#REF!</definedName>
    <definedName name="D_DAdiff" localSheetId="7">#REF!</definedName>
    <definedName name="D_DAdiff" localSheetId="10">#REF!</definedName>
    <definedName name="D_DAdiff" localSheetId="6">#REF!</definedName>
    <definedName name="D_DAdiff">#REF!</definedName>
    <definedName name="D_DAdiff1" localSheetId="2">#REF!</definedName>
    <definedName name="D_DAdiff1" localSheetId="7">#REF!</definedName>
    <definedName name="D_DAdiff1" localSheetId="10">#REF!</definedName>
    <definedName name="D_DAdiff1" localSheetId="6">#REF!</definedName>
    <definedName name="D_DAdiff1">#REF!</definedName>
    <definedName name="D_Ddiff" localSheetId="2">#REF!</definedName>
    <definedName name="D_Ddiff" localSheetId="7">#REF!</definedName>
    <definedName name="D_Ddiff" localSheetId="10">#REF!</definedName>
    <definedName name="D_Ddiff" localSheetId="6">#REF!</definedName>
    <definedName name="D_Ddiff">#REF!</definedName>
    <definedName name="D_Ddiff1" localSheetId="2">#REF!</definedName>
    <definedName name="D_Ddiff1" localSheetId="7">#REF!</definedName>
    <definedName name="D_Ddiff1" localSheetId="10">#REF!</definedName>
    <definedName name="D_Ddiff1" localSheetId="6">#REF!</definedName>
    <definedName name="D_Ddiff1">#REF!</definedName>
    <definedName name="D_DSdiff" localSheetId="2">#REF!</definedName>
    <definedName name="D_DSdiff" localSheetId="7">#REF!</definedName>
    <definedName name="D_DSdiff" localSheetId="10">#REF!</definedName>
    <definedName name="D_DSdiff" localSheetId="6">#REF!</definedName>
    <definedName name="D_DSdiff">#REF!</definedName>
    <definedName name="D_DSdiff1" localSheetId="2">#REF!</definedName>
    <definedName name="D_DSdiff1" localSheetId="7">#REF!</definedName>
    <definedName name="D_DSdiff1" localSheetId="10">#REF!</definedName>
    <definedName name="D_DSdiff1" localSheetId="6">#REF!</definedName>
    <definedName name="D_DSdiff1">#REF!</definedName>
    <definedName name="D_EDNA" localSheetId="2">#REF!</definedName>
    <definedName name="D_EDNA" localSheetId="7">#REF!</definedName>
    <definedName name="D_EDNA" localSheetId="10">#REF!</definedName>
    <definedName name="D_EDNA" localSheetId="6">#REF!</definedName>
    <definedName name="D_EDNA">#REF!</definedName>
    <definedName name="D_EDNA_B" localSheetId="2">[104]DA!#REF!</definedName>
    <definedName name="D_EDNA_B" localSheetId="6">[104]DA!#REF!</definedName>
    <definedName name="D_EDNA_B">[104]DA!#REF!</definedName>
    <definedName name="D_EDNA_D" localSheetId="2">[104]DA!#REF!</definedName>
    <definedName name="D_EDNA_D" localSheetId="6">[104]DA!#REF!</definedName>
    <definedName name="D_EDNA_D">[104]DA!#REF!</definedName>
    <definedName name="D_EDNA_T" localSheetId="2">[104]DA!#REF!</definedName>
    <definedName name="D_EDNA_T">[104]DA!#REF!</definedName>
    <definedName name="D_EDNE" localSheetId="2">[104]DA!#REF!</definedName>
    <definedName name="D_EDNE">[104]DA!#REF!</definedName>
    <definedName name="D_ENDA" localSheetId="2">#REF!</definedName>
    <definedName name="D_ENDA" localSheetId="7">#REF!</definedName>
    <definedName name="D_ENDA" localSheetId="10">#REF!</definedName>
    <definedName name="D_ENDA" localSheetId="6">#REF!</definedName>
    <definedName name="D_ENDA" localSheetId="0">#REF!</definedName>
    <definedName name="D_ENDA" localSheetId="1">#REF!</definedName>
    <definedName name="D_ENDA" localSheetId="3">#REF!</definedName>
    <definedName name="D_ENDA" localSheetId="9">#REF!</definedName>
    <definedName name="D_ENDA">#REF!</definedName>
    <definedName name="D_G" localSheetId="2">#REF!</definedName>
    <definedName name="D_G" localSheetId="7">#REF!</definedName>
    <definedName name="D_G" localSheetId="10">#REF!</definedName>
    <definedName name="D_G" localSheetId="6">#REF!</definedName>
    <definedName name="D_G" localSheetId="0">#REF!</definedName>
    <definedName name="D_G" localSheetId="1">#REF!</definedName>
    <definedName name="D_G" localSheetId="3">#REF!</definedName>
    <definedName name="D_G" localSheetId="9">#REF!</definedName>
    <definedName name="D_G">#REF!</definedName>
    <definedName name="D_GCB" localSheetId="2">#REF!</definedName>
    <definedName name="D_GCB" localSheetId="7">#REF!</definedName>
    <definedName name="D_GCB" localSheetId="10">#REF!</definedName>
    <definedName name="D_GCB" localSheetId="6">#REF!</definedName>
    <definedName name="D_GCB" localSheetId="3">#REF!</definedName>
    <definedName name="D_GCB" localSheetId="9">#REF!</definedName>
    <definedName name="D_GCB">#REF!</definedName>
    <definedName name="D_GGB" localSheetId="2">#REF!</definedName>
    <definedName name="D_GGB" localSheetId="7">#REF!</definedName>
    <definedName name="D_GGB" localSheetId="10">#REF!</definedName>
    <definedName name="D_GGB" localSheetId="6">#REF!</definedName>
    <definedName name="D_GGB">#REF!</definedName>
    <definedName name="D_Ind" localSheetId="2">#REF!</definedName>
    <definedName name="D_Ind" localSheetId="7">#REF!</definedName>
    <definedName name="D_Ind" localSheetId="10">#REF!</definedName>
    <definedName name="D_Ind" localSheetId="6">#REF!</definedName>
    <definedName name="D_Ind" localSheetId="0">#REF!</definedName>
    <definedName name="D_Ind" localSheetId="1">#REF!</definedName>
    <definedName name="D_Ind">#REF!</definedName>
    <definedName name="D_L" localSheetId="2">#REF!</definedName>
    <definedName name="D_L" localSheetId="7">#REF!</definedName>
    <definedName name="D_L" localSheetId="10">#REF!</definedName>
    <definedName name="D_L" localSheetId="6">#REF!</definedName>
    <definedName name="D_L">#REF!</definedName>
    <definedName name="D_MCV" localSheetId="2">#REF!</definedName>
    <definedName name="D_MCV" localSheetId="7">#REF!</definedName>
    <definedName name="D_MCV" localSheetId="10">#REF!</definedName>
    <definedName name="D_MCV" localSheetId="6">#REF!</definedName>
    <definedName name="D_MCV">#REF!</definedName>
    <definedName name="D_MCV_B" localSheetId="2">#REF!</definedName>
    <definedName name="D_MCV_B" localSheetId="7">#REF!</definedName>
    <definedName name="D_MCV_B" localSheetId="10">#REF!</definedName>
    <definedName name="D_MCV_B" localSheetId="6">#REF!</definedName>
    <definedName name="D_MCV_B">#REF!</definedName>
    <definedName name="D_MCV_D" localSheetId="2">#REF!</definedName>
    <definedName name="D_MCV_D" localSheetId="7">#REF!</definedName>
    <definedName name="D_MCV_D" localSheetId="10">#REF!</definedName>
    <definedName name="D_MCV_D" localSheetId="6">#REF!</definedName>
    <definedName name="D_MCV_D">#REF!</definedName>
    <definedName name="D_MCV_N" localSheetId="2">#REF!</definedName>
    <definedName name="D_MCV_N" localSheetId="7">#REF!</definedName>
    <definedName name="D_MCV_N" localSheetId="10">#REF!</definedName>
    <definedName name="D_MCV_N" localSheetId="6">#REF!</definedName>
    <definedName name="D_MCV_N">#REF!</definedName>
    <definedName name="D_MCV_T" localSheetId="2">#REF!</definedName>
    <definedName name="D_MCV_T" localSheetId="7">#REF!</definedName>
    <definedName name="D_MCV_T" localSheetId="10">#REF!</definedName>
    <definedName name="D_MCV_T" localSheetId="6">#REF!</definedName>
    <definedName name="D_MCV_T">#REF!</definedName>
    <definedName name="D_NGDP" localSheetId="2">#REF!</definedName>
    <definedName name="D_NGDP" localSheetId="7">#REF!</definedName>
    <definedName name="D_NGDP" localSheetId="10">#REF!</definedName>
    <definedName name="D_NGDP" localSheetId="6">#REF!</definedName>
    <definedName name="D_NGDP">#REF!</definedName>
    <definedName name="D_NGDP_D" localSheetId="2">#REF!</definedName>
    <definedName name="D_NGDP_D" localSheetId="7">#REF!</definedName>
    <definedName name="D_NGDP_D" localSheetId="10">#REF!</definedName>
    <definedName name="D_NGDP_D" localSheetId="6">#REF!</definedName>
    <definedName name="D_NGDP_D">#REF!</definedName>
    <definedName name="D_NGDP_DAQ" localSheetId="2">#REF!</definedName>
    <definedName name="D_NGDP_DAQ" localSheetId="7">#REF!</definedName>
    <definedName name="D_NGDP_DAQ" localSheetId="10">#REF!</definedName>
    <definedName name="D_NGDP_DAQ" localSheetId="6">#REF!</definedName>
    <definedName name="D_NGDP_DAQ">#REF!</definedName>
    <definedName name="D_NGDP_DQ" localSheetId="2">#REF!</definedName>
    <definedName name="D_NGDP_DQ" localSheetId="7">#REF!</definedName>
    <definedName name="D_NGDP_DQ" localSheetId="10">#REF!</definedName>
    <definedName name="D_NGDP_DQ" localSheetId="6">#REF!</definedName>
    <definedName name="D_NGDP_DQ">#REF!</definedName>
    <definedName name="D_NGDP_RG" localSheetId="2">#REF!</definedName>
    <definedName name="D_NGDP_RG" localSheetId="7">#REF!</definedName>
    <definedName name="D_NGDP_RG" localSheetId="10">#REF!</definedName>
    <definedName name="D_NGDP_RG" localSheetId="6">#REF!</definedName>
    <definedName name="D_NGDP_RG">#REF!</definedName>
    <definedName name="D_NGDP_RGAQ" localSheetId="2">#REF!</definedName>
    <definedName name="D_NGDP_RGAQ" localSheetId="7">#REF!</definedName>
    <definedName name="D_NGDP_RGAQ" localSheetId="10">#REF!</definedName>
    <definedName name="D_NGDP_RGAQ" localSheetId="6">#REF!</definedName>
    <definedName name="D_NGDP_RGAQ">#REF!</definedName>
    <definedName name="D_NGDP_RGQ" localSheetId="2">#REF!</definedName>
    <definedName name="D_NGDP_RGQ" localSheetId="7">#REF!</definedName>
    <definedName name="D_NGDP_RGQ" localSheetId="10">#REF!</definedName>
    <definedName name="D_NGDP_RGQ" localSheetId="6">#REF!</definedName>
    <definedName name="D_NGDP_RGQ">#REF!</definedName>
    <definedName name="D_NGDPD" localSheetId="2">#REF!</definedName>
    <definedName name="D_NGDPD" localSheetId="7">#REF!</definedName>
    <definedName name="D_NGDPD" localSheetId="10">#REF!</definedName>
    <definedName name="D_NGDPD" localSheetId="6">#REF!</definedName>
    <definedName name="D_NGDPD">#REF!</definedName>
    <definedName name="D_NGDPDPC" localSheetId="2">#REF!</definedName>
    <definedName name="D_NGDPDPC" localSheetId="7">#REF!</definedName>
    <definedName name="D_NGDPDPC" localSheetId="10">#REF!</definedName>
    <definedName name="D_NGDPDPC" localSheetId="6">#REF!</definedName>
    <definedName name="D_NGDPDPC">#REF!</definedName>
    <definedName name="D_NGS" localSheetId="2">#REF!</definedName>
    <definedName name="D_NGS" localSheetId="7">#REF!</definedName>
    <definedName name="D_NGS" localSheetId="10">#REF!</definedName>
    <definedName name="D_NGS" localSheetId="6">#REF!</definedName>
    <definedName name="D_NGS">#REF!</definedName>
    <definedName name="D_NMG_R" localSheetId="2">#REF!</definedName>
    <definedName name="D_NMG_R" localSheetId="7">#REF!</definedName>
    <definedName name="D_NMG_R" localSheetId="10">#REF!</definedName>
    <definedName name="D_NMG_R" localSheetId="6">#REF!</definedName>
    <definedName name="D_NMG_R">#REF!</definedName>
    <definedName name="D_NSDGDP" localSheetId="2">#REF!</definedName>
    <definedName name="D_NSDGDP" localSheetId="7">#REF!</definedName>
    <definedName name="D_NSDGDP" localSheetId="10">#REF!</definedName>
    <definedName name="D_NSDGDP" localSheetId="6">#REF!</definedName>
    <definedName name="D_NSDGDP">#REF!</definedName>
    <definedName name="D_NSDGDP_R" localSheetId="2">#REF!</definedName>
    <definedName name="D_NSDGDP_R" localSheetId="7">#REF!</definedName>
    <definedName name="D_NSDGDP_R" localSheetId="10">#REF!</definedName>
    <definedName name="D_NSDGDP_R" localSheetId="6">#REF!</definedName>
    <definedName name="D_NSDGDP_R">#REF!</definedName>
    <definedName name="D_NTDD_RG" localSheetId="2">#REF!</definedName>
    <definedName name="D_NTDD_RG" localSheetId="7">#REF!</definedName>
    <definedName name="D_NTDD_RG" localSheetId="10">#REF!</definedName>
    <definedName name="D_NTDD_RG" localSheetId="6">#REF!</definedName>
    <definedName name="D_NTDD_RG">#REF!</definedName>
    <definedName name="D_NTDD_RGAQ" localSheetId="2">#REF!</definedName>
    <definedName name="D_NTDD_RGAQ" localSheetId="7">#REF!</definedName>
    <definedName name="D_NTDD_RGAQ" localSheetId="10">#REF!</definedName>
    <definedName name="D_NTDD_RGAQ" localSheetId="6">#REF!</definedName>
    <definedName name="D_NTDD_RGAQ">#REF!</definedName>
    <definedName name="D_NTDD_RGQ" localSheetId="2">#REF!</definedName>
    <definedName name="D_NTDD_RGQ" localSheetId="7">#REF!</definedName>
    <definedName name="D_NTDD_RGQ" localSheetId="10">#REF!</definedName>
    <definedName name="D_NTDD_RGQ" localSheetId="6">#REF!</definedName>
    <definedName name="D_NTDD_RGQ">#REF!</definedName>
    <definedName name="D_NXG_R" localSheetId="2">#REF!</definedName>
    <definedName name="D_NXG_R" localSheetId="7">#REF!</definedName>
    <definedName name="D_NXG_R" localSheetId="10">#REF!</definedName>
    <definedName name="D_NXG_R" localSheetId="6">#REF!</definedName>
    <definedName name="D_NXG_R">#REF!</definedName>
    <definedName name="D_O" localSheetId="2">#REF!</definedName>
    <definedName name="D_O" localSheetId="7">#REF!</definedName>
    <definedName name="D_O" localSheetId="10">#REF!</definedName>
    <definedName name="D_O" localSheetId="6">#REF!</definedName>
    <definedName name="D_O">#REF!</definedName>
    <definedName name="D_OTB" localSheetId="2">#REF!</definedName>
    <definedName name="D_OTB" localSheetId="7">#REF!</definedName>
    <definedName name="D_OTB" localSheetId="10">#REF!</definedName>
    <definedName name="D_OTB" localSheetId="6">#REF!</definedName>
    <definedName name="D_OTB">#REF!</definedName>
    <definedName name="D_P" localSheetId="2">#REF!</definedName>
    <definedName name="D_P" localSheetId="7">#REF!</definedName>
    <definedName name="D_P" localSheetId="10">#REF!</definedName>
    <definedName name="D_P" localSheetId="6">#REF!</definedName>
    <definedName name="D_P">#REF!</definedName>
    <definedName name="D_PCPI" localSheetId="2">#REF!</definedName>
    <definedName name="D_PCPI" localSheetId="7">#REF!</definedName>
    <definedName name="D_PCPI" localSheetId="10">#REF!</definedName>
    <definedName name="D_PCPI" localSheetId="6">#REF!</definedName>
    <definedName name="D_PCPI">#REF!</definedName>
    <definedName name="D_PCPIAQ" localSheetId="2">#REF!</definedName>
    <definedName name="D_PCPIAQ" localSheetId="7">#REF!</definedName>
    <definedName name="D_PCPIAQ" localSheetId="10">#REF!</definedName>
    <definedName name="D_PCPIAQ" localSheetId="6">#REF!</definedName>
    <definedName name="D_PCPIAQ">#REF!</definedName>
    <definedName name="D_PCPIG" localSheetId="2">#REF!</definedName>
    <definedName name="D_PCPIG" localSheetId="7">#REF!</definedName>
    <definedName name="D_PCPIG" localSheetId="10">#REF!</definedName>
    <definedName name="D_PCPIG" localSheetId="6">#REF!</definedName>
    <definedName name="D_PCPIG">#REF!</definedName>
    <definedName name="D_PCPIGAQ" localSheetId="2">#REF!</definedName>
    <definedName name="D_PCPIGAQ" localSheetId="7">#REF!</definedName>
    <definedName name="D_PCPIGAQ" localSheetId="10">#REF!</definedName>
    <definedName name="D_PCPIGAQ" localSheetId="6">#REF!</definedName>
    <definedName name="D_PCPIGAQ">#REF!</definedName>
    <definedName name="D_PCPIGQ" localSheetId="2">#REF!</definedName>
    <definedName name="D_PCPIGQ" localSheetId="7">#REF!</definedName>
    <definedName name="D_PCPIGQ" localSheetId="10">#REF!</definedName>
    <definedName name="D_PCPIGQ" localSheetId="6">#REF!</definedName>
    <definedName name="D_PCPIGQ">#REF!</definedName>
    <definedName name="D_PCPIQ" localSheetId="2">#REF!</definedName>
    <definedName name="D_PCPIQ" localSheetId="7">#REF!</definedName>
    <definedName name="D_PCPIQ" localSheetId="10">#REF!</definedName>
    <definedName name="D_PCPIQ" localSheetId="6">#REF!</definedName>
    <definedName name="D_PCPIQ">#REF!</definedName>
    <definedName name="D_PPPPC" localSheetId="2">#REF!</definedName>
    <definedName name="D_PPPPC" localSheetId="7">#REF!</definedName>
    <definedName name="D_PPPPC" localSheetId="10">#REF!</definedName>
    <definedName name="D_PPPPC" localSheetId="6">#REF!</definedName>
    <definedName name="D_PPPPC">#REF!</definedName>
    <definedName name="D_PPPWGT" localSheetId="2">#REF!</definedName>
    <definedName name="D_PPPWGT" localSheetId="7">#REF!</definedName>
    <definedName name="D_PPPWGT" localSheetId="10">#REF!</definedName>
    <definedName name="D_PPPWGT" localSheetId="6">#REF!</definedName>
    <definedName name="D_PPPWGT">#REF!</definedName>
    <definedName name="D_S" localSheetId="2">#REF!</definedName>
    <definedName name="D_S" localSheetId="7">#REF!</definedName>
    <definedName name="D_S" localSheetId="10">#REF!</definedName>
    <definedName name="D_S" localSheetId="6">#REF!</definedName>
    <definedName name="D_S">#REF!</definedName>
    <definedName name="D_SRM" localSheetId="2">#REF!</definedName>
    <definedName name="D_SRM" localSheetId="7">#REF!</definedName>
    <definedName name="D_SRM" localSheetId="10">#REF!</definedName>
    <definedName name="D_SRM" localSheetId="6">#REF!</definedName>
    <definedName name="D_SRM">#REF!</definedName>
    <definedName name="D_SY" localSheetId="2">#REF!</definedName>
    <definedName name="D_SY" localSheetId="7">#REF!</definedName>
    <definedName name="D_SY" localSheetId="10">#REF!</definedName>
    <definedName name="D_SY" localSheetId="6">#REF!</definedName>
    <definedName name="D_SY">#REF!</definedName>
    <definedName name="D_WPCP33_D" localSheetId="2">#REF!</definedName>
    <definedName name="D_WPCP33_D" localSheetId="7">#REF!</definedName>
    <definedName name="D_WPCP33_D" localSheetId="10">#REF!</definedName>
    <definedName name="D_WPCP33_D" localSheetId="6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7">#REF!</definedName>
    <definedName name="da" localSheetId="10">#REF!</definedName>
    <definedName name="da" localSheetId="6">#REF!</definedName>
    <definedName name="da">#REF!</definedName>
    <definedName name="DABA" localSheetId="2">#REF!</definedName>
    <definedName name="DABA" localSheetId="7">#REF!</definedName>
    <definedName name="DABA" localSheetId="10">#REF!</definedName>
    <definedName name="DABA" localSheetId="6">#REF!</definedName>
    <definedName name="DABA">#REF!</definedName>
    <definedName name="DABI" localSheetId="2">#REF!</definedName>
    <definedName name="DABI" localSheetId="7">#REF!</definedName>
    <definedName name="DABI" localSheetId="10">#REF!</definedName>
    <definedName name="DABI" localSheetId="6">#REF!</definedName>
    <definedName name="DABI">#REF!</definedName>
    <definedName name="DABproj">#N/A</definedName>
    <definedName name="DAGproj">#N/A</definedName>
    <definedName name="Daily_Depreciation" localSheetId="2">'[76]Inter-Bank'!$E$5</definedName>
    <definedName name="Daily_Depreciation">'[76]Inter-Bank'!$E$5</definedName>
    <definedName name="DAMU" localSheetId="2">#REF!</definedName>
    <definedName name="DAMU" localSheetId="7">#REF!</definedName>
    <definedName name="DAMU" localSheetId="10">#REF!</definedName>
    <definedName name="DAMU" localSheetId="6">#REF!</definedName>
    <definedName name="DAMU" localSheetId="0">#REF!</definedName>
    <definedName name="DAMU" localSheetId="1">#REF!</definedName>
    <definedName name="DAMU" localSheetId="3">#REF!</definedName>
    <definedName name="DAMU" localSheetId="9">#REF!</definedName>
    <definedName name="DAMU">#REF!</definedName>
    <definedName name="DAperc" localSheetId="2">#REF!</definedName>
    <definedName name="DAperc" localSheetId="7">#REF!</definedName>
    <definedName name="DAperc" localSheetId="10">#REF!</definedName>
    <definedName name="DAperc" localSheetId="6">#REF!</definedName>
    <definedName name="DAperc" localSheetId="0">#REF!</definedName>
    <definedName name="DAperc" localSheetId="1">#REF!</definedName>
    <definedName name="DAperc" localSheetId="3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7">#REF!</definedName>
    <definedName name="data" localSheetId="10">#REF!</definedName>
    <definedName name="data" localSheetId="6">#REF!</definedName>
    <definedName name="data" localSheetId="0">#REF!</definedName>
    <definedName name="data" localSheetId="1">#REF!</definedName>
    <definedName name="data" localSheetId="3">#REF!</definedName>
    <definedName name="data" localSheetId="9">#REF!</definedName>
    <definedName name="data">#REF!</definedName>
    <definedName name="data1" localSheetId="2">#REF!</definedName>
    <definedName name="data1" localSheetId="7">#REF!</definedName>
    <definedName name="data1" localSheetId="10">#REF!</definedName>
    <definedName name="data1" localSheetId="6">#REF!</definedName>
    <definedName name="data1" localSheetId="0">#REF!</definedName>
    <definedName name="data1" localSheetId="1">#REF!</definedName>
    <definedName name="data1" localSheetId="3">#REF!</definedName>
    <definedName name="data1" localSheetId="9">#REF!</definedName>
    <definedName name="data1">#REF!</definedName>
    <definedName name="Data2" localSheetId="2">#REF!</definedName>
    <definedName name="Data2" localSheetId="7">#REF!</definedName>
    <definedName name="Data2" localSheetId="10">#REF!</definedName>
    <definedName name="Data2" localSheetId="6">#REF!</definedName>
    <definedName name="Data2" localSheetId="0">#REF!</definedName>
    <definedName name="Data2" localSheetId="1">#REF!</definedName>
    <definedName name="Data2" localSheetId="3">#REF!</definedName>
    <definedName name="Data2" localSheetId="9">#REF!</definedName>
    <definedName name="Data2">#REF!</definedName>
    <definedName name="Database_MI" localSheetId="2">#REF!</definedName>
    <definedName name="Database_MI" localSheetId="7">#REF!</definedName>
    <definedName name="Database_MI" localSheetId="10">#REF!</definedName>
    <definedName name="Database_MI" localSheetId="6">#REF!</definedName>
    <definedName name="Database_MI">#REF!</definedName>
    <definedName name="dataSeguimiento" localSheetId="2">#REF!</definedName>
    <definedName name="dataSeguimiento" localSheetId="7">#REF!</definedName>
    <definedName name="dataSeguimiento" localSheetId="10">#REF!</definedName>
    <definedName name="dataSeguimiento" localSheetId="6">#REF!</definedName>
    <definedName name="dataSeguimiento">#REF!</definedName>
    <definedName name="Dataset" localSheetId="2">#REF!</definedName>
    <definedName name="Dataset" localSheetId="7">#REF!</definedName>
    <definedName name="Dataset" localSheetId="10">#REF!</definedName>
    <definedName name="Dataset" localSheetId="6">#REF!</definedName>
    <definedName name="Dataset" localSheetId="0">#REF!</definedName>
    <definedName name="Dataset" localSheetId="1">#REF!</definedName>
    <definedName name="Dataset">#REF!</definedName>
    <definedName name="datatbl" localSheetId="2">#REF!</definedName>
    <definedName name="datatbl" localSheetId="7">#REF!</definedName>
    <definedName name="datatbl" localSheetId="10">#REF!</definedName>
    <definedName name="datatbl" localSheetId="6">#REF!</definedName>
    <definedName name="datatbl">#REF!</definedName>
    <definedName name="date" localSheetId="2">[105]Tablas!$IV$1:$IV$2</definedName>
    <definedName name="date" localSheetId="0">#REF!</definedName>
    <definedName name="date" localSheetId="1">#REF!</definedName>
    <definedName name="date">[105]Tablas!$IV$1:$IV$2</definedName>
    <definedName name="dates" localSheetId="2">'[50]shared data'!$S$8:$S$155</definedName>
    <definedName name="dates">'[50]shared data'!$S$8:$S$155</definedName>
    <definedName name="DATES_A" localSheetId="2">'[50]shared data'!$D$2:$AC$2</definedName>
    <definedName name="DATES_A">'[50]shared data'!$D$2:$AC$2</definedName>
    <definedName name="dates_w" localSheetId="2">#REF!</definedName>
    <definedName name="dates_w" localSheetId="7">#REF!</definedName>
    <definedName name="dates_w" localSheetId="10">#REF!</definedName>
    <definedName name="dates_w" localSheetId="6">#REF!</definedName>
    <definedName name="dates_w" localSheetId="0">#REF!</definedName>
    <definedName name="dates_w" localSheetId="1">#REF!</definedName>
    <definedName name="dates_w" localSheetId="3">#REF!</definedName>
    <definedName name="dates_w" localSheetId="9">#REF!</definedName>
    <definedName name="dates_w">#REF!</definedName>
    <definedName name="Dates1" localSheetId="2">#REF!</definedName>
    <definedName name="Dates1" localSheetId="7">#REF!</definedName>
    <definedName name="Dates1" localSheetId="10">#REF!</definedName>
    <definedName name="Dates1" localSheetId="6">#REF!</definedName>
    <definedName name="Dates1" localSheetId="0">#REF!</definedName>
    <definedName name="Dates1" localSheetId="1">#REF!</definedName>
    <definedName name="Dates1" localSheetId="3">#REF!</definedName>
    <definedName name="Dates1" localSheetId="9">#REF!</definedName>
    <definedName name="Dates1">#REF!</definedName>
    <definedName name="datesaa" localSheetId="2">#REF!</definedName>
    <definedName name="datesaa" localSheetId="7">#REF!</definedName>
    <definedName name="datesaa" localSheetId="10">#REF!</definedName>
    <definedName name="datesaa" localSheetId="6">#REF!</definedName>
    <definedName name="datesaa" localSheetId="3">#REF!</definedName>
    <definedName name="datesaa" localSheetId="9">#REF!</definedName>
    <definedName name="datesaa">#REF!</definedName>
    <definedName name="datess" localSheetId="2">#REF!</definedName>
    <definedName name="datess" localSheetId="7">#REF!</definedName>
    <definedName name="datess" localSheetId="10">#REF!</definedName>
    <definedName name="datess" localSheetId="6">#REF!</definedName>
    <definedName name="datess">#REF!</definedName>
    <definedName name="DB" localSheetId="2">#REF!</definedName>
    <definedName name="DB" localSheetId="7">#REF!</definedName>
    <definedName name="DB" localSheetId="10">#REF!</definedName>
    <definedName name="DB" localSheetId="6">#REF!</definedName>
    <definedName name="DB" localSheetId="0">#REF!</definedName>
    <definedName name="DB" localSheetId="1">#REF!</definedName>
    <definedName name="DB">#REF!</definedName>
    <definedName name="DBA" localSheetId="2">#REF!</definedName>
    <definedName name="DBA" localSheetId="7">#REF!</definedName>
    <definedName name="DBA" localSheetId="10">#REF!</definedName>
    <definedName name="DBA" localSheetId="6">#REF!</definedName>
    <definedName name="DBA">#REF!</definedName>
    <definedName name="DBI" localSheetId="2">#REF!</definedName>
    <definedName name="DBI" localSheetId="7">#REF!</definedName>
    <definedName name="DBI" localSheetId="10">#REF!</definedName>
    <definedName name="DBI" localSheetId="6">#REF!</definedName>
    <definedName name="DBI">#REF!</definedName>
    <definedName name="dbo" localSheetId="2">#REF!</definedName>
    <definedName name="dbo" localSheetId="7">#REF!</definedName>
    <definedName name="dbo" localSheetId="10">#REF!</definedName>
    <definedName name="dbo" localSheetId="6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2">#REF!</definedName>
    <definedName name="dcc" localSheetId="7">#REF!</definedName>
    <definedName name="dcc" localSheetId="10">#REF!</definedName>
    <definedName name="dcc" localSheetId="6">#REF!</definedName>
    <definedName name="dcc" localSheetId="0">#REF!</definedName>
    <definedName name="dcc" localSheetId="1">#REF!</definedName>
    <definedName name="dcc" localSheetId="3">#REF!</definedName>
    <definedName name="dcc" localSheetId="9">#REF!</definedName>
    <definedName name="dcc">#REF!</definedName>
    <definedName name="dcc98j" localSheetId="2">[23]Programa!#REF!</definedName>
    <definedName name="dcc98j" localSheetId="7">[24]Programa!#REF!</definedName>
    <definedName name="dcc98j" localSheetId="10">[24]Programa!#REF!</definedName>
    <definedName name="dcc98j" localSheetId="6">[24]Programa!#REF!</definedName>
    <definedName name="dcc98j" localSheetId="0">[23]Programa!#REF!</definedName>
    <definedName name="dcc98j" localSheetId="1">[23]Programa!#REF!</definedName>
    <definedName name="dcc98j" localSheetId="9">[24]Programa!#REF!</definedName>
    <definedName name="dcc98j" localSheetId="11">[24]Programa!#REF!</definedName>
    <definedName name="dcc98j">[23]Programa!#REF!</definedName>
    <definedName name="dcc98s" localSheetId="2">#REF!</definedName>
    <definedName name="dcc98s" localSheetId="7">#REF!</definedName>
    <definedName name="dcc98s" localSheetId="10">#REF!</definedName>
    <definedName name="dcc98s" localSheetId="6">#REF!</definedName>
    <definedName name="dcc98s" localSheetId="0">#REF!</definedName>
    <definedName name="dcc98s" localSheetId="1">#REF!</definedName>
    <definedName name="dcc98s" localSheetId="3">#REF!</definedName>
    <definedName name="dcc98s" localSheetId="9">#REF!</definedName>
    <definedName name="dcc98s">#REF!</definedName>
    <definedName name="dd" localSheetId="2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6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2">#REF!</definedName>
    <definedName name="DD__Charts_area" localSheetId="7">#REF!</definedName>
    <definedName name="DD__Charts_area" localSheetId="10">#REF!</definedName>
    <definedName name="DD__Charts_area" localSheetId="6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9">#REF!</definedName>
    <definedName name="DD__Charts_area">#REF!</definedName>
    <definedName name="DD__GDI" localSheetId="2">#REF!</definedName>
    <definedName name="DD__GDI" localSheetId="7">#REF!</definedName>
    <definedName name="DD__GDI" localSheetId="10">#REF!</definedName>
    <definedName name="DD__GDI" localSheetId="6">#REF!</definedName>
    <definedName name="DD__GDI" localSheetId="3">#REF!</definedName>
    <definedName name="DD__GDI" localSheetId="9">#REF!</definedName>
    <definedName name="DD__GDI">#REF!</definedName>
    <definedName name="DD__GDP_real_by_sector_of_origin" localSheetId="2">#REF!</definedName>
    <definedName name="DD__GDP_real_by_sector_of_origin" localSheetId="7">#REF!</definedName>
    <definedName name="DD__GDP_real_by_sector_of_origin" localSheetId="10">#REF!</definedName>
    <definedName name="DD__GDP_real_by_sector_of_origin" localSheetId="6">#REF!</definedName>
    <definedName name="DD__GDP_real_by_sector_of_origin" localSheetId="3">#REF!</definedName>
    <definedName name="DD__GDP_real_by_sector_of_origin" localSheetId="9">#REF!</definedName>
    <definedName name="DD__GDP_real_by_sector_of_origin">#REF!</definedName>
    <definedName name="DD__Labor_Productivity" localSheetId="2">#REF!</definedName>
    <definedName name="DD__Labor_Productivity" localSheetId="7">#REF!</definedName>
    <definedName name="DD__Labor_Productivity" localSheetId="10">#REF!</definedName>
    <definedName name="DD__Labor_Productivity" localSheetId="6">#REF!</definedName>
    <definedName name="DD__Labor_Productivity">#REF!</definedName>
    <definedName name="DD__National_Accounts_at_1958_prices_" localSheetId="2">#REF!</definedName>
    <definedName name="DD__National_Accounts_at_1958_prices_" localSheetId="7">#REF!</definedName>
    <definedName name="DD__National_Accounts_at_1958_prices_" localSheetId="10">#REF!</definedName>
    <definedName name="DD__National_Accounts_at_1958_prices_" localSheetId="6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7">#REF!</definedName>
    <definedName name="DD__National_Accounts_at_Current_Prices" localSheetId="10">#REF!</definedName>
    <definedName name="DD__National_Accounts_at_Current_Prices" localSheetId="6">#REF!</definedName>
    <definedName name="DD__National_Accounts_at_Current_Prices">#REF!</definedName>
    <definedName name="DD__National_Accounts_Deflators" localSheetId="2">#REF!</definedName>
    <definedName name="DD__National_Accounts_Deflators" localSheetId="7">#REF!</definedName>
    <definedName name="DD__National_Accounts_Deflators" localSheetId="10">#REF!</definedName>
    <definedName name="DD__National_Accounts_Deflators" localSheetId="6">#REF!</definedName>
    <definedName name="DD__National_Accounts_Deflators">#REF!</definedName>
    <definedName name="DD__Prices_CPI_all_items" localSheetId="2">#REF!</definedName>
    <definedName name="DD__Prices_CPI_all_items" localSheetId="7">#REF!</definedName>
    <definedName name="DD__Prices_CPI_all_items" localSheetId="10">#REF!</definedName>
    <definedName name="DD__Prices_CPI_all_items" localSheetId="6">#REF!</definedName>
    <definedName name="DD__Prices_CPI_all_items">#REF!</definedName>
    <definedName name="DD__Prices_CPI_by_components" localSheetId="2">#REF!</definedName>
    <definedName name="DD__Prices_CPI_by_components" localSheetId="7">#REF!</definedName>
    <definedName name="DD__Prices_CPI_by_components" localSheetId="10">#REF!</definedName>
    <definedName name="DD__Prices_CPI_by_components" localSheetId="6">#REF!</definedName>
    <definedName name="DD__Prices_CPI_by_components">#REF!</definedName>
    <definedName name="DD__Prices_Wage_Indicators" localSheetId="2">#REF!</definedName>
    <definedName name="DD__Prices_Wage_Indicators" localSheetId="7">#REF!</definedName>
    <definedName name="DD__Prices_Wage_Indicators" localSheetId="10">#REF!</definedName>
    <definedName name="DD__Prices_Wage_Indicators" localSheetId="6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7">#REF!</definedName>
    <definedName name="DD__Selected_Agricultural_Sector_Statistics" localSheetId="10">#REF!</definedName>
    <definedName name="DD__Selected_Agricultural_Sector_Statistics" localSheetId="6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7">#REF!</definedName>
    <definedName name="DD__Selected_Agricultural_Sector_Statistics__concluded" localSheetId="10">#REF!</definedName>
    <definedName name="DD__Selected_Agricultural_Sector_Statistics__concluded" localSheetId="6">#REF!</definedName>
    <definedName name="DD__Selected_Agricultural_Sector_Statistics__concluded">#REF!</definedName>
    <definedName name="DD_Index_of_employment" localSheetId="2">#REF!</definedName>
    <definedName name="DD_Index_of_employment" localSheetId="7">#REF!</definedName>
    <definedName name="DD_Index_of_employment" localSheetId="10">#REF!</definedName>
    <definedName name="DD_Index_of_employment" localSheetId="6">#REF!</definedName>
    <definedName name="DD_Index_of_employment">#REF!</definedName>
    <definedName name="DD_Indicators_of_emp_wages_ulc" localSheetId="2">#REF!</definedName>
    <definedName name="DD_Indicators_of_emp_wages_ulc" localSheetId="7">#REF!</definedName>
    <definedName name="DD_Indicators_of_emp_wages_ulc" localSheetId="10">#REF!</definedName>
    <definedName name="DD_Indicators_of_emp_wages_ulc" localSheetId="6">#REF!</definedName>
    <definedName name="DD_Indicators_of_emp_wages_ulc">#REF!</definedName>
    <definedName name="DD_Labor_Productivity" localSheetId="2">#REF!</definedName>
    <definedName name="DD_Labor_Productivity" localSheetId="7">#REF!</definedName>
    <definedName name="DD_Labor_Productivity" localSheetId="10">#REF!</definedName>
    <definedName name="DD_Labor_Productivity" localSheetId="6">#REF!</definedName>
    <definedName name="DD_Labor_Productivity">#REF!</definedName>
    <definedName name="DDD" localSheetId="2">#REF!</definedName>
    <definedName name="DDD" localSheetId="7">#REF!</definedName>
    <definedName name="DDD" localSheetId="10">#REF!</definedName>
    <definedName name="DDD" localSheetId="6">#REF!</definedName>
    <definedName name="DDD" localSheetId="0">#REF!</definedName>
    <definedName name="DDD" localSheetId="1">#REF!</definedName>
    <definedName name="DDD">#REF!</definedName>
    <definedName name="dddd" localSheetId="2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6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2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6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7" hidden="1">#REF!</definedName>
    <definedName name="ddgdg" localSheetId="10" hidden="1">#REF!</definedName>
    <definedName name="ddgdg" localSheetId="6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9" hidden="1">#REF!</definedName>
    <definedName name="ddgdg" hidden="1">#REF!</definedName>
    <definedName name="DDR" localSheetId="2">#REF!</definedName>
    <definedName name="DDR" localSheetId="7">#REF!</definedName>
    <definedName name="DDR" localSheetId="10">#REF!</definedName>
    <definedName name="DDR" localSheetId="6">#REF!</definedName>
    <definedName name="DDR" localSheetId="3">#REF!</definedName>
    <definedName name="DDR" localSheetId="9">#REF!</definedName>
    <definedName name="DDR">#REF!</definedName>
    <definedName name="DDRBA" localSheetId="2">#REF!</definedName>
    <definedName name="DDRBA" localSheetId="7">#REF!</definedName>
    <definedName name="DDRBA" localSheetId="10">#REF!</definedName>
    <definedName name="DDRBA" localSheetId="6">#REF!</definedName>
    <definedName name="DDRBA" localSheetId="3">#REF!</definedName>
    <definedName name="DDRBA" localSheetId="9">#REF!</definedName>
    <definedName name="DDRBA">#REF!</definedName>
    <definedName name="Deal_Date" localSheetId="2">'[76]Inter-Bank'!$B$5</definedName>
    <definedName name="Deal_Date">'[76]Inter-Bank'!$B$5</definedName>
    <definedName name="DEBRIEF" localSheetId="2">#REF!</definedName>
    <definedName name="DEBRIEF" localSheetId="7">#REF!</definedName>
    <definedName name="DEBRIEF" localSheetId="10">#REF!</definedName>
    <definedName name="DEBRIEF" localSheetId="6">#REF!</definedName>
    <definedName name="DEBRIEF" localSheetId="0">#REF!</definedName>
    <definedName name="DEBRIEF" localSheetId="1">#REF!</definedName>
    <definedName name="DEBRIEF" localSheetId="3">#REF!</definedName>
    <definedName name="DEBRIEF" localSheetId="9">#REF!</definedName>
    <definedName name="DEBRIEF">#REF!</definedName>
    <definedName name="DEBT" localSheetId="2">#REF!</definedName>
    <definedName name="DEBT" localSheetId="7">#REF!</definedName>
    <definedName name="DEBT" localSheetId="10">#REF!</definedName>
    <definedName name="DEBT" localSheetId="6">#REF!</definedName>
    <definedName name="DEBT" localSheetId="0">#REF!</definedName>
    <definedName name="DEBT" localSheetId="1">#REF!</definedName>
    <definedName name="DEBT" localSheetId="3">#REF!</definedName>
    <definedName name="DEBT" localSheetId="9">#REF!</definedName>
    <definedName name="DEBT">#REF!</definedName>
    <definedName name="DEBT_NEW" localSheetId="2">[65]Debt!#REF!</definedName>
    <definedName name="DEBT_NEW" localSheetId="7">[65]Debt!#REF!</definedName>
    <definedName name="DEBT_NEW" localSheetId="10">[65]Debt!#REF!</definedName>
    <definedName name="DEBT_NEW" localSheetId="6">[65]Debt!#REF!</definedName>
    <definedName name="DEBT_NEW" localSheetId="3">[65]Debt!#REF!</definedName>
    <definedName name="DEBT_NEW" localSheetId="9">[65]Debt!#REF!</definedName>
    <definedName name="DEBT_NEW">[65]Debt!#REF!</definedName>
    <definedName name="DEBT_OLD" localSheetId="2">[65]Debt!#REF!</definedName>
    <definedName name="DEBT_OLD" localSheetId="7">[65]Debt!#REF!</definedName>
    <definedName name="DEBT_OLD" localSheetId="10">[65]Debt!#REF!</definedName>
    <definedName name="DEBT_OLD" localSheetId="6">[65]Debt!#REF!</definedName>
    <definedName name="DEBT_OLD" localSheetId="3">[65]Debt!#REF!</definedName>
    <definedName name="DEBT_OLD" localSheetId="9">[65]Debt!#REF!</definedName>
    <definedName name="DEBT_OLD">[65]Debt!#REF!</definedName>
    <definedName name="DEBT_TOT" localSheetId="2">[65]Debt!#REF!</definedName>
    <definedName name="DEBT_TOT" localSheetId="7">[65]Debt!#REF!</definedName>
    <definedName name="DEBT_TOT" localSheetId="10">[65]Debt!#REF!</definedName>
    <definedName name="DEBT_TOT" localSheetId="6">[65]Debt!#REF!</definedName>
    <definedName name="DEBT_TOT" localSheetId="3">[65]Debt!#REF!</definedName>
    <definedName name="DEBT_TOT" localSheetId="9">[65]Debt!#REF!</definedName>
    <definedName name="DEBT_TOT">[65]Debt!#REF!</definedName>
    <definedName name="DEBT1" localSheetId="2">#REF!</definedName>
    <definedName name="DEBT1" localSheetId="7">#REF!</definedName>
    <definedName name="DEBT1" localSheetId="10">#REF!</definedName>
    <definedName name="DEBT1" localSheetId="6">#REF!</definedName>
    <definedName name="DEBT1" localSheetId="0">#REF!</definedName>
    <definedName name="DEBT1" localSheetId="1">#REF!</definedName>
    <definedName name="DEBT1" localSheetId="3">#REF!</definedName>
    <definedName name="DEBT1" localSheetId="9">#REF!</definedName>
    <definedName name="DEBT1">#REF!</definedName>
    <definedName name="DEBT10" localSheetId="2">#REF!</definedName>
    <definedName name="DEBT10" localSheetId="7">#REF!</definedName>
    <definedName name="DEBT10" localSheetId="10">#REF!</definedName>
    <definedName name="DEBT10" localSheetId="6">#REF!</definedName>
    <definedName name="DEBT10" localSheetId="0">#REF!</definedName>
    <definedName name="DEBT10" localSheetId="1">#REF!</definedName>
    <definedName name="DEBT10" localSheetId="3">#REF!</definedName>
    <definedName name="DEBT10" localSheetId="9">#REF!</definedName>
    <definedName name="DEBT10">#REF!</definedName>
    <definedName name="DEBT11" localSheetId="2">#REF!</definedName>
    <definedName name="DEBT11" localSheetId="7">#REF!</definedName>
    <definedName name="DEBT11" localSheetId="10">#REF!</definedName>
    <definedName name="DEBT11" localSheetId="6">#REF!</definedName>
    <definedName name="DEBT11" localSheetId="0">#REF!</definedName>
    <definedName name="DEBT11" localSheetId="1">#REF!</definedName>
    <definedName name="DEBT11" localSheetId="3">#REF!</definedName>
    <definedName name="DEBT11" localSheetId="9">#REF!</definedName>
    <definedName name="DEBT11">#REF!</definedName>
    <definedName name="DEBT12" localSheetId="2">#REF!</definedName>
    <definedName name="DEBT12" localSheetId="7">#REF!</definedName>
    <definedName name="DEBT12" localSheetId="10">#REF!</definedName>
    <definedName name="DEBT12" localSheetId="6">#REF!</definedName>
    <definedName name="DEBT12">#REF!</definedName>
    <definedName name="DEBT13" localSheetId="2">#REF!</definedName>
    <definedName name="DEBT13" localSheetId="7">#REF!</definedName>
    <definedName name="DEBT13" localSheetId="10">#REF!</definedName>
    <definedName name="DEBT13" localSheetId="6">#REF!</definedName>
    <definedName name="DEBT13">#REF!</definedName>
    <definedName name="DEBT14" localSheetId="2">#REF!</definedName>
    <definedName name="DEBT14" localSheetId="7">#REF!</definedName>
    <definedName name="DEBT14" localSheetId="10">#REF!</definedName>
    <definedName name="DEBT14" localSheetId="6">#REF!</definedName>
    <definedName name="DEBT14">#REF!</definedName>
    <definedName name="DEBT15" localSheetId="2">#REF!</definedName>
    <definedName name="DEBT15" localSheetId="7">#REF!</definedName>
    <definedName name="DEBT15" localSheetId="10">#REF!</definedName>
    <definedName name="DEBT15" localSheetId="6">#REF!</definedName>
    <definedName name="DEBT15">#REF!</definedName>
    <definedName name="DEBT16" localSheetId="2">#REF!</definedName>
    <definedName name="DEBT16" localSheetId="7">#REF!</definedName>
    <definedName name="DEBT16" localSheetId="10">#REF!</definedName>
    <definedName name="DEBT16" localSheetId="6">#REF!</definedName>
    <definedName name="DEBT16">#REF!</definedName>
    <definedName name="DEBT2" localSheetId="2">#REF!</definedName>
    <definedName name="DEBT2" localSheetId="7">#REF!</definedName>
    <definedName name="DEBT2" localSheetId="10">#REF!</definedName>
    <definedName name="DEBT2" localSheetId="6">#REF!</definedName>
    <definedName name="DEBT2">#REF!</definedName>
    <definedName name="DEBT3" localSheetId="2">#REF!</definedName>
    <definedName name="DEBT3" localSheetId="7">#REF!</definedName>
    <definedName name="DEBT3" localSheetId="10">#REF!</definedName>
    <definedName name="DEBT3" localSheetId="6">#REF!</definedName>
    <definedName name="DEBT3">#REF!</definedName>
    <definedName name="DEBT4" localSheetId="2">#REF!</definedName>
    <definedName name="DEBT4" localSheetId="7">#REF!</definedName>
    <definedName name="DEBT4" localSheetId="10">#REF!</definedName>
    <definedName name="DEBT4" localSheetId="6">#REF!</definedName>
    <definedName name="DEBT4">#REF!</definedName>
    <definedName name="DEBT5" localSheetId="2">#REF!</definedName>
    <definedName name="DEBT5" localSheetId="7">#REF!</definedName>
    <definedName name="DEBT5" localSheetId="10">#REF!</definedName>
    <definedName name="DEBT5" localSheetId="6">#REF!</definedName>
    <definedName name="DEBT5">#REF!</definedName>
    <definedName name="DEBT6" localSheetId="2">#REF!</definedName>
    <definedName name="DEBT6" localSheetId="7">#REF!</definedName>
    <definedName name="DEBT6" localSheetId="10">#REF!</definedName>
    <definedName name="DEBT6" localSheetId="6">#REF!</definedName>
    <definedName name="DEBT6">#REF!</definedName>
    <definedName name="DEBT7" localSheetId="2">#REF!</definedName>
    <definedName name="DEBT7" localSheetId="7">#REF!</definedName>
    <definedName name="DEBT7" localSheetId="10">#REF!</definedName>
    <definedName name="DEBT7" localSheetId="6">#REF!</definedName>
    <definedName name="DEBT7">#REF!</definedName>
    <definedName name="DEBT8" localSheetId="2">#REF!</definedName>
    <definedName name="DEBT8" localSheetId="7">#REF!</definedName>
    <definedName name="DEBT8" localSheetId="10">#REF!</definedName>
    <definedName name="DEBT8" localSheetId="6">#REF!</definedName>
    <definedName name="DEBT8">#REF!</definedName>
    <definedName name="DEBT9" localSheetId="2">#REF!</definedName>
    <definedName name="DEBT9" localSheetId="7">#REF!</definedName>
    <definedName name="DEBT9" localSheetId="10">#REF!</definedName>
    <definedName name="DEBT9" localSheetId="6">#REF!</definedName>
    <definedName name="DEBT9">#REF!</definedName>
    <definedName name="defesti" localSheetId="2">#REF!</definedName>
    <definedName name="defesti" localSheetId="7">#REF!</definedName>
    <definedName name="defesti" localSheetId="10">#REF!</definedName>
    <definedName name="defesti" localSheetId="6">#REF!</definedName>
    <definedName name="defesti">#REF!</definedName>
    <definedName name="deficit" localSheetId="2">#REF!</definedName>
    <definedName name="deficit" localSheetId="7">#REF!</definedName>
    <definedName name="deficit" localSheetId="10">#REF!</definedName>
    <definedName name="deficit" localSheetId="6">#REF!</definedName>
    <definedName name="deficit">#REF!</definedName>
    <definedName name="DEFICIT98" localSheetId="2">#REF!</definedName>
    <definedName name="DEFICIT98" localSheetId="7">#REF!</definedName>
    <definedName name="DEFICIT98" localSheetId="10">#REF!</definedName>
    <definedName name="DEFICIT98" localSheetId="6">#REF!</definedName>
    <definedName name="DEFICIT98">#REF!</definedName>
    <definedName name="DEFICIT99" localSheetId="2">#REF!</definedName>
    <definedName name="DEFICIT99" localSheetId="7">#REF!</definedName>
    <definedName name="DEFICIT99" localSheetId="10">#REF!</definedName>
    <definedName name="DEFICIT99" localSheetId="6">#REF!</definedName>
    <definedName name="DEFICIT99">#REF!</definedName>
    <definedName name="DEFL" localSheetId="2">#REF!</definedName>
    <definedName name="DEFL" localSheetId="7">#REF!</definedName>
    <definedName name="DEFL" localSheetId="10">#REF!</definedName>
    <definedName name="DEFL" localSheetId="6">#REF!</definedName>
    <definedName name="DEFL">#REF!</definedName>
    <definedName name="DEG" localSheetId="2">#REF!</definedName>
    <definedName name="DEG" localSheetId="7">#REF!</definedName>
    <definedName name="DEG" localSheetId="10">#REF!</definedName>
    <definedName name="DEG" localSheetId="6">#REF!</definedName>
    <definedName name="DEG" localSheetId="0">#REF!</definedName>
    <definedName name="DEG" localSheetId="1">#REF!</definedName>
    <definedName name="DEG">#REF!</definedName>
    <definedName name="DEM" localSheetId="2">[56]CIRRs!$C$84</definedName>
    <definedName name="DEM">[56]CIRRs!$C$84</definedName>
    <definedName name="DEMEURO" localSheetId="2">#REF!</definedName>
    <definedName name="DEMEURO" localSheetId="7">#REF!</definedName>
    <definedName name="DEMEURO" localSheetId="10">#REF!</definedName>
    <definedName name="DEMEURO" localSheetId="6">#REF!</definedName>
    <definedName name="DEMEURO" localSheetId="0">#REF!</definedName>
    <definedName name="DEMEURO" localSheetId="1">#REF!</definedName>
    <definedName name="DEMEURO" localSheetId="3">#REF!</definedName>
    <definedName name="DEMEURO" localSheetId="9">#REF!</definedName>
    <definedName name="DEMEURO">#REF!</definedName>
    <definedName name="Denmark_wt" localSheetId="2">'[75]OECD wgt'!$B$17</definedName>
    <definedName name="Denmark_wt">'[75]OECD wgt'!$B$17</definedName>
    <definedName name="Department" localSheetId="2">'[91]Exchange Rate chart'!#REF!</definedName>
    <definedName name="Department" localSheetId="7">'[92]Exchange Rate chart'!#REF!</definedName>
    <definedName name="Department" localSheetId="10">'[92]Exchange Rate chart'!#REF!</definedName>
    <definedName name="Department" localSheetId="6">'[92]Exchange Rate chart'!#REF!</definedName>
    <definedName name="Department" localSheetId="0">'[91]Exchange Rate chart'!#REF!</definedName>
    <definedName name="Department" localSheetId="1">'[91]Exchange Rate chart'!#REF!</definedName>
    <definedName name="Department" localSheetId="3">'[92]Exchange Rate chart'!#REF!</definedName>
    <definedName name="Department" localSheetId="9">'[92]Exchange Rate chart'!#REF!</definedName>
    <definedName name="Department" localSheetId="11">'[92]Exchange Rate chart'!#REF!</definedName>
    <definedName name="Department">'[91]Exchange Rate chart'!#REF!</definedName>
    <definedName name="DependenciaBrecha" localSheetId="2">[106]ROE!$B$136</definedName>
    <definedName name="DependenciaBrecha">[106]ROE!$B$136</definedName>
    <definedName name="DependenciaBrecha2" localSheetId="2">[107]ROE!$B$136</definedName>
    <definedName name="DependenciaBrecha2" localSheetId="7">[108]ROE!$B$136</definedName>
    <definedName name="DependenciaBrecha2" localSheetId="10">[108]ROE!$B$136</definedName>
    <definedName name="DependenciaBrecha2" localSheetId="6">[108]ROE!$B$136</definedName>
    <definedName name="DependenciaBrecha2" localSheetId="0">[107]ROE!$B$136</definedName>
    <definedName name="DependenciaBrecha2" localSheetId="1">[107]ROE!$B$136</definedName>
    <definedName name="DependenciaBrecha2" localSheetId="11">[108]ROE!$B$136</definedName>
    <definedName name="DependenciaBrecha2">[107]ROE!$B$136</definedName>
    <definedName name="DependenciaSpread" localSheetId="2">[106]ROE!$B$134</definedName>
    <definedName name="DependenciaSpread">[106]ROE!$B$134</definedName>
    <definedName name="DependenciaSpread2" localSheetId="2">[107]ROE!$B$134</definedName>
    <definedName name="DependenciaSpread2" localSheetId="7">[108]ROE!$B$134</definedName>
    <definedName name="DependenciaSpread2" localSheetId="10">[108]ROE!$B$134</definedName>
    <definedName name="DependenciaSpread2" localSheetId="6">[108]ROE!$B$134</definedName>
    <definedName name="DependenciaSpread2" localSheetId="0">[107]ROE!$B$134</definedName>
    <definedName name="DependenciaSpread2" localSheetId="1">[107]ROE!$B$134</definedName>
    <definedName name="DependenciaSpread2" localSheetId="11">[108]ROE!$B$134</definedName>
    <definedName name="DependenciaSpread2">[107]ROE!$B$134</definedName>
    <definedName name="der" localSheetId="2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6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2">#REF!</definedName>
    <definedName name="DES" localSheetId="7">#REF!</definedName>
    <definedName name="DES" localSheetId="10">#REF!</definedName>
    <definedName name="DES" localSheetId="6">#REF!</definedName>
    <definedName name="DES" localSheetId="0">#REF!</definedName>
    <definedName name="DES" localSheetId="1">#REF!</definedName>
    <definedName name="DES" localSheetId="3">#REF!</definedName>
    <definedName name="DES" localSheetId="9">#REF!</definedName>
    <definedName name="DES">#REF!</definedName>
    <definedName name="DESC96" localSheetId="2">#REF!</definedName>
    <definedName name="DESC96" localSheetId="7">#REF!</definedName>
    <definedName name="DESC96" localSheetId="10">#REF!</definedName>
    <definedName name="DESC96" localSheetId="6">#REF!</definedName>
    <definedName name="DESC96" localSheetId="3">#REF!</definedName>
    <definedName name="DESC96" localSheetId="9">#REF!</definedName>
    <definedName name="DESC96">#REF!</definedName>
    <definedName name="DESPUESCORTE" localSheetId="2">#REF!</definedName>
    <definedName name="DESPUESCORTE" localSheetId="7">#REF!</definedName>
    <definedName name="DESPUESCORTE" localSheetId="10">#REF!</definedName>
    <definedName name="DESPUESCORTE" localSheetId="6">#REF!</definedName>
    <definedName name="DESPUESCORTE" localSheetId="3">#REF!</definedName>
    <definedName name="DESPUESCORTE" localSheetId="9">#REF!</definedName>
    <definedName name="DESPUESCORTE">#REF!</definedName>
    <definedName name="dexbccr" localSheetId="2">#REF!</definedName>
    <definedName name="dexbccr" localSheetId="7">#REF!</definedName>
    <definedName name="dexbccr" localSheetId="10">#REF!</definedName>
    <definedName name="dexbccr" localSheetId="6">#REF!</definedName>
    <definedName name="dexbccr">#REF!</definedName>
    <definedName name="df" localSheetId="2">[5]!df</definedName>
    <definedName name="df" localSheetId="7">[6]!df</definedName>
    <definedName name="df" localSheetId="10">[6]!df</definedName>
    <definedName name="df" localSheetId="6">[6]!df</definedName>
    <definedName name="df" localSheetId="0">[5]!df</definedName>
    <definedName name="df" localSheetId="1">[5]!df</definedName>
    <definedName name="df" localSheetId="11">[6]!df</definedName>
    <definedName name="df">[5]!df</definedName>
    <definedName name="dfdf" localSheetId="2" hidden="1">'[103]Fax a enviar'!#REF!</definedName>
    <definedName name="dfdf" localSheetId="7" hidden="1">'[103]Fax a enviar'!#REF!</definedName>
    <definedName name="dfdf" localSheetId="10" hidden="1">'[103]Fax a enviar'!#REF!</definedName>
    <definedName name="dfdf" localSheetId="6" hidden="1">'[103]Fax a enviar'!#REF!</definedName>
    <definedName name="dfdf" localSheetId="0" hidden="1">#REF!</definedName>
    <definedName name="dfdf" localSheetId="1" hidden="1">#REF!</definedName>
    <definedName name="dfdf" localSheetId="3" hidden="1">'[103]Fax a enviar'!#REF!</definedName>
    <definedName name="dfdf" localSheetId="9" hidden="1">'[103]Fax a enviar'!#REF!</definedName>
    <definedName name="dfdf" hidden="1">'[103]Fax a enviar'!#REF!</definedName>
    <definedName name="dfdfsd" localSheetId="2" hidden="1">'[109]Fax a enviar'!#REF!</definedName>
    <definedName name="dfdfsd" localSheetId="7" hidden="1">'[109]Fax a enviar'!#REF!</definedName>
    <definedName name="dfdfsd" localSheetId="10" hidden="1">'[109]Fax a enviar'!#REF!</definedName>
    <definedName name="dfdfsd" localSheetId="6" hidden="1">'[109]Fax a enviar'!#REF!</definedName>
    <definedName name="dfdfsd" localSheetId="0" hidden="1">#REF!</definedName>
    <definedName name="dfdfsd" localSheetId="1" hidden="1">#REF!</definedName>
    <definedName name="dfdfsd" localSheetId="3" hidden="1">'[109]Fax a enviar'!#REF!</definedName>
    <definedName name="dfdfsd" localSheetId="9" hidden="1">'[109]Fax a enviar'!#REF!</definedName>
    <definedName name="dfdfsd" hidden="1">'[109]Fax a enviar'!#REF!</definedName>
    <definedName name="dfdgfdfd" localSheetId="2" hidden="1">'[110]Fax a enviar'!#REF!</definedName>
    <definedName name="dfdgfdfd" localSheetId="7" hidden="1">'[110]Fax a enviar'!#REF!</definedName>
    <definedName name="dfdgfdfd" localSheetId="10" hidden="1">'[110]Fax a enviar'!#REF!</definedName>
    <definedName name="dfdgfdfd" localSheetId="6" hidden="1">'[110]Fax a enviar'!#REF!</definedName>
    <definedName name="dfdgfdfd" localSheetId="0" hidden="1">'[110]Fax a enviar'!#REF!</definedName>
    <definedName name="dfdgfdfd" localSheetId="1" hidden="1">'[110]Fax a enviar'!#REF!</definedName>
    <definedName name="dfdgfdfd" localSheetId="3" hidden="1">'[110]Fax a enviar'!#REF!</definedName>
    <definedName name="dfdgfdfd" localSheetId="9" hidden="1">'[110]Fax a enviar'!#REF!</definedName>
    <definedName name="dfdgfdfd" hidden="1">'[110]Fax a enviar'!#REF!</definedName>
    <definedName name="dfdgfdsfsd" localSheetId="2" hidden="1">#REF!</definedName>
    <definedName name="dfdgfdsfsd" localSheetId="7" hidden="1">#REF!</definedName>
    <definedName name="dfdgfdsfsd" localSheetId="10" hidden="1">#REF!</definedName>
    <definedName name="dfdgfdsfsd" localSheetId="6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9" hidden="1">#REF!</definedName>
    <definedName name="dfdgfdsfsd" hidden="1">#REF!</definedName>
    <definedName name="dfgd" localSheetId="2">#REF!</definedName>
    <definedName name="dfgd" localSheetId="7">#REF!</definedName>
    <definedName name="dfgd" localSheetId="10">#REF!</definedName>
    <definedName name="dfgd" localSheetId="6">#REF!</definedName>
    <definedName name="dfgd" localSheetId="0">#REF!</definedName>
    <definedName name="dfgd" localSheetId="1">#REF!</definedName>
    <definedName name="dfgd" localSheetId="3">#REF!</definedName>
    <definedName name="dfgd" localSheetId="9">#REF!</definedName>
    <definedName name="dfgd">#REF!</definedName>
    <definedName name="DG" localSheetId="2">#REF!</definedName>
    <definedName name="DG" localSheetId="7">#REF!</definedName>
    <definedName name="DG" localSheetId="10">#REF!</definedName>
    <definedName name="DG" localSheetId="6">#REF!</definedName>
    <definedName name="DG" localSheetId="3">#REF!</definedName>
    <definedName name="DG" localSheetId="9">#REF!</definedName>
    <definedName name="DG">#REF!</definedName>
    <definedName name="DG_S" localSheetId="2">#REF!</definedName>
    <definedName name="DG_S" localSheetId="7">#REF!</definedName>
    <definedName name="DG_S" localSheetId="10">#REF!</definedName>
    <definedName name="DG_S" localSheetId="6">#REF!</definedName>
    <definedName name="DG_S">#REF!</definedName>
    <definedName name="dgdgd" localSheetId="2" hidden="1">#REF!</definedName>
    <definedName name="dgdgd" localSheetId="7" hidden="1">#REF!</definedName>
    <definedName name="dgdgd" localSheetId="10" hidden="1">#REF!</definedName>
    <definedName name="dgdgd" localSheetId="6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2">#REF!</definedName>
    <definedName name="DGImonth" localSheetId="7">#REF!</definedName>
    <definedName name="DGImonth" localSheetId="10">#REF!</definedName>
    <definedName name="DGImonth" localSheetId="6">#REF!</definedName>
    <definedName name="DGImonth">#REF!</definedName>
    <definedName name="DGproj">#N/A</definedName>
    <definedName name="DIARIO" localSheetId="2">#REF!</definedName>
    <definedName name="DIARIO" localSheetId="7">#REF!</definedName>
    <definedName name="DIARIO" localSheetId="10">#REF!</definedName>
    <definedName name="DIARIO" localSheetId="6">#REF!</definedName>
    <definedName name="DIARIO" localSheetId="0">#REF!</definedName>
    <definedName name="DIARIO" localSheetId="1">#REF!</definedName>
    <definedName name="DIARIO" localSheetId="3">#REF!</definedName>
    <definedName name="DIARIO" localSheetId="9">#REF!</definedName>
    <definedName name="DIARIO">#REF!</definedName>
    <definedName name="DIC._88" localSheetId="2">#REF!</definedName>
    <definedName name="DIC._88" localSheetId="7">#REF!</definedName>
    <definedName name="DIC._88" localSheetId="10">#REF!</definedName>
    <definedName name="DIC._88" localSheetId="6">#REF!</definedName>
    <definedName name="DIC._88" localSheetId="3">#REF!</definedName>
    <definedName name="DIC._88" localSheetId="9">#REF!</definedName>
    <definedName name="DIC._88">#REF!</definedName>
    <definedName name="DIC._89" localSheetId="2">#REF!</definedName>
    <definedName name="DIC._89" localSheetId="7">#REF!</definedName>
    <definedName name="DIC._89" localSheetId="10">#REF!</definedName>
    <definedName name="DIC._89" localSheetId="6">#REF!</definedName>
    <definedName name="DIC._89" localSheetId="3">#REF!</definedName>
    <definedName name="DIC._89" localSheetId="9">#REF!</definedName>
    <definedName name="DIC._89">#REF!</definedName>
    <definedName name="DIFCTO00" localSheetId="2">#REF!</definedName>
    <definedName name="DIFCTO00" localSheetId="7">#REF!</definedName>
    <definedName name="DIFCTO00" localSheetId="10">#REF!</definedName>
    <definedName name="DIFCTO00" localSheetId="6">#REF!</definedName>
    <definedName name="DIFCTO00">#REF!</definedName>
    <definedName name="DIFCTO97" localSheetId="2">#REF!</definedName>
    <definedName name="DIFCTO97" localSheetId="7">#REF!</definedName>
    <definedName name="DIFCTO97" localSheetId="10">#REF!</definedName>
    <definedName name="DIFCTO97" localSheetId="6">#REF!</definedName>
    <definedName name="DIFCTO97">#REF!</definedName>
    <definedName name="DIFCTO98" localSheetId="2">#REF!</definedName>
    <definedName name="DIFCTO98" localSheetId="7">#REF!</definedName>
    <definedName name="DIFCTO98" localSheetId="10">#REF!</definedName>
    <definedName name="DIFCTO98" localSheetId="6">#REF!</definedName>
    <definedName name="DIFCTO98">#REF!</definedName>
    <definedName name="DIFCTO99" localSheetId="2">#REF!</definedName>
    <definedName name="DIFCTO99" localSheetId="7">#REF!</definedName>
    <definedName name="DIFCTO99" localSheetId="10">#REF!</definedName>
    <definedName name="DIFCTO99" localSheetId="6">#REF!</definedName>
    <definedName name="DIFCTO99">#REF!</definedName>
    <definedName name="Diferencia" localSheetId="2">[111]A.11!#REF!</definedName>
    <definedName name="Diferencia" localSheetId="6">[111]A.11!#REF!</definedName>
    <definedName name="Diferencia">[111]A.11!#REF!</definedName>
    <definedName name="DISB" localSheetId="2">[65]Debt!#REF!</definedName>
    <definedName name="DISB" localSheetId="6">[65]Debt!#REF!</definedName>
    <definedName name="DISB">[65]Debt!#REF!</definedName>
    <definedName name="Discount_IDA" localSheetId="2">[112]NPV!$B$28</definedName>
    <definedName name="Discount_IDA">[112]NPV!$B$28</definedName>
    <definedName name="Discount_IDA1" localSheetId="2">#REF!</definedName>
    <definedName name="Discount_IDA1" localSheetId="7">#REF!</definedName>
    <definedName name="Discount_IDA1" localSheetId="10">#REF!</definedName>
    <definedName name="Discount_IDA1" localSheetId="6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9">#REF!</definedName>
    <definedName name="Discount_IDA1">#REF!</definedName>
    <definedName name="Discount_NC" localSheetId="2">[112]NPV!#REF!</definedName>
    <definedName name="Discount_NC" localSheetId="7">[112]NPV!#REF!</definedName>
    <definedName name="Discount_NC" localSheetId="10">[112]NPV!#REF!</definedName>
    <definedName name="Discount_NC" localSheetId="6">[112]NPV!#REF!</definedName>
    <definedName name="Discount_NC" localSheetId="0">#REF!</definedName>
    <definedName name="Discount_NC" localSheetId="1">#REF!</definedName>
    <definedName name="Discount_NC" localSheetId="3">[112]NPV!#REF!</definedName>
    <definedName name="Discount_NC" localSheetId="9">[112]NPV!#REF!</definedName>
    <definedName name="Discount_NC">[112]NPV!#REF!</definedName>
    <definedName name="DiscountRate" localSheetId="2">#REF!</definedName>
    <definedName name="DiscountRate" localSheetId="7">#REF!</definedName>
    <definedName name="DiscountRate" localSheetId="10">#REF!</definedName>
    <definedName name="DiscountRate" localSheetId="6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9">#REF!</definedName>
    <definedName name="DiscountRate">#REF!</definedName>
    <definedName name="divi" localSheetId="2">[113]Base!$H$2816</definedName>
    <definedName name="divi">[113]Base!$H$2816</definedName>
    <definedName name="DIVISOOR" localSheetId="2">[114]Sheet2!$A$46</definedName>
    <definedName name="DIVISOOR">[114]Sheet2!$A$46</definedName>
    <definedName name="DIVISOR" localSheetId="2">#REF!</definedName>
    <definedName name="DIVISOR" localSheetId="7">#REF!</definedName>
    <definedName name="DIVISOR" localSheetId="10">#REF!</definedName>
    <definedName name="DIVISOR" localSheetId="6">#REF!</definedName>
    <definedName name="DIVISOR" localSheetId="0">#REF!</definedName>
    <definedName name="DIVISOR" localSheetId="1">#REF!</definedName>
    <definedName name="DIVISOR" localSheetId="3">#REF!</definedName>
    <definedName name="DIVISOR" localSheetId="9">#REF!</definedName>
    <definedName name="DIVISOR">#REF!</definedName>
    <definedName name="DIVISOR1" localSheetId="2">#REF!</definedName>
    <definedName name="DIVISOR1" localSheetId="7">#REF!</definedName>
    <definedName name="DIVISOR1" localSheetId="10">#REF!</definedName>
    <definedName name="DIVISOR1" localSheetId="6">#REF!</definedName>
    <definedName name="DIVISOR1" localSheetId="0">#REF!</definedName>
    <definedName name="DIVISOR1" localSheetId="1">#REF!</definedName>
    <definedName name="DIVISOR1" localSheetId="3">#REF!</definedName>
    <definedName name="DIVISOR1" localSheetId="9">#REF!</definedName>
    <definedName name="DIVISOR1">#REF!</definedName>
    <definedName name="DKK" localSheetId="2">#REF!</definedName>
    <definedName name="DKK" localSheetId="7">#REF!</definedName>
    <definedName name="DKK" localSheetId="10">#REF!</definedName>
    <definedName name="DKK" localSheetId="6">#REF!</definedName>
    <definedName name="DKK" localSheetId="0">#REF!</definedName>
    <definedName name="DKK" localSheetId="1">#REF!</definedName>
    <definedName name="DKK" localSheetId="3">#REF!</definedName>
    <definedName name="DKK" localSheetId="9">#REF!</definedName>
    <definedName name="DKK">#REF!</definedName>
    <definedName name="DKR" localSheetId="2">#REF!</definedName>
    <definedName name="DKR" localSheetId="7">#REF!</definedName>
    <definedName name="DKR" localSheetId="10">#REF!</definedName>
    <definedName name="DKR" localSheetId="6">#REF!</definedName>
    <definedName name="DKR" localSheetId="0">#REF!</definedName>
    <definedName name="DKR" localSheetId="1">#REF!</definedName>
    <definedName name="DKR">#REF!</definedName>
    <definedName name="DM" localSheetId="2">#REF!</definedName>
    <definedName name="DM" localSheetId="7">#REF!</definedName>
    <definedName name="DM" localSheetId="10">#REF!</definedName>
    <definedName name="DM" localSheetId="6">#REF!</definedName>
    <definedName name="DM" localSheetId="0">#REF!</definedName>
    <definedName name="DM" localSheetId="1">#REF!</definedName>
    <definedName name="DM">#REF!</definedName>
    <definedName name="DM1A" localSheetId="2">#REF!</definedName>
    <definedName name="DM1A" localSheetId="7">#REF!</definedName>
    <definedName name="DM1A" localSheetId="10">#REF!</definedName>
    <definedName name="DM1A" localSheetId="6">#REF!</definedName>
    <definedName name="DM1A" localSheetId="0">#REF!</definedName>
    <definedName name="DM1A" localSheetId="1">#REF!</definedName>
    <definedName name="DM1A">#REF!</definedName>
    <definedName name="DMBYS" localSheetId="2">[95]RESULTADOS!$A$86:$IV$86</definedName>
    <definedName name="DMBYS">[95]RESULTADOS!$A$86:$IV$86</definedName>
    <definedName name="DMU" localSheetId="2">#REF!</definedName>
    <definedName name="DMU" localSheetId="7">#REF!</definedName>
    <definedName name="DMU" localSheetId="10">#REF!</definedName>
    <definedName name="DMU" localSheetId="6">#REF!</definedName>
    <definedName name="DMU" localSheetId="0">#REF!</definedName>
    <definedName name="DMU" localSheetId="1">#REF!</definedName>
    <definedName name="DMU" localSheetId="3">#REF!</definedName>
    <definedName name="DMU" localSheetId="9">#REF!</definedName>
    <definedName name="DMU">#REF!</definedName>
    <definedName name="DNP" localSheetId="2">[95]SUPUESTOS!A$18</definedName>
    <definedName name="DNP">[95]SUPUESTOS!A$18</definedName>
    <definedName name="DO" localSheetId="2">#REF!</definedName>
    <definedName name="DO" localSheetId="7">#REF!</definedName>
    <definedName name="DO" localSheetId="10">#REF!</definedName>
    <definedName name="DO" localSheetId="6">#REF!</definedName>
    <definedName name="DO" localSheetId="0">#REF!</definedName>
    <definedName name="DO" localSheetId="1">#REF!</definedName>
    <definedName name="DO" localSheetId="3">#REF!</definedName>
    <definedName name="DO" localSheetId="9">#REF!</definedName>
    <definedName name="DO">#REF!</definedName>
    <definedName name="DOMI">#N/A</definedName>
    <definedName name="DOMINIO2">#N/A</definedName>
    <definedName name="DPOB" localSheetId="2">[95]SUPUESTOS!A$7</definedName>
    <definedName name="DPOB">[95]SUPUESTOS!A$7</definedName>
    <definedName name="Dproj">#N/A</definedName>
    <definedName name="DR" localSheetId="2">#REF!</definedName>
    <definedName name="DR" localSheetId="7">#REF!</definedName>
    <definedName name="DR" localSheetId="10">#REF!</definedName>
    <definedName name="DR" localSheetId="6">#REF!</definedName>
    <definedName name="DR" localSheetId="0">#REF!</definedName>
    <definedName name="DR" localSheetId="1">#REF!</definedName>
    <definedName name="DR" localSheetId="3">#REF!</definedName>
    <definedName name="DR" localSheetId="9">#REF!</definedName>
    <definedName name="DR">#REF!</definedName>
    <definedName name="DR1A" localSheetId="2">#REF!</definedName>
    <definedName name="DR1A" localSheetId="7">#REF!</definedName>
    <definedName name="DR1A" localSheetId="10">#REF!</definedName>
    <definedName name="DR1A" localSheetId="6">#REF!</definedName>
    <definedName name="DR1A" localSheetId="0">#REF!</definedName>
    <definedName name="DR1A" localSheetId="1">#REF!</definedName>
    <definedName name="DR1A" localSheetId="3">#REF!</definedName>
    <definedName name="DR1A" localSheetId="9">#REF!</definedName>
    <definedName name="DR1A">#REF!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'[95]SMONET-FINANC'!$A$99:$IV$99</definedName>
    <definedName name="DRFP">'[95]SMONET-FINANC'!$A$99:$IV$99</definedName>
    <definedName name="ds" localSheetId="2" hidden="1">'[103]Fax a enviar'!#REF!</definedName>
    <definedName name="ds" localSheetId="7" hidden="1">'[103]Fax a enviar'!#REF!</definedName>
    <definedName name="ds" localSheetId="10" hidden="1">'[103]Fax a enviar'!#REF!</definedName>
    <definedName name="ds" localSheetId="6" hidden="1">'[103]Fax a enviar'!#REF!</definedName>
    <definedName name="ds" localSheetId="0" hidden="1">'[103]Fax a enviar'!#REF!</definedName>
    <definedName name="ds" localSheetId="1" hidden="1">'[103]Fax a enviar'!#REF!</definedName>
    <definedName name="ds" localSheetId="3" hidden="1">'[103]Fax a enviar'!#REF!</definedName>
    <definedName name="ds" localSheetId="9" hidden="1">'[103]Fax a enviar'!#REF!</definedName>
    <definedName name="ds" hidden="1">'[103]Fax a enviar'!#REF!</definedName>
    <definedName name="DSA_Assumptions" localSheetId="2">#REF!</definedName>
    <definedName name="DSA_Assumptions" localSheetId="7">#REF!</definedName>
    <definedName name="DSA_Assumptions" localSheetId="10">#REF!</definedName>
    <definedName name="DSA_Assumptions" localSheetId="6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9">#REF!</definedName>
    <definedName name="DSA_Assumptions">#REF!</definedName>
    <definedName name="dsaout" localSheetId="2">#REF!</definedName>
    <definedName name="dsaout" localSheetId="7">#REF!</definedName>
    <definedName name="dsaout" localSheetId="10">#REF!</definedName>
    <definedName name="dsaout" localSheetId="6">#REF!</definedName>
    <definedName name="dsaout" localSheetId="3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2" hidden="1">'[103]Fax a enviar'!#REF!</definedName>
    <definedName name="dsds" localSheetId="7" hidden="1">'[103]Fax a enviar'!#REF!</definedName>
    <definedName name="dsds" localSheetId="10" hidden="1">'[103]Fax a enviar'!#REF!</definedName>
    <definedName name="dsds" localSheetId="6" hidden="1">'[103]Fax a enviar'!#REF!</definedName>
    <definedName name="dsds" localSheetId="0" hidden="1">#REF!</definedName>
    <definedName name="dsds" localSheetId="1" hidden="1">#REF!</definedName>
    <definedName name="dsds" localSheetId="3" hidden="1">'[103]Fax a enviar'!#REF!</definedName>
    <definedName name="dsds" localSheetId="9" hidden="1">'[103]Fax a enviar'!#REF!</definedName>
    <definedName name="dsds" hidden="1">'[103]Fax a enviar'!#REF!</definedName>
    <definedName name="DSI" localSheetId="2">#REF!</definedName>
    <definedName name="DSI" localSheetId="7">#REF!</definedName>
    <definedName name="DSI" localSheetId="10">#REF!</definedName>
    <definedName name="DSI" localSheetId="6">#REF!</definedName>
    <definedName name="DSI" localSheetId="0">#REF!</definedName>
    <definedName name="DSI" localSheetId="1">#REF!</definedName>
    <definedName name="DSI" localSheetId="3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7">#REF!</definedName>
    <definedName name="DSP" localSheetId="10">#REF!</definedName>
    <definedName name="DSP" localSheetId="6">#REF!</definedName>
    <definedName name="DSP" localSheetId="0">#REF!</definedName>
    <definedName name="DSP" localSheetId="1">#REF!</definedName>
    <definedName name="DSP" localSheetId="3">#REF!</definedName>
    <definedName name="DSP" localSheetId="9">#REF!</definedName>
    <definedName name="DSP">#REF!</definedName>
    <definedName name="DSPBproj">#N/A</definedName>
    <definedName name="DSPG" localSheetId="2">#REF!</definedName>
    <definedName name="DSPG" localSheetId="7">#REF!</definedName>
    <definedName name="DSPG" localSheetId="10">#REF!</definedName>
    <definedName name="DSPG" localSheetId="6">#REF!</definedName>
    <definedName name="DSPG" localSheetId="0">#REF!</definedName>
    <definedName name="DSPG" localSheetId="1">#REF!</definedName>
    <definedName name="DSPG" localSheetId="3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2">#REF!</definedName>
    <definedName name="DTS" localSheetId="7">#REF!</definedName>
    <definedName name="DTS" localSheetId="10">#REF!</definedName>
    <definedName name="DTS" localSheetId="6">#REF!</definedName>
    <definedName name="DTS" localSheetId="0">#REF!</definedName>
    <definedName name="DTS" localSheetId="1">#REF!</definedName>
    <definedName name="DTS" localSheetId="3">#REF!</definedName>
    <definedName name="DTS" localSheetId="9">#REF!</definedName>
    <definedName name="DTS">#REF!</definedName>
    <definedName name="dummy" localSheetId="2">#REF!</definedName>
    <definedName name="dummy" localSheetId="7">#REF!</definedName>
    <definedName name="dummy" localSheetId="10">#REF!</definedName>
    <definedName name="dummy" localSheetId="6">#REF!</definedName>
    <definedName name="dummy" localSheetId="3">#REF!</definedName>
    <definedName name="dummy" localSheetId="9">#REF!</definedName>
    <definedName name="dummy">#REF!</definedName>
    <definedName name="DXBYS" localSheetId="2">[95]RESULTADOS!$A$82:$IV$82</definedName>
    <definedName name="DXBYS">[95]RESULTADOS!$A$82:$IV$82</definedName>
    <definedName name="DY" localSheetId="2">#REF!</definedName>
    <definedName name="DY" localSheetId="7">#REF!</definedName>
    <definedName name="DY" localSheetId="10">#REF!</definedName>
    <definedName name="DY" localSheetId="6">#REF!</definedName>
    <definedName name="DY" localSheetId="0">#REF!</definedName>
    <definedName name="DY" localSheetId="1">#REF!</definedName>
    <definedName name="DY" localSheetId="3">#REF!</definedName>
    <definedName name="DY" localSheetId="9">#REF!</definedName>
    <definedName name="DY">#REF!</definedName>
    <definedName name="DY1A" localSheetId="2">#REF!</definedName>
    <definedName name="DY1A" localSheetId="7">#REF!</definedName>
    <definedName name="DY1A" localSheetId="10">#REF!</definedName>
    <definedName name="DY1A" localSheetId="6">#REF!</definedName>
    <definedName name="DY1A" localSheetId="0">#REF!</definedName>
    <definedName name="DY1A" localSheetId="1">#REF!</definedName>
    <definedName name="DY1A" localSheetId="3">#REF!</definedName>
    <definedName name="DY1A" localSheetId="9">#REF!</definedName>
    <definedName name="DY1A">#REF!</definedName>
    <definedName name="E" localSheetId="2">#REF!</definedName>
    <definedName name="E" localSheetId="7">#REF!</definedName>
    <definedName name="E" localSheetId="10">#REF!</definedName>
    <definedName name="E" localSheetId="6">#REF!</definedName>
    <definedName name="E" localSheetId="0">#REF!</definedName>
    <definedName name="E" localSheetId="1">#REF!</definedName>
    <definedName name="E" localSheetId="3">#REF!</definedName>
    <definedName name="E" localSheetId="9">#REF!</definedName>
    <definedName name="E">#REF!</definedName>
    <definedName name="EBRD" localSheetId="2">#REF!</definedName>
    <definedName name="EBRD" localSheetId="7">#REF!</definedName>
    <definedName name="EBRD" localSheetId="10">#REF!</definedName>
    <definedName name="EBRD" localSheetId="6">#REF!</definedName>
    <definedName name="EBRD">#REF!</definedName>
    <definedName name="Ecowas" localSheetId="2">[79]terms!#REF!</definedName>
    <definedName name="Ecowas" localSheetId="6">[79]terms!#REF!</definedName>
    <definedName name="Ecowas">[79]terms!#REF!</definedName>
    <definedName name="ECU" localSheetId="2">#REF!</definedName>
    <definedName name="ECU" localSheetId="7">#REF!</definedName>
    <definedName name="ECU" localSheetId="10">#REF!</definedName>
    <definedName name="ECU" localSheetId="6">#REF!</definedName>
    <definedName name="ECU" localSheetId="0">#REF!</definedName>
    <definedName name="ECU" localSheetId="1">#REF!</definedName>
    <definedName name="ECU" localSheetId="3">#REF!</definedName>
    <definedName name="ECU" localSheetId="9">#REF!</definedName>
    <definedName name="ECU">#REF!</definedName>
    <definedName name="EDNA">#N/A</definedName>
    <definedName name="EDNA_B" localSheetId="2">[104]Q6!#REF!</definedName>
    <definedName name="EDNA_B" localSheetId="7">[104]Q6!#REF!</definedName>
    <definedName name="EDNA_B" localSheetId="10">[104]Q6!#REF!</definedName>
    <definedName name="EDNA_B" localSheetId="6">[104]Q6!#REF!</definedName>
    <definedName name="EDNA_B" localSheetId="0">[104]Q6!#REF!</definedName>
    <definedName name="EDNA_B" localSheetId="1">[104]Q6!#REF!</definedName>
    <definedName name="EDNA_B" localSheetId="9">[104]Q6!#REF!</definedName>
    <definedName name="EDNA_B">[104]Q6!#REF!</definedName>
    <definedName name="EDNA_D" localSheetId="2">[104]Q7!#REF!</definedName>
    <definedName name="EDNA_D" localSheetId="7">[104]Q7!#REF!</definedName>
    <definedName name="EDNA_D" localSheetId="10">[104]Q7!#REF!</definedName>
    <definedName name="EDNA_D" localSheetId="0">[104]Q7!#REF!</definedName>
    <definedName name="EDNA_D" localSheetId="1">[104]Q7!#REF!</definedName>
    <definedName name="EDNA_D">[104]Q7!#REF!</definedName>
    <definedName name="EDNA_T" localSheetId="2">[104]Q5!#REF!</definedName>
    <definedName name="EDNA_T">[104]Q5!#REF!</definedName>
    <definedName name="EDNE" localSheetId="2">[104]Q7!#REF!</definedName>
    <definedName name="EDNE">[104]Q7!#REF!</definedName>
    <definedName name="edr" localSheetId="2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6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2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6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2">#REF!</definedName>
    <definedName name="EE_Table_02.___Selected_National_Accounts_Aggregates" localSheetId="7">#REF!</definedName>
    <definedName name="EE_Table_02.___Selected_National_Accounts_Aggregates" localSheetId="10">#REF!</definedName>
    <definedName name="EE_Table_02.___Selected_National_Accounts_Aggregates" localSheetId="6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7">#REF!</definedName>
    <definedName name="EE_Table_03.___Expenditure_and_Savings" localSheetId="10">#REF!</definedName>
    <definedName name="EE_Table_03.___Expenditure_and_Savings" localSheetId="6">#REF!</definedName>
    <definedName name="EE_Table_03.___Expenditure_and_Savings" localSheetId="3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7">#REF!</definedName>
    <definedName name="EE_Table_04.___Consumer_Price_Indices____1" localSheetId="10">#REF!</definedName>
    <definedName name="EE_Table_04.___Consumer_Price_Indices____1" localSheetId="6">#REF!</definedName>
    <definedName name="EE_Table_04.___Consumer_Price_Indices____1" localSheetId="3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7">#REF!</definedName>
    <definedName name="EE_Table_16.__National_Accounts_at_Current_Prices" localSheetId="10">#REF!</definedName>
    <definedName name="EE_Table_16.__National_Accounts_at_Current_Prices" localSheetId="6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7">#REF!</definedName>
    <definedName name="EE_Table_17___Real_Gross_Domestic_Expenditure" localSheetId="10">#REF!</definedName>
    <definedName name="EE_Table_17___Real_Gross_Domestic_Expenditure" localSheetId="6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7">#REF!</definedName>
    <definedName name="EE_Table_18.__Real_Gross_Domestic_Product_by_Sector" localSheetId="10">#REF!</definedName>
    <definedName name="EE_Table_18.__Real_Gross_Domestic_Product_by_Sector" localSheetId="6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7">#REF!</definedName>
    <definedName name="EE_Table_19.__Gross_Domestic_Investment" localSheetId="10">#REF!</definedName>
    <definedName name="EE_Table_19.__Gross_Domestic_Investment" localSheetId="6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7">#REF!</definedName>
    <definedName name="EE_Table_20.__Selected_Agricultural_Sector_Statistics" localSheetId="10">#REF!</definedName>
    <definedName name="EE_Table_20.__Selected_Agricultural_Sector_Statistics" localSheetId="6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7">#REF!</definedName>
    <definedName name="EE_Table_20.5__Ag_Sector_Statistics__concluded" localSheetId="10">#REF!</definedName>
    <definedName name="EE_Table_20.5__Ag_Sector_Statistics__concluded" localSheetId="6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7">#REF!</definedName>
    <definedName name="EE_Table_21.__Manufacturing_Production" localSheetId="10">#REF!</definedName>
    <definedName name="EE_Table_21.__Manufacturing_Production" localSheetId="6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7">#REF!</definedName>
    <definedName name="EE_Table_22.__Production_Exports_and_Imports_of_Petroleum" localSheetId="10">#REF!</definedName>
    <definedName name="EE_Table_22.__Production_Exports_and_Imports_of_Petroleum" localSheetId="6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7">#REF!</definedName>
    <definedName name="EE_Table_23.__Retail_Prices_for_Petroleum_Products" localSheetId="10">#REF!</definedName>
    <definedName name="EE_Table_23.__Retail_Prices_for_Petroleum_Products" localSheetId="6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7">#REF!</definedName>
    <definedName name="EE_Table_24.__Consumption_of_Petroleum_and_Derivatives" localSheetId="10">#REF!</definedName>
    <definedName name="EE_Table_24.__Consumption_of_Petroleum_and_Derivatives" localSheetId="6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7">#REF!</definedName>
    <definedName name="EE_Table_25.__Production_and_Distribution_Electricity" localSheetId="10">#REF!</definedName>
    <definedName name="EE_Table_25.__Production_and_Distribution_Electricity" localSheetId="6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7">#REF!</definedName>
    <definedName name="EE_Table_26.__Average_Price_of_Electricity" localSheetId="10">#REF!</definedName>
    <definedName name="EE_Table_26.__Average_Price_of_Electricity" localSheetId="6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7">#REF!</definedName>
    <definedName name="EE_Table_27.__Guatemala___Consumer_Price_Indices__1" localSheetId="10">#REF!</definedName>
    <definedName name="EE_Table_27.__Guatemala___Consumer_Price_Indices__1" localSheetId="6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7">#REF!</definedName>
    <definedName name="EE_Table_28._Guatemala___Selected_Wage_Indicators_1" localSheetId="10">#REF!</definedName>
    <definedName name="EE_Table_28._Guatemala___Selected_Wage_Indicators_1" localSheetId="6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7">#REF!</definedName>
    <definedName name="EE_Table_29.__Minimum_Monthly_Wages_by_Economic_Activity" localSheetId="10">#REF!</definedName>
    <definedName name="EE_Table_29.__Minimum_Monthly_Wages_by_Economic_Activity" localSheetId="6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7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6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7">#REF!</definedName>
    <definedName name="EE_Table_31._Wage_and_Employment_Indicators_1" localSheetId="10">#REF!</definedName>
    <definedName name="EE_Table_31._Wage_and_Employment_Indicators_1" localSheetId="6">#REF!</definedName>
    <definedName name="EE_Table_31._Wage_and_Employment_Indicators_1">#REF!</definedName>
    <definedName name="EE_Table_32_ULC_PROD_indicators" localSheetId="2">#REF!</definedName>
    <definedName name="EE_Table_32_ULC_PROD_indicators" localSheetId="7">#REF!</definedName>
    <definedName name="EE_Table_32_ULC_PROD_indicators" localSheetId="10">#REF!</definedName>
    <definedName name="EE_Table_32_ULC_PROD_indicators" localSheetId="6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7">#REF!</definedName>
    <definedName name="EE_Table_33_Indicators_of_Competitiveness" localSheetId="10">#REF!</definedName>
    <definedName name="EE_Table_33_Indicators_of_Competitiveness" localSheetId="6">#REF!</definedName>
    <definedName name="EE_Table_33_Indicators_of_Competitiveness">#REF!</definedName>
    <definedName name="eee" localSheetId="2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6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2" hidden="1">{"Riqfin97",#N/A,FALSE,"Tran";"Riqfinpro",#N/A,FALSE,"Tran"}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localSheetId="6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2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6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2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6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7" hidden="1">#REF!</definedName>
    <definedName name="eeeeeeeeee" localSheetId="10" hidden="1">#REF!</definedName>
    <definedName name="eeeeeeeeee" localSheetId="6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9" hidden="1">#REF!</definedName>
    <definedName name="eeeeeeeeee" hidden="1">#REF!</definedName>
    <definedName name="efdfrd" localSheetId="2" hidden="1">{"Tab1",#N/A,FALSE,"P";"Tab2",#N/A,FALSE,"P"}</definedName>
    <definedName name="efdfrd" localSheetId="7" hidden="1">{"Tab1",#N/A,FALSE,"P";"Tab2",#N/A,FALSE,"P"}</definedName>
    <definedName name="efdfrd" localSheetId="8" hidden="1">{"Tab1",#N/A,FALSE,"P";"Tab2",#N/A,FALSE,"P"}</definedName>
    <definedName name="efdfrd" localSheetId="10" hidden="1">{"Tab1",#N/A,FALSE,"P";"Tab2",#N/A,FALSE,"P"}</definedName>
    <definedName name="efdfrd" localSheetId="6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2" hidden="1">'[115]Fax a enviar'!#REF!</definedName>
    <definedName name="efdgd" localSheetId="10" hidden="1">'[115]Fax a enviar'!#REF!</definedName>
    <definedName name="efdgd" localSheetId="0" hidden="1">#REF!</definedName>
    <definedName name="efdgd" localSheetId="1" hidden="1">#REF!</definedName>
    <definedName name="efdgd" localSheetId="3" hidden="1">'[115]Fax a enviar'!#REF!</definedName>
    <definedName name="efdgd" hidden="1">'[115]Fax a enviar'!#REF!</definedName>
    <definedName name="EfectivoCuentasBancarias" localSheetId="2">'[80]Vaciado 1'!$D$13</definedName>
    <definedName name="EfectivoCuentasBancarias">'[80]Vaciado 1'!$D$13</definedName>
    <definedName name="efefte" localSheetId="2" hidden="1">'[115]Fax a enviar'!#REF!</definedName>
    <definedName name="efefte" localSheetId="7" hidden="1">'[115]Fax a enviar'!#REF!</definedName>
    <definedName name="efefte" localSheetId="10" hidden="1">'[115]Fax a enviar'!#REF!</definedName>
    <definedName name="efefte" localSheetId="6" hidden="1">'[115]Fax a enviar'!#REF!</definedName>
    <definedName name="efefte" localSheetId="0" hidden="1">#REF!</definedName>
    <definedName name="efefte" localSheetId="1" hidden="1">#REF!</definedName>
    <definedName name="efefte" localSheetId="9" hidden="1">'[115]Fax a enviar'!#REF!</definedName>
    <definedName name="efefte" hidden="1">'[115]Fax a enviar'!#REF!</definedName>
    <definedName name="efsdfsd" localSheetId="2" hidden="1">#REF!</definedName>
    <definedName name="efsdfsd" localSheetId="7" hidden="1">#REF!</definedName>
    <definedName name="efsdfsd" localSheetId="10" hidden="1">#REF!</definedName>
    <definedName name="efsdfsd" localSheetId="6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9" hidden="1">#REF!</definedName>
    <definedName name="efsdfsd" hidden="1">#REF!</definedName>
    <definedName name="EIB" localSheetId="2">[56]CIRRs!$C$61</definedName>
    <definedName name="EIB">[56]CIRRs!$C$61</definedName>
    <definedName name="eka" localSheetId="2">#REF!</definedName>
    <definedName name="eka" localSheetId="7">#REF!</definedName>
    <definedName name="eka" localSheetId="10">#REF!</definedName>
    <definedName name="eka" localSheetId="6">#REF!</definedName>
    <definedName name="eka" localSheetId="0">#REF!</definedName>
    <definedName name="eka" localSheetId="1">#REF!</definedName>
    <definedName name="eka" localSheetId="3">#REF!</definedName>
    <definedName name="eka" localSheetId="9">#REF!</definedName>
    <definedName name="eka">#REF!</definedName>
    <definedName name="ele" localSheetId="2">#REF!</definedName>
    <definedName name="ele" localSheetId="7">#REF!</definedName>
    <definedName name="ele" localSheetId="10">#REF!</definedName>
    <definedName name="ele" localSheetId="6">#REF!</definedName>
    <definedName name="ele" localSheetId="3">#REF!</definedName>
    <definedName name="ele" localSheetId="9">#REF!</definedName>
    <definedName name="ele">#REF!</definedName>
    <definedName name="elect" localSheetId="2">#REF!</definedName>
    <definedName name="elect" localSheetId="7">#REF!</definedName>
    <definedName name="elect" localSheetId="10">#REF!</definedName>
    <definedName name="elect" localSheetId="6">#REF!</definedName>
    <definedName name="elect" localSheetId="3">#REF!</definedName>
    <definedName name="elect" localSheetId="9">#REF!</definedName>
    <definedName name="elect">#REF!</definedName>
    <definedName name="ELV" localSheetId="2">[116]FIN!#REF!</definedName>
    <definedName name="ELV" localSheetId="7">[117]FIN!#REF!</definedName>
    <definedName name="ELV" localSheetId="10">[117]FIN!#REF!</definedName>
    <definedName name="ELV" localSheetId="6">[117]FIN!#REF!</definedName>
    <definedName name="ELV" localSheetId="0">[116]FIN!#REF!</definedName>
    <definedName name="ELV" localSheetId="1">[116]FIN!#REF!</definedName>
    <definedName name="ELV" localSheetId="3">[117]FIN!#REF!</definedName>
    <definedName name="ELV" localSheetId="9">[117]FIN!#REF!</definedName>
    <definedName name="ELV" localSheetId="11">[117]FIN!#REF!</definedName>
    <definedName name="ELV">[116]FIN!#REF!</definedName>
    <definedName name="EMETEL" localSheetId="2">#REF!</definedName>
    <definedName name="EMETEL" localSheetId="7">#REF!</definedName>
    <definedName name="EMETEL" localSheetId="10">#REF!</definedName>
    <definedName name="EMETEL" localSheetId="6">#REF!</definedName>
    <definedName name="EMETEL" localSheetId="0">#REF!</definedName>
    <definedName name="EMETEL" localSheetId="1">#REF!</definedName>
    <definedName name="EMETEL" localSheetId="3">#REF!</definedName>
    <definedName name="EMETEL" localSheetId="9">#REF!</definedName>
    <definedName name="EMETEL">#REF!</definedName>
    <definedName name="emi" localSheetId="2">#REF!</definedName>
    <definedName name="emi" localSheetId="7">#REF!</definedName>
    <definedName name="emi" localSheetId="10">#REF!</definedName>
    <definedName name="emi" localSheetId="6">#REF!</definedName>
    <definedName name="emi" localSheetId="0">#REF!</definedName>
    <definedName name="emi" localSheetId="1">#REF!</definedName>
    <definedName name="emi" localSheetId="3">#REF!</definedName>
    <definedName name="emi" localSheetId="9">#REF!</definedName>
    <definedName name="emi">#REF!</definedName>
    <definedName name="emi98j" localSheetId="2">[23]Programa!#REF!</definedName>
    <definedName name="emi98j" localSheetId="7">[24]Programa!#REF!</definedName>
    <definedName name="emi98j" localSheetId="10">[24]Programa!#REF!</definedName>
    <definedName name="emi98j" localSheetId="6">[24]Programa!#REF!</definedName>
    <definedName name="emi98j" localSheetId="0">#REF!</definedName>
    <definedName name="emi98j" localSheetId="1">#REF!</definedName>
    <definedName name="emi98j" localSheetId="3">[24]Programa!#REF!</definedName>
    <definedName name="emi98j" localSheetId="9">[24]Programa!#REF!</definedName>
    <definedName name="emi98j" localSheetId="11">[24]Programa!#REF!</definedName>
    <definedName name="emi98j">[23]Programa!#REF!</definedName>
    <definedName name="emi98s" localSheetId="2">#REF!</definedName>
    <definedName name="emi98s" localSheetId="7">#REF!</definedName>
    <definedName name="emi98s" localSheetId="10">#REF!</definedName>
    <definedName name="emi98s" localSheetId="6">#REF!</definedName>
    <definedName name="emi98s" localSheetId="0">#REF!</definedName>
    <definedName name="emi98s" localSheetId="1">#REF!</definedName>
    <definedName name="emi98s" localSheetId="3">#REF!</definedName>
    <definedName name="emi98s" localSheetId="9">#REF!</definedName>
    <definedName name="emi98s">#REF!</definedName>
    <definedName name="EMISION" localSheetId="2">[66]BCP!#REF!</definedName>
    <definedName name="EMISION" localSheetId="7">[66]BCP!#REF!</definedName>
    <definedName name="EMISION" localSheetId="10">[66]BCP!#REF!</definedName>
    <definedName name="EMISION" localSheetId="6">[66]BCP!#REF!</definedName>
    <definedName name="EMISION" localSheetId="0">#REF!</definedName>
    <definedName name="EMISION" localSheetId="1">#REF!</definedName>
    <definedName name="EMISION" localSheetId="3">[66]BCP!#REF!</definedName>
    <definedName name="EMISION" localSheetId="9">[66]BCP!#REF!</definedName>
    <definedName name="EMISION">[66]BCP!#REF!</definedName>
    <definedName name="EMIT" localSheetId="2">'[118]Ranking Bancario'!$BF$5:$BJ$54</definedName>
    <definedName name="EMIT">'[118]Ranking Bancario'!$BF$5:$BJ$54</definedName>
    <definedName name="empty" localSheetId="2">#REF!</definedName>
    <definedName name="empty" localSheetId="7">#REF!</definedName>
    <definedName name="empty" localSheetId="10">#REF!</definedName>
    <definedName name="empty" localSheetId="6">#REF!</definedName>
    <definedName name="empty" localSheetId="0">#REF!</definedName>
    <definedName name="empty" localSheetId="1">#REF!</definedName>
    <definedName name="empty" localSheetId="3">#REF!</definedName>
    <definedName name="empty" localSheetId="9">#REF!</definedName>
    <definedName name="empty">#REF!</definedName>
    <definedName name="encajec" localSheetId="2">#REF!</definedName>
    <definedName name="encajec" localSheetId="7">#REF!</definedName>
    <definedName name="encajec" localSheetId="10">#REF!</definedName>
    <definedName name="encajec" localSheetId="6">#REF!</definedName>
    <definedName name="encajec" localSheetId="3">#REF!</definedName>
    <definedName name="encajec" localSheetId="9">#REF!</definedName>
    <definedName name="encajec">#REF!</definedName>
    <definedName name="encajed" localSheetId="2">#REF!</definedName>
    <definedName name="encajed" localSheetId="7">#REF!</definedName>
    <definedName name="encajed" localSheetId="10">#REF!</definedName>
    <definedName name="encajed" localSheetId="6">#REF!</definedName>
    <definedName name="encajed" localSheetId="3">#REF!</definedName>
    <definedName name="encajed" localSheetId="9">#REF!</definedName>
    <definedName name="encajed">#REF!</definedName>
    <definedName name="ENDA">#N/A</definedName>
    <definedName name="ENDA_PR" localSheetId="2">#REF!</definedName>
    <definedName name="ENDA_PR" localSheetId="7">#REF!</definedName>
    <definedName name="ENDA_PR" localSheetId="10">#REF!</definedName>
    <definedName name="ENDA_PR" localSheetId="6">#REF!</definedName>
    <definedName name="ENDA_PR" localSheetId="0">#REF!</definedName>
    <definedName name="ENDA_PR" localSheetId="1">#REF!</definedName>
    <definedName name="ENDA_PR" localSheetId="3">#REF!</definedName>
    <definedName name="ENDA_PR" localSheetId="9">#REF!</definedName>
    <definedName name="ENDA_PR">#REF!</definedName>
    <definedName name="enda2" localSheetId="2">[1]Q6!$E$132:$AH$132</definedName>
    <definedName name="enda2">[1]Q6!$E$132:$AH$132</definedName>
    <definedName name="ENDE" localSheetId="2">#REF!</definedName>
    <definedName name="ENDE" localSheetId="7">#REF!</definedName>
    <definedName name="ENDE" localSheetId="10">#REF!</definedName>
    <definedName name="ENDE" localSheetId="6">#REF!</definedName>
    <definedName name="ENDE" localSheetId="0">#REF!</definedName>
    <definedName name="ENDE" localSheetId="1">#REF!</definedName>
    <definedName name="ENDE" localSheetId="3">#REF!</definedName>
    <definedName name="ENDE" localSheetId="9">#REF!</definedName>
    <definedName name="ENDE">#REF!</definedName>
    <definedName name="ENE._89" localSheetId="2">#REF!</definedName>
    <definedName name="ENE._89" localSheetId="7">#REF!</definedName>
    <definedName name="ENE._89" localSheetId="10">#REF!</definedName>
    <definedName name="ENE._89" localSheetId="6">#REF!</definedName>
    <definedName name="ENE._89" localSheetId="3">#REF!</definedName>
    <definedName name="ENE._89" localSheetId="9">#REF!</definedName>
    <definedName name="ENE._89">#REF!</definedName>
    <definedName name="ENE._90" localSheetId="2">#REF!</definedName>
    <definedName name="ENE._90" localSheetId="7">#REF!</definedName>
    <definedName name="ENE._90" localSheetId="10">#REF!</definedName>
    <definedName name="ENE._90" localSheetId="6">#REF!</definedName>
    <definedName name="ENE._90" localSheetId="3">#REF!</definedName>
    <definedName name="ENE._90" localSheetId="9">#REF!</definedName>
    <definedName name="ENE._90">#REF!</definedName>
    <definedName name="enri" localSheetId="2">#REF!</definedName>
    <definedName name="enri" localSheetId="7">#REF!</definedName>
    <definedName name="enri" localSheetId="10">#REF!</definedName>
    <definedName name="enri" localSheetId="6">#REF!</definedName>
    <definedName name="enri" localSheetId="0">#REF!</definedName>
    <definedName name="enri" localSheetId="1">#REF!</definedName>
    <definedName name="enri">#REF!</definedName>
    <definedName name="EP" localSheetId="2">#REF!</definedName>
    <definedName name="EP" localSheetId="7">#REF!</definedName>
    <definedName name="EP" localSheetId="10">#REF!</definedName>
    <definedName name="EP" localSheetId="6">#REF!</definedName>
    <definedName name="EP">#REF!</definedName>
    <definedName name="EPNF96" localSheetId="2">#REF!</definedName>
    <definedName name="EPNF96" localSheetId="7">#REF!</definedName>
    <definedName name="EPNF96" localSheetId="10">#REF!</definedName>
    <definedName name="EPNF96" localSheetId="6">#REF!</definedName>
    <definedName name="EPNF96">#REF!</definedName>
    <definedName name="erererer" localSheetId="2" hidden="1">'[103]Fax a enviar'!#REF!</definedName>
    <definedName name="erererer" localSheetId="10" hidden="1">'[103]Fax a enviar'!#REF!</definedName>
    <definedName name="erererer" localSheetId="0" hidden="1">#REF!</definedName>
    <definedName name="erererer" localSheetId="1" hidden="1">#REF!</definedName>
    <definedName name="erererer" hidden="1">'[103]Fax a enviar'!#REF!</definedName>
    <definedName name="ererwrw" localSheetId="2" hidden="1">'[110]Fax a enviar'!#REF!</definedName>
    <definedName name="ererwrw" localSheetId="10" hidden="1">'[110]Fax a enviar'!#REF!</definedName>
    <definedName name="ererwrw" localSheetId="0" hidden="1">#REF!</definedName>
    <definedName name="ererwrw" localSheetId="1" hidden="1">#REF!</definedName>
    <definedName name="ererwrw" hidden="1">'[110]Fax a enviar'!#REF!</definedName>
    <definedName name="ergferger" localSheetId="2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6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2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6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2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6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2">#REF!</definedName>
    <definedName name="ESAF_QUAR_GDP" localSheetId="7">#REF!</definedName>
    <definedName name="ESAF_QUAR_GDP" localSheetId="10">#REF!</definedName>
    <definedName name="ESAF_QUAR_GDP" localSheetId="6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9">#REF!</definedName>
    <definedName name="ESAF_QUAR_GDP">#REF!</definedName>
    <definedName name="esafr" localSheetId="2">#REF!</definedName>
    <definedName name="esafr" localSheetId="7">#REF!</definedName>
    <definedName name="esafr" localSheetId="10">#REF!</definedName>
    <definedName name="esafr" localSheetId="6">#REF!</definedName>
    <definedName name="esafr" localSheetId="0">#REF!</definedName>
    <definedName name="esafr" localSheetId="1">#REF!</definedName>
    <definedName name="esafr" localSheetId="3">#REF!</definedName>
    <definedName name="esafr" localSheetId="9">#REF!</definedName>
    <definedName name="esafr">#REF!</definedName>
    <definedName name="ESC" localSheetId="2">#REF!</definedName>
    <definedName name="ESC" localSheetId="7">#REF!</definedName>
    <definedName name="ESC" localSheetId="10">#REF!</definedName>
    <definedName name="ESC" localSheetId="6">#REF!</definedName>
    <definedName name="ESC" localSheetId="0">#REF!</definedName>
    <definedName name="ESC" localSheetId="1">#REF!</definedName>
    <definedName name="ESC" localSheetId="3">#REF!</definedName>
    <definedName name="ESC" localSheetId="9">#REF!</definedName>
    <definedName name="ESC">#REF!</definedName>
    <definedName name="ESP" localSheetId="2">#REF!</definedName>
    <definedName name="ESP" localSheetId="7">#REF!</definedName>
    <definedName name="ESP" localSheetId="10">#REF!</definedName>
    <definedName name="ESP" localSheetId="6">#REF!</definedName>
    <definedName name="ESP">#REF!</definedName>
    <definedName name="estacional" localSheetId="2">#REF!</definedName>
    <definedName name="estacional" localSheetId="7">#REF!</definedName>
    <definedName name="estacional" localSheetId="10">#REF!</definedName>
    <definedName name="estacional" localSheetId="6">#REF!</definedName>
    <definedName name="estacional">#REF!</definedName>
    <definedName name="ESTRUCTURA" localSheetId="2" hidden="1">[10]C!#REF!</definedName>
    <definedName name="ESTRUCTURA" localSheetId="6" hidden="1">[10]C!#REF!</definedName>
    <definedName name="ESTRUCTURA" localSheetId="0" hidden="1">#REF!</definedName>
    <definedName name="ESTRUCTURA" localSheetId="1" hidden="1">#REF!</definedName>
    <definedName name="ESTRUCTURA" hidden="1">[10]C!#REF!</definedName>
    <definedName name="etewte" localSheetId="2" hidden="1">#REF!</definedName>
    <definedName name="etewte" localSheetId="7" hidden="1">#REF!</definedName>
    <definedName name="etewte" localSheetId="10" hidden="1">#REF!</definedName>
    <definedName name="etewte" localSheetId="6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9" hidden="1">#REF!</definedName>
    <definedName name="etewte" hidden="1">#REF!</definedName>
    <definedName name="etwt" localSheetId="2" hidden="1">#REF!</definedName>
    <definedName name="etwt" localSheetId="7" hidden="1">#REF!</definedName>
    <definedName name="etwt" localSheetId="10" hidden="1">#REF!</definedName>
    <definedName name="etwt" localSheetId="6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9" hidden="1">#REF!</definedName>
    <definedName name="etwt" hidden="1">#REF!</definedName>
    <definedName name="EU" localSheetId="2">[56]CIRRs!$C$62</definedName>
    <definedName name="EU">[56]CIRRs!$C$62</definedName>
    <definedName name="EUR" localSheetId="2">[56]CIRRs!$C$87</definedName>
    <definedName name="EUR">[56]CIRRs!$C$87</definedName>
    <definedName name="EURCRUDE87" localSheetId="2">#REF!</definedName>
    <definedName name="EURCRUDE87" localSheetId="7">#REF!</definedName>
    <definedName name="EURCRUDE87" localSheetId="10">#REF!</definedName>
    <definedName name="EURCRUDE87" localSheetId="6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9">#REF!</definedName>
    <definedName name="EURCRUDE87">#REF!</definedName>
    <definedName name="EURCRUDE88" localSheetId="2">#REF!</definedName>
    <definedName name="EURCRUDE88" localSheetId="7">#REF!</definedName>
    <definedName name="EURCRUDE88" localSheetId="10">#REF!</definedName>
    <definedName name="EURCRUDE88" localSheetId="6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9">#REF!</definedName>
    <definedName name="EURCRUDE88">#REF!</definedName>
    <definedName name="EURO" localSheetId="2">#REF!</definedName>
    <definedName name="EURO" localSheetId="7">#REF!</definedName>
    <definedName name="EURO" localSheetId="10">#REF!</definedName>
    <definedName name="EURO" localSheetId="6">#REF!</definedName>
    <definedName name="EURO" localSheetId="0">#REF!</definedName>
    <definedName name="EURO" localSheetId="1">#REF!</definedName>
    <definedName name="EURO" localSheetId="3">#REF!</definedName>
    <definedName name="EURO" localSheetId="9">#REF!</definedName>
    <definedName name="EURO">#REF!</definedName>
    <definedName name="EURO1" localSheetId="2">#REF!</definedName>
    <definedName name="EURO1" localSheetId="7">#REF!</definedName>
    <definedName name="EURO1" localSheetId="10">#REF!</definedName>
    <definedName name="EURO1" localSheetId="6">#REF!</definedName>
    <definedName name="EURO1" localSheetId="0">#REF!</definedName>
    <definedName name="EURO1" localSheetId="1">#REF!</definedName>
    <definedName name="EURO1">#REF!</definedName>
    <definedName name="EURPROD87" localSheetId="2">#REF!</definedName>
    <definedName name="EURPROD87" localSheetId="7">#REF!</definedName>
    <definedName name="EURPROD87" localSheetId="10">#REF!</definedName>
    <definedName name="EURPROD87" localSheetId="6">#REF!</definedName>
    <definedName name="EURPROD87" localSheetId="0">#REF!</definedName>
    <definedName name="EURPROD87" localSheetId="1">#REF!</definedName>
    <definedName name="EURPROD87">#REF!</definedName>
    <definedName name="EURPROD88" localSheetId="2">#REF!</definedName>
    <definedName name="EURPROD88" localSheetId="7">#REF!</definedName>
    <definedName name="EURPROD88" localSheetId="10">#REF!</definedName>
    <definedName name="EURPROD88" localSheetId="6">#REF!</definedName>
    <definedName name="EURPROD88" localSheetId="0">#REF!</definedName>
    <definedName name="EURPROD88" localSheetId="1">#REF!</definedName>
    <definedName name="EURPROD88">#REF!</definedName>
    <definedName name="EURTOT87" localSheetId="2">#REF!</definedName>
    <definedName name="EURTOT87" localSheetId="7">#REF!</definedName>
    <definedName name="EURTOT87" localSheetId="10">#REF!</definedName>
    <definedName name="EURTOT87" localSheetId="6">#REF!</definedName>
    <definedName name="EURTOT87" localSheetId="0">#REF!</definedName>
    <definedName name="EURTOT87" localSheetId="1">#REF!</definedName>
    <definedName name="EURTOT87">#REF!</definedName>
    <definedName name="EURTOT88" localSheetId="2">#REF!</definedName>
    <definedName name="EURTOT88" localSheetId="7">#REF!</definedName>
    <definedName name="EURTOT88" localSheetId="10">#REF!</definedName>
    <definedName name="EURTOT88" localSheetId="6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 localSheetId="2">[119]Sheet1!$N$2:$Q$26</definedName>
    <definedName name="ex">[119]Sheet1!$N$2:$Q$26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2">#REF!</definedName>
    <definedName name="Exch.Rate" localSheetId="7">#REF!</definedName>
    <definedName name="Exch.Rate" localSheetId="10">#REF!</definedName>
    <definedName name="Exch.Rate" localSheetId="6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9">#REF!</definedName>
    <definedName name="Exch.Rate">#REF!</definedName>
    <definedName name="ExitWRS" localSheetId="2">[120]Main!$AB$25</definedName>
    <definedName name="ExitWRS">[120]Main!$AB$25</definedName>
    <definedName name="Exportacion_Por_Importancia" localSheetId="2">[121]Macro1!$A$1</definedName>
    <definedName name="Exportacion_Por_Importancia">[121]Macro1!$A$1</definedName>
    <definedName name="EXR_UPDATE" localSheetId="2">#REF!</definedName>
    <definedName name="EXR_UPDATE" localSheetId="7">#REF!</definedName>
    <definedName name="EXR_UPDATE" localSheetId="10">#REF!</definedName>
    <definedName name="EXR_UPDATE" localSheetId="6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9">#REF!</definedName>
    <definedName name="EXR_UPDATE">#REF!</definedName>
    <definedName name="External_debt_indicators" localSheetId="2">[122]Table3!$F$8:$AB$437:'[122]Table3'!$AB$9</definedName>
    <definedName name="External_debt_indicators">[122]Table3!$F$8:$AB$437:'[122]Table3'!$AB$9</definedName>
    <definedName name="FAL" localSheetId="2">#REF!</definedName>
    <definedName name="FAL" localSheetId="7">#REF!</definedName>
    <definedName name="FAL" localSheetId="10">#REF!</definedName>
    <definedName name="FAL" localSheetId="6">#REF!</definedName>
    <definedName name="FAL" localSheetId="0">#REF!</definedName>
    <definedName name="FAL" localSheetId="1">#REF!</definedName>
    <definedName name="FAL" localSheetId="3">#REF!</definedName>
    <definedName name="FAL" localSheetId="9">#REF!</definedName>
    <definedName name="FAL">#REF!</definedName>
    <definedName name="FB" localSheetId="2">#REF!</definedName>
    <definedName name="FB" localSheetId="7">#REF!</definedName>
    <definedName name="FB" localSheetId="10">#REF!</definedName>
    <definedName name="FB" localSheetId="6">#REF!</definedName>
    <definedName name="FB" localSheetId="0">#REF!</definedName>
    <definedName name="FB" localSheetId="1">#REF!</definedName>
    <definedName name="FB" localSheetId="3">#REF!</definedName>
    <definedName name="FB" localSheetId="9">#REF!</definedName>
    <definedName name="FB">#REF!</definedName>
    <definedName name="FB1A" localSheetId="2">#REF!</definedName>
    <definedName name="FB1A" localSheetId="7">#REF!</definedName>
    <definedName name="FB1A" localSheetId="10">#REF!</definedName>
    <definedName name="FB1A" localSheetId="6">#REF!</definedName>
    <definedName name="FB1A" localSheetId="0">#REF!</definedName>
    <definedName name="FB1A" localSheetId="1">#REF!</definedName>
    <definedName name="FB1A" localSheetId="3">#REF!</definedName>
    <definedName name="FB1A" localSheetId="9">#REF!</definedName>
    <definedName name="FB1A">#REF!</definedName>
    <definedName name="fdfd" localSheetId="2" hidden="1">'[35]Fax a enviar'!#REF!</definedName>
    <definedName name="fdfd" localSheetId="7" hidden="1">'[35]Fax a enviar'!#REF!</definedName>
    <definedName name="fdfd" localSheetId="10" hidden="1">'[35]Fax a enviar'!#REF!</definedName>
    <definedName name="fdfd" localSheetId="6" hidden="1">'[35]Fax a enviar'!#REF!</definedName>
    <definedName name="fdfd" localSheetId="3" hidden="1">'[35]Fax a enviar'!#REF!</definedName>
    <definedName name="fdfd" localSheetId="9" hidden="1">'[35]Fax a enviar'!#REF!</definedName>
    <definedName name="fdfd" hidden="1">'[35]Fax a enviar'!#REF!</definedName>
    <definedName name="fdfdd" localSheetId="2" hidden="1">#REF!</definedName>
    <definedName name="fdfdd" localSheetId="7" hidden="1">#REF!</definedName>
    <definedName name="fdfdd" localSheetId="10" hidden="1">#REF!</definedName>
    <definedName name="fdfdd" localSheetId="6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9" hidden="1">#REF!</definedName>
    <definedName name="fdfdd" hidden="1">#REF!</definedName>
    <definedName name="fdfddf" localSheetId="2" hidden="1">#REF!</definedName>
    <definedName name="fdfddf" localSheetId="7" hidden="1">#REF!</definedName>
    <definedName name="fdfddf" localSheetId="10" hidden="1">#REF!</definedName>
    <definedName name="fdfddf" localSheetId="6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9" hidden="1">#REF!</definedName>
    <definedName name="fdfddf" hidden="1">#REF!</definedName>
    <definedName name="fdfdf" localSheetId="2" hidden="1">'[35]Fax a enviar'!#REF!</definedName>
    <definedName name="fdfdf" localSheetId="7" hidden="1">'[35]Fax a enviar'!#REF!</definedName>
    <definedName name="fdfdf" localSheetId="10" hidden="1">'[35]Fax a enviar'!#REF!</definedName>
    <definedName name="fdfdf" localSheetId="6" hidden="1">'[35]Fax a enviar'!#REF!</definedName>
    <definedName name="fdfdf" localSheetId="3" hidden="1">'[35]Fax a enviar'!#REF!</definedName>
    <definedName name="fdfdf" localSheetId="9" hidden="1">'[35]Fax a enviar'!#REF!</definedName>
    <definedName name="fdfdf" hidden="1">'[35]Fax a enviar'!#REF!</definedName>
    <definedName name="fdfds" localSheetId="2" hidden="1">#REF!</definedName>
    <definedName name="fdfds" localSheetId="7" hidden="1">#REF!</definedName>
    <definedName name="fdfds" localSheetId="10" hidden="1">#REF!</definedName>
    <definedName name="fdfds" localSheetId="6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9" hidden="1">#REF!</definedName>
    <definedName name="fdfds" hidden="1">#REF!</definedName>
    <definedName name="fdfdsafsdf" localSheetId="2" hidden="1">'[109]Fax a enviar'!#REF!</definedName>
    <definedName name="fdfdsafsdf" localSheetId="7" hidden="1">'[109]Fax a enviar'!#REF!</definedName>
    <definedName name="fdfdsafsdf" localSheetId="10" hidden="1">'[109]Fax a enviar'!#REF!</definedName>
    <definedName name="fdfdsafsdf" localSheetId="6" hidden="1">'[109]Fax a enviar'!#REF!</definedName>
    <definedName name="fdfdsafsdf" localSheetId="0" hidden="1">#REF!</definedName>
    <definedName name="fdfdsafsdf" localSheetId="1" hidden="1">#REF!</definedName>
    <definedName name="fdfdsafsdf" localSheetId="3" hidden="1">'[109]Fax a enviar'!#REF!</definedName>
    <definedName name="fdfdsafsdf" localSheetId="9" hidden="1">'[109]Fax a enviar'!#REF!</definedName>
    <definedName name="fdfdsafsdf" hidden="1">'[109]Fax a enviar'!#REF!</definedName>
    <definedName name="fdfdsf" localSheetId="2" hidden="1">#REF!</definedName>
    <definedName name="fdfdsf" localSheetId="7" hidden="1">#REF!</definedName>
    <definedName name="fdfdsf" localSheetId="10" hidden="1">#REF!</definedName>
    <definedName name="fdfdsf" localSheetId="6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9" hidden="1">#REF!</definedName>
    <definedName name="fdfdsf" hidden="1">#REF!</definedName>
    <definedName name="fdfsd" localSheetId="2" hidden="1">'[72]Fax a enviar'!#REF!</definedName>
    <definedName name="fdfsd" localSheetId="7" hidden="1">'[72]Fax a enviar'!#REF!</definedName>
    <definedName name="fdfsd" localSheetId="10" hidden="1">'[72]Fax a enviar'!#REF!</definedName>
    <definedName name="fdfsd" localSheetId="6" hidden="1">'[72]Fax a enviar'!#REF!</definedName>
    <definedName name="fdfsd" localSheetId="0" hidden="1">#REF!</definedName>
    <definedName name="fdfsd" localSheetId="1" hidden="1">#REF!</definedName>
    <definedName name="fdfsd" localSheetId="3" hidden="1">'[72]Fax a enviar'!#REF!</definedName>
    <definedName name="fdfsd" localSheetId="9" hidden="1">'[72]Fax a enviar'!#REF!</definedName>
    <definedName name="fdfsd" hidden="1">'[72]Fax a enviar'!#REF!</definedName>
    <definedName name="feb" localSheetId="2">[23]Programa!#REF!</definedName>
    <definedName name="feb" localSheetId="7">[24]Programa!#REF!</definedName>
    <definedName name="feb" localSheetId="10">[24]Programa!#REF!</definedName>
    <definedName name="feb" localSheetId="6">[24]Programa!#REF!</definedName>
    <definedName name="feb" localSheetId="0">[23]Programa!#REF!</definedName>
    <definedName name="feb" localSheetId="1">[23]Programa!#REF!</definedName>
    <definedName name="feb" localSheetId="3">[24]Programa!#REF!</definedName>
    <definedName name="feb" localSheetId="9">[24]Programa!#REF!</definedName>
    <definedName name="feb" localSheetId="11">[24]Programa!#REF!</definedName>
    <definedName name="feb">[23]Programa!#REF!</definedName>
    <definedName name="FEB._89" localSheetId="2">#REF!</definedName>
    <definedName name="FEB._89" localSheetId="7">#REF!</definedName>
    <definedName name="FEB._89" localSheetId="10">#REF!</definedName>
    <definedName name="FEB._89" localSheetId="6">#REF!</definedName>
    <definedName name="FEB._89" localSheetId="0">#REF!</definedName>
    <definedName name="FEB._89" localSheetId="1">#REF!</definedName>
    <definedName name="FEB._89" localSheetId="3">#REF!</definedName>
    <definedName name="FEB._89" localSheetId="9">#REF!</definedName>
    <definedName name="FEB._89">#REF!</definedName>
    <definedName name="fecha" localSheetId="2">[23]Programa!#REF!</definedName>
    <definedName name="fecha" localSheetId="7">[24]Programa!#REF!</definedName>
    <definedName name="fecha" localSheetId="10">[24]Programa!#REF!</definedName>
    <definedName name="fecha" localSheetId="6">[24]Programa!#REF!</definedName>
    <definedName name="fecha" localSheetId="0">#REF!</definedName>
    <definedName name="fecha" localSheetId="1">#REF!</definedName>
    <definedName name="fecha" localSheetId="3">[24]Programa!#REF!</definedName>
    <definedName name="fecha" localSheetId="9">[24]Programa!#REF!</definedName>
    <definedName name="fecha" localSheetId="11">[24]Programa!#REF!</definedName>
    <definedName name="fecha">[23]Programa!#REF!</definedName>
    <definedName name="fechas" localSheetId="2">[67]Contribution!$K$51:$DC$52</definedName>
    <definedName name="fechas" localSheetId="7">[68]Contribution!$K$51:$DC$52</definedName>
    <definedName name="fechas" localSheetId="10">[68]Contribution!$K$51:$DC$52</definedName>
    <definedName name="fechas" localSheetId="6">[68]Contribution!$K$51:$DC$52</definedName>
    <definedName name="fechas" localSheetId="0">[67]Contribution!$K$51:$DC$52</definedName>
    <definedName name="fechas" localSheetId="1">[67]Contribution!$K$51:$DC$52</definedName>
    <definedName name="fechas" localSheetId="11">[68]Contribution!$K$51:$DC$52</definedName>
    <definedName name="fechas">[67]Contribution!$K$51:$DC$52</definedName>
    <definedName name="fed" localSheetId="2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6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localSheetId="2" hidden="1">'[103]Fax a enviar'!#REF!</definedName>
    <definedName name="feere" hidden="1">'[103]Fax a enviar'!#REF!</definedName>
    <definedName name="fef" localSheetId="2" hidden="1">'[103]Fax a enviar'!#REF!</definedName>
    <definedName name="fef" hidden="1">'[103]Fax a enviar'!#REF!</definedName>
    <definedName name="fer" localSheetId="2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6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7">#REF!</definedName>
    <definedName name="FF" localSheetId="10">#REF!</definedName>
    <definedName name="FF" localSheetId="6">#REF!</definedName>
    <definedName name="FF" localSheetId="0">#REF!</definedName>
    <definedName name="FF" localSheetId="1">#REF!</definedName>
    <definedName name="FF" localSheetId="3">#REF!</definedName>
    <definedName name="FF" localSheetId="9">#REF!</definedName>
    <definedName name="FF">#REF!</definedName>
    <definedName name="FF1A" localSheetId="2">#REF!</definedName>
    <definedName name="FF1A" localSheetId="7">#REF!</definedName>
    <definedName name="FF1A" localSheetId="10">#REF!</definedName>
    <definedName name="FF1A" localSheetId="6">#REF!</definedName>
    <definedName name="FF1A" localSheetId="0">#REF!</definedName>
    <definedName name="FF1A" localSheetId="1">#REF!</definedName>
    <definedName name="FF1A" localSheetId="3">#REF!</definedName>
    <definedName name="FF1A" localSheetId="9">#REF!</definedName>
    <definedName name="FF1A">#REF!</definedName>
    <definedName name="fff" localSheetId="2" hidden="1">#REF!</definedName>
    <definedName name="fff" localSheetId="7" hidden="1">#REF!</definedName>
    <definedName name="fff" localSheetId="10" hidden="1">#REF!</definedName>
    <definedName name="fff" localSheetId="6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9" hidden="1">#REF!</definedName>
    <definedName name="fff" hidden="1">#REF!</definedName>
    <definedName name="ffff" localSheetId="2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6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7">#REF!</definedName>
    <definedName name="fffff" localSheetId="10">#REF!</definedName>
    <definedName name="fffff" localSheetId="6">#REF!</definedName>
    <definedName name="fffff" localSheetId="0">#REF!</definedName>
    <definedName name="fffff" localSheetId="1">#REF!</definedName>
    <definedName name="fffff" localSheetId="3">#REF!</definedName>
    <definedName name="fffff" localSheetId="9">#REF!</definedName>
    <definedName name="fffff">#REF!</definedName>
    <definedName name="ffffff" localSheetId="2" hidden="1">#REF!</definedName>
    <definedName name="ffffff" localSheetId="7" hidden="1">#REF!</definedName>
    <definedName name="ffffff" localSheetId="10" hidden="1">#REF!</definedName>
    <definedName name="ffffff" localSheetId="6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9" hidden="1">#REF!</definedName>
    <definedName name="ffffff" hidden="1">#REF!</definedName>
    <definedName name="fffffff" localSheetId="2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6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localSheetId="2" hidden="1">'[103]Fax a enviar'!#REF!</definedName>
    <definedName name="fffffffff" hidden="1">'[103]Fax a enviar'!#REF!</definedName>
    <definedName name="ffffffffffffff" localSheetId="2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7">#REF!</definedName>
    <definedName name="FFNN" localSheetId="10">#REF!</definedName>
    <definedName name="FFNN" localSheetId="6">#REF!</definedName>
    <definedName name="FFNN" localSheetId="0">#REF!</definedName>
    <definedName name="FFNN" localSheetId="1">#REF!</definedName>
    <definedName name="FFNN" localSheetId="3">#REF!</definedName>
    <definedName name="FFNN" localSheetId="9">#REF!</definedName>
    <definedName name="FFNN">#REF!</definedName>
    <definedName name="fgf" localSheetId="2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6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localSheetId="2" hidden="1">'[110]Fax a enviar'!#REF!</definedName>
    <definedName name="fgfg" hidden="1">'[110]Fax a enviar'!#REF!</definedName>
    <definedName name="fghfghf" localSheetId="2" hidden="1">'[123]Fax a enviar'!#REF!</definedName>
    <definedName name="fghfghf" hidden="1">'[123]Fax a enviar'!#REF!</definedName>
    <definedName name="fhnfdj" localSheetId="2" hidden="1">'[103]Fax a enviar'!#REF!</definedName>
    <definedName name="fhnfdj" hidden="1">'[103]Fax a enviar'!#REF!</definedName>
    <definedName name="FIDR" localSheetId="2">#REF!</definedName>
    <definedName name="FIDR" localSheetId="7">#REF!</definedName>
    <definedName name="FIDR" localSheetId="10">#REF!</definedName>
    <definedName name="FIDR" localSheetId="6">#REF!</definedName>
    <definedName name="FIDR" localSheetId="0">#REF!</definedName>
    <definedName name="FIDR" localSheetId="1">#REF!</definedName>
    <definedName name="FIDR" localSheetId="3">#REF!</definedName>
    <definedName name="FIDR" localSheetId="9">#REF!</definedName>
    <definedName name="FIDR">#REF!</definedName>
    <definedName name="Fig.1" localSheetId="2">#REF!</definedName>
    <definedName name="Fig.1" localSheetId="7">#REF!</definedName>
    <definedName name="Fig.1" localSheetId="10">#REF!</definedName>
    <definedName name="Fig.1" localSheetId="6">#REF!</definedName>
    <definedName name="Fig.1" localSheetId="0">#REF!</definedName>
    <definedName name="Fig.1" localSheetId="1">#REF!</definedName>
    <definedName name="Fig.1" localSheetId="3">#REF!</definedName>
    <definedName name="Fig.1" localSheetId="9">#REF!</definedName>
    <definedName name="Fig.1">#REF!</definedName>
    <definedName name="FigTitle" localSheetId="2">#REF!</definedName>
    <definedName name="FigTitle" localSheetId="7">#REF!</definedName>
    <definedName name="FigTitle" localSheetId="10">#REF!</definedName>
    <definedName name="FigTitle" localSheetId="6">#REF!</definedName>
    <definedName name="FigTitle" localSheetId="0">#REF!</definedName>
    <definedName name="FigTitle" localSheetId="1">#REF!</definedName>
    <definedName name="FigTitle" localSheetId="3">#REF!</definedName>
    <definedName name="FigTitle" localSheetId="9">#REF!</definedName>
    <definedName name="FigTitle">#REF!</definedName>
    <definedName name="Figure.3" localSheetId="2">#REF!</definedName>
    <definedName name="Figure.3" localSheetId="7">#REF!</definedName>
    <definedName name="Figure.3" localSheetId="10">#REF!</definedName>
    <definedName name="Figure.3" localSheetId="6">#REF!</definedName>
    <definedName name="Figure.3" localSheetId="0">#REF!</definedName>
    <definedName name="Figure.3" localSheetId="1">#REF!</definedName>
    <definedName name="Figure.3">#REF!</definedName>
    <definedName name="FIM" localSheetId="2">#REF!</definedName>
    <definedName name="FIM" localSheetId="7">#REF!</definedName>
    <definedName name="FIM" localSheetId="10">#REF!</definedName>
    <definedName name="FIM" localSheetId="6">#REF!</definedName>
    <definedName name="FIM">#REF!</definedName>
    <definedName name="finan" localSheetId="2">#REF!</definedName>
    <definedName name="finan" localSheetId="7">#REF!</definedName>
    <definedName name="finan" localSheetId="10">#REF!</definedName>
    <definedName name="finan" localSheetId="6">#REF!</definedName>
    <definedName name="finan">#REF!</definedName>
    <definedName name="finan1" localSheetId="2">#REF!</definedName>
    <definedName name="finan1" localSheetId="7">#REF!</definedName>
    <definedName name="finan1" localSheetId="10">#REF!</definedName>
    <definedName name="finan1" localSheetId="6">#REF!</definedName>
    <definedName name="finan1">#REF!</definedName>
    <definedName name="Financing" localSheetId="2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6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 localSheetId="2">'[75]OECD wgt'!$B$18</definedName>
    <definedName name="Finland_wt">'[75]OECD wgt'!$B$18</definedName>
    <definedName name="FIP" localSheetId="2">[124]Q4!#REF!</definedName>
    <definedName name="FIP" localSheetId="7">[124]Q4!#REF!</definedName>
    <definedName name="FIP" localSheetId="10">[124]Q4!#REF!</definedName>
    <definedName name="FIP" localSheetId="6">[124]Q4!#REF!</definedName>
    <definedName name="FIP" localSheetId="0">[124]Q4!#REF!</definedName>
    <definedName name="FIP" localSheetId="1">[124]Q4!#REF!</definedName>
    <definedName name="FIP" localSheetId="3">[124]Q4!#REF!</definedName>
    <definedName name="FIP" localSheetId="9">[124]Q4!#REF!</definedName>
    <definedName name="FIP">[124]Q4!#REF!</definedName>
    <definedName name="Fisc" localSheetId="2">#REF!</definedName>
    <definedName name="Fisc" localSheetId="7">#REF!</definedName>
    <definedName name="Fisc" localSheetId="10">#REF!</definedName>
    <definedName name="Fisc" localSheetId="6">#REF!</definedName>
    <definedName name="Fisc" localSheetId="0">#REF!</definedName>
    <definedName name="Fisc" localSheetId="1">#REF!</definedName>
    <definedName name="Fisc" localSheetId="3">#REF!</definedName>
    <definedName name="Fisc" localSheetId="9">#REF!</definedName>
    <definedName name="Fisc">#REF!</definedName>
    <definedName name="Fisca" localSheetId="2">#REF!</definedName>
    <definedName name="Fisca" localSheetId="7">#REF!</definedName>
    <definedName name="Fisca" localSheetId="10">#REF!</definedName>
    <definedName name="Fisca" localSheetId="6">#REF!</definedName>
    <definedName name="Fisca" localSheetId="0">#REF!</definedName>
    <definedName name="Fisca" localSheetId="1">#REF!</definedName>
    <definedName name="Fisca" localSheetId="3">#REF!</definedName>
    <definedName name="Fisca" localSheetId="9">#REF!</definedName>
    <definedName name="Fisca">#REF!</definedName>
    <definedName name="FISUM" localSheetId="2">#REF!</definedName>
    <definedName name="FISUM" localSheetId="7">#REF!</definedName>
    <definedName name="FISUM" localSheetId="10">#REF!</definedName>
    <definedName name="FISUM" localSheetId="6">#REF!</definedName>
    <definedName name="FISUM" localSheetId="3">#REF!</definedName>
    <definedName name="FISUM" localSheetId="9">#REF!</definedName>
    <definedName name="FISUM">#REF!</definedName>
    <definedName name="FLIBOR" localSheetId="2">[124]Q4!#REF!</definedName>
    <definedName name="FLIBOR" localSheetId="7">[124]Q4!#REF!</definedName>
    <definedName name="FLIBOR" localSheetId="6">[124]Q4!#REF!</definedName>
    <definedName name="FLIBOR" localSheetId="3">[124]Q4!#REF!</definedName>
    <definedName name="FLIBOR" localSheetId="9">[124]Q4!#REF!</definedName>
    <definedName name="FLIBOR">[124]Q4!#REF!</definedName>
    <definedName name="FLOPEC" localSheetId="2">#REF!</definedName>
    <definedName name="FLOPEC" localSheetId="7">#REF!</definedName>
    <definedName name="FLOPEC" localSheetId="10">#REF!</definedName>
    <definedName name="FLOPEC" localSheetId="6">#REF!</definedName>
    <definedName name="FLOPEC" localSheetId="0">#REF!</definedName>
    <definedName name="FLOPEC" localSheetId="1">#REF!</definedName>
    <definedName name="FLOPEC" localSheetId="3">#REF!</definedName>
    <definedName name="FLOPEC" localSheetId="9">#REF!</definedName>
    <definedName name="FLOPEC">#REF!</definedName>
    <definedName name="FLOWS" localSheetId="2">#REF!</definedName>
    <definedName name="FLOWS" localSheetId="7">#REF!</definedName>
    <definedName name="FLOWS" localSheetId="10">#REF!</definedName>
    <definedName name="FLOWS" localSheetId="6">#REF!</definedName>
    <definedName name="FLOWS" localSheetId="0">#REF!</definedName>
    <definedName name="FLOWS" localSheetId="1">#REF!</definedName>
    <definedName name="FLOWS" localSheetId="3">#REF!</definedName>
    <definedName name="FLOWS" localSheetId="9">#REF!</definedName>
    <definedName name="FLOWS">#REF!</definedName>
    <definedName name="fluct" localSheetId="2">#REF!</definedName>
    <definedName name="fluct" localSheetId="7">#REF!</definedName>
    <definedName name="fluct" localSheetId="10">#REF!</definedName>
    <definedName name="fluct" localSheetId="6">#REF!</definedName>
    <definedName name="fluct" localSheetId="0">#REF!</definedName>
    <definedName name="fluct" localSheetId="1">#REF!</definedName>
    <definedName name="fluct" localSheetId="3">#REF!</definedName>
    <definedName name="fluct" localSheetId="9">#REF!</definedName>
    <definedName name="fluct">#REF!</definedName>
    <definedName name="Flujo" localSheetId="2">[86]Hoja5!$X$1:$AF$61</definedName>
    <definedName name="Flujo">[86]Hoja5!$X$1:$AF$61</definedName>
    <definedName name="FLUXO" localSheetId="2">#REF!</definedName>
    <definedName name="FLUXO" localSheetId="7">#REF!</definedName>
    <definedName name="FLUXO" localSheetId="10">#REF!</definedName>
    <definedName name="FLUXO" localSheetId="6">#REF!</definedName>
    <definedName name="FLUXO" localSheetId="0">#REF!</definedName>
    <definedName name="FLUXO" localSheetId="1">#REF!</definedName>
    <definedName name="FLUXO" localSheetId="3">#REF!</definedName>
    <definedName name="FLUXO" localSheetId="9">#REF!</definedName>
    <definedName name="FLUXO">#REF!</definedName>
    <definedName name="FMB" localSheetId="2">#REF!</definedName>
    <definedName name="FMB" localSheetId="7">#REF!</definedName>
    <definedName name="FMB" localSheetId="10">#REF!</definedName>
    <definedName name="FMB" localSheetId="6">#REF!</definedName>
    <definedName name="FMB" localSheetId="0">#REF!</definedName>
    <definedName name="FMB" localSheetId="1">#REF!</definedName>
    <definedName name="FMB" localSheetId="3">#REF!</definedName>
    <definedName name="FMB" localSheetId="9">#REF!</definedName>
    <definedName name="FMB">#REF!</definedName>
    <definedName name="FMI" localSheetId="2">[66]BCP!#REF!</definedName>
    <definedName name="FMI" localSheetId="7">[66]BCP!#REF!</definedName>
    <definedName name="FMI" localSheetId="10">[66]BCP!#REF!</definedName>
    <definedName name="FMI" localSheetId="6">[66]BCP!#REF!</definedName>
    <definedName name="FMI" localSheetId="0">#REF!</definedName>
    <definedName name="FMI" localSheetId="1">#REF!</definedName>
    <definedName name="FMI" localSheetId="3">[66]BCP!#REF!</definedName>
    <definedName name="FMI" localSheetId="9">[66]BCP!#REF!</definedName>
    <definedName name="FMI">[66]BCP!#REF!</definedName>
    <definedName name="FMK" localSheetId="2">#REF!</definedName>
    <definedName name="FMK" localSheetId="7">#REF!</definedName>
    <definedName name="FMK" localSheetId="10">#REF!</definedName>
    <definedName name="FMK" localSheetId="6">#REF!</definedName>
    <definedName name="FMK" localSheetId="0">#REF!</definedName>
    <definedName name="FMK" localSheetId="1">#REF!</definedName>
    <definedName name="FMK" localSheetId="3">#REF!</definedName>
    <definedName name="FMK" localSheetId="9">#REF!</definedName>
    <definedName name="FMK">#REF!</definedName>
    <definedName name="FODESEC" localSheetId="2">#REF!</definedName>
    <definedName name="FODESEC" localSheetId="7">#REF!</definedName>
    <definedName name="FODESEC" localSheetId="10">#REF!</definedName>
    <definedName name="FODESEC" localSheetId="6">#REF!</definedName>
    <definedName name="FODESEC" localSheetId="3">#REF!</definedName>
    <definedName name="FODESEC" localSheetId="9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[86]Hoja5!$J$1:$U$44</definedName>
    <definedName name="Fondos">[86]Hoja5!$J$1:$U$44</definedName>
    <definedName name="FORMATO">#N/A</definedName>
    <definedName name="FRAMENO" localSheetId="2">#REF!</definedName>
    <definedName name="FRAMENO" localSheetId="7">#REF!</definedName>
    <definedName name="FRAMENO" localSheetId="10">#REF!</definedName>
    <definedName name="FRAMENO" localSheetId="6">#REF!</definedName>
    <definedName name="FRAMENO" localSheetId="0">#REF!</definedName>
    <definedName name="FRAMENO" localSheetId="1">#REF!</definedName>
    <definedName name="FRAMENO" localSheetId="3">#REF!</definedName>
    <definedName name="FRAMENO" localSheetId="9">#REF!</definedName>
    <definedName name="FRAMENO">#REF!</definedName>
    <definedName name="framework_macro" localSheetId="2">#REF!</definedName>
    <definedName name="framework_macro" localSheetId="7">#REF!</definedName>
    <definedName name="framework_macro" localSheetId="10">#REF!</definedName>
    <definedName name="framework_macro" localSheetId="6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9">#REF!</definedName>
    <definedName name="framework_macro">#REF!</definedName>
    <definedName name="framework_macro_new" localSheetId="2">#REF!</definedName>
    <definedName name="framework_macro_new" localSheetId="7">#REF!</definedName>
    <definedName name="framework_macro_new" localSheetId="10">#REF!</definedName>
    <definedName name="framework_macro_new" localSheetId="6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9">#REF!</definedName>
    <definedName name="framework_macro_new">#REF!</definedName>
    <definedName name="framework_monetary" localSheetId="2">#REF!</definedName>
    <definedName name="framework_monetary" localSheetId="7">#REF!</definedName>
    <definedName name="framework_monetary" localSheetId="10">#REF!</definedName>
    <definedName name="framework_monetary" localSheetId="6">#REF!</definedName>
    <definedName name="framework_monetary">#REF!</definedName>
    <definedName name="FRAMEYES" localSheetId="2">#REF!</definedName>
    <definedName name="FRAMEYES" localSheetId="7">#REF!</definedName>
    <definedName name="FRAMEYES" localSheetId="10">#REF!</definedName>
    <definedName name="FRAMEYES" localSheetId="6">#REF!</definedName>
    <definedName name="FRAMEYES">#REF!</definedName>
    <definedName name="France_wt" localSheetId="2">'[75]OECD wgt'!$B$7</definedName>
    <definedName name="France_wt">'[75]OECD wgt'!$B$7</definedName>
    <definedName name="fre" localSheetId="2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6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2">#REF!</definedName>
    <definedName name="FRF" localSheetId="7">#REF!</definedName>
    <definedName name="FRF" localSheetId="10">#REF!</definedName>
    <definedName name="FRF" localSheetId="6">#REF!</definedName>
    <definedName name="FRF" localSheetId="0">#REF!</definedName>
    <definedName name="FRF" localSheetId="1">#REF!</definedName>
    <definedName name="FRF" localSheetId="3">#REF!</definedName>
    <definedName name="FRF" localSheetId="9">#REF!</definedName>
    <definedName name="FRF">#REF!</definedName>
    <definedName name="FRFEURO" localSheetId="2">#REF!</definedName>
    <definedName name="FRFEURO" localSheetId="7">#REF!</definedName>
    <definedName name="FRFEURO" localSheetId="10">#REF!</definedName>
    <definedName name="FRFEURO" localSheetId="6">#REF!</definedName>
    <definedName name="FRFEURO" localSheetId="0">#REF!</definedName>
    <definedName name="FRFEURO" localSheetId="1">#REF!</definedName>
    <definedName name="FRFEURO" localSheetId="3">#REF!</definedName>
    <definedName name="FRFEURO" localSheetId="9">#REF!</definedName>
    <definedName name="FRFEURO">#REF!</definedName>
    <definedName name="FS" localSheetId="2">#REF!</definedName>
    <definedName name="FS" localSheetId="7">#REF!</definedName>
    <definedName name="FS" localSheetId="10">#REF!</definedName>
    <definedName name="FS" localSheetId="6">#REF!</definedName>
    <definedName name="FS" localSheetId="0">#REF!</definedName>
    <definedName name="FS" localSheetId="1">#REF!</definedName>
    <definedName name="FS" localSheetId="3">#REF!</definedName>
    <definedName name="FS" localSheetId="9">#REF!</definedName>
    <definedName name="FS">#REF!</definedName>
    <definedName name="FS1A" localSheetId="2">#REF!</definedName>
    <definedName name="FS1A" localSheetId="7">#REF!</definedName>
    <definedName name="FS1A" localSheetId="10">#REF!</definedName>
    <definedName name="FS1A" localSheetId="6">#REF!</definedName>
    <definedName name="FS1A" localSheetId="0">#REF!</definedName>
    <definedName name="FS1A" localSheetId="1">#REF!</definedName>
    <definedName name="FS1A">#REF!</definedName>
    <definedName name="fsdfsd" localSheetId="2" hidden="1">[125]C!#REF!</definedName>
    <definedName name="fsdfsd" localSheetId="10" hidden="1">[125]C!#REF!</definedName>
    <definedName name="fsdfsd" localSheetId="6" hidden="1">[125]C!#REF!</definedName>
    <definedName name="fsdfsd" hidden="1">[125]C!#REF!</definedName>
    <definedName name="fsdsdfa" localSheetId="2" hidden="1">'[109]Fax a enviar'!#REF!</definedName>
    <definedName name="fsdsdfa" localSheetId="10" hidden="1">'[109]Fax a enviar'!#REF!</definedName>
    <definedName name="fsdsdfa" hidden="1">'[109]Fax a enviar'!#REF!</definedName>
    <definedName name="FT" localSheetId="2">#REF!</definedName>
    <definedName name="FT" localSheetId="7">#REF!</definedName>
    <definedName name="FT" localSheetId="10">#REF!</definedName>
    <definedName name="FT" localSheetId="6">#REF!</definedName>
    <definedName name="FT" localSheetId="0">#REF!</definedName>
    <definedName name="FT" localSheetId="1">#REF!</definedName>
    <definedName name="FT" localSheetId="3">#REF!</definedName>
    <definedName name="FT" localSheetId="9">#REF!</definedName>
    <definedName name="FT">#REF!</definedName>
    <definedName name="FT1A" localSheetId="2">#REF!</definedName>
    <definedName name="FT1A" localSheetId="7">#REF!</definedName>
    <definedName name="FT1A" localSheetId="10">#REF!</definedName>
    <definedName name="FT1A" localSheetId="6">#REF!</definedName>
    <definedName name="FT1A" localSheetId="0">#REF!</definedName>
    <definedName name="FT1A" localSheetId="1">#REF!</definedName>
    <definedName name="FT1A" localSheetId="3">#REF!</definedName>
    <definedName name="FT1A" localSheetId="9">#REF!</definedName>
    <definedName name="FT1A">#REF!</definedName>
    <definedName name="ftaref" localSheetId="2">#REF!</definedName>
    <definedName name="ftaref" localSheetId="7">#REF!</definedName>
    <definedName name="ftaref" localSheetId="10">#REF!</definedName>
    <definedName name="ftaref" localSheetId="6">#REF!</definedName>
    <definedName name="ftaref" localSheetId="3">#REF!</definedName>
    <definedName name="ftaref" localSheetId="9">#REF!</definedName>
    <definedName name="ftaref">#REF!</definedName>
    <definedName name="ftconf" localSheetId="2">#REF!</definedName>
    <definedName name="ftconf" localSheetId="7">#REF!</definedName>
    <definedName name="ftconf" localSheetId="10">#REF!</definedName>
    <definedName name="ftconf" localSheetId="6">#REF!</definedName>
    <definedName name="ftconf">#REF!</definedName>
    <definedName name="ftima" localSheetId="2">#REF!</definedName>
    <definedName name="ftima" localSheetId="7">#REF!</definedName>
    <definedName name="ftima" localSheetId="10">#REF!</definedName>
    <definedName name="ftima" localSheetId="6">#REF!</definedName>
    <definedName name="ftima">#REF!</definedName>
    <definedName name="ftimaf" localSheetId="2">#REF!</definedName>
    <definedName name="ftimaf" localSheetId="7">#REF!</definedName>
    <definedName name="ftimaf" localSheetId="10">#REF!</definedName>
    <definedName name="ftimaf" localSheetId="6">#REF!</definedName>
    <definedName name="ftimaf">#REF!</definedName>
    <definedName name="ftr" localSheetId="2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6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2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6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7">#REF!</definedName>
    <definedName name="FUENTE" localSheetId="10">#REF!</definedName>
    <definedName name="FUENTE" localSheetId="6">#REF!</definedName>
    <definedName name="FUENTE" localSheetId="0">#REF!</definedName>
    <definedName name="FUENTE" localSheetId="1">#REF!</definedName>
    <definedName name="FUENTE" localSheetId="3">#REF!</definedName>
    <definedName name="FUENTE" localSheetId="9">#REF!</definedName>
    <definedName name="FUENTE">#REF!</definedName>
    <definedName name="fuente1" localSheetId="2">#REF!</definedName>
    <definedName name="fuente1" localSheetId="7">#REF!</definedName>
    <definedName name="fuente1" localSheetId="10">#REF!</definedName>
    <definedName name="fuente1" localSheetId="6">#REF!</definedName>
    <definedName name="fuente1" localSheetId="0">#REF!</definedName>
    <definedName name="fuente1" localSheetId="1">#REF!</definedName>
    <definedName name="fuente1" localSheetId="3">#REF!</definedName>
    <definedName name="fuente1" localSheetId="9">#REF!</definedName>
    <definedName name="fuente1">#REF!</definedName>
    <definedName name="FUENTE2" localSheetId="2">#REF!</definedName>
    <definedName name="FUENTE2" localSheetId="7">#REF!</definedName>
    <definedName name="FUENTE2" localSheetId="10">#REF!</definedName>
    <definedName name="FUENTE2" localSheetId="6">#REF!</definedName>
    <definedName name="FUENTE2" localSheetId="3">#REF!</definedName>
    <definedName name="FUENTE2" localSheetId="9">#REF!</definedName>
    <definedName name="FUENTE2">#REF!</definedName>
    <definedName name="Fuentes" localSheetId="2">#REF!</definedName>
    <definedName name="Fuentes" localSheetId="7">#REF!</definedName>
    <definedName name="Fuentes" localSheetId="10">#REF!</definedName>
    <definedName name="Fuentes" localSheetId="6">#REF!</definedName>
    <definedName name="Fuentes">#REF!</definedName>
    <definedName name="fx" localSheetId="2">#REF!</definedName>
    <definedName name="fx" localSheetId="7">#REF!</definedName>
    <definedName name="fx" localSheetId="10">#REF!</definedName>
    <definedName name="fx" localSheetId="6">#REF!</definedName>
    <definedName name="fx" localSheetId="0">#REF!</definedName>
    <definedName name="fx" localSheetId="1">#REF!</definedName>
    <definedName name="fx">#REF!</definedName>
    <definedName name="FX98IGP" localSheetId="2">#REF!</definedName>
    <definedName name="FX98IGP" localSheetId="7">#REF!</definedName>
    <definedName name="FX98IGP" localSheetId="10">#REF!</definedName>
    <definedName name="FX98IGP" localSheetId="6">#REF!</definedName>
    <definedName name="FX98IGP">#REF!</definedName>
    <definedName name="FX98RE" localSheetId="2">#REF!</definedName>
    <definedName name="FX98RE" localSheetId="7">#REF!</definedName>
    <definedName name="FX98RE" localSheetId="10">#REF!</definedName>
    <definedName name="FX98RE" localSheetId="6">#REF!</definedName>
    <definedName name="FX98RE">#REF!</definedName>
    <definedName name="FX99RE" localSheetId="2">#REF!</definedName>
    <definedName name="FX99RE" localSheetId="7">#REF!</definedName>
    <definedName name="FX99RE" localSheetId="10">#REF!</definedName>
    <definedName name="FX99RE" localSheetId="6">#REF!</definedName>
    <definedName name="FX99RE">#REF!</definedName>
    <definedName name="G" localSheetId="2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6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2">#REF!</definedName>
    <definedName name="g1std" localSheetId="7">#REF!</definedName>
    <definedName name="g1std" localSheetId="10">#REF!</definedName>
    <definedName name="g1std" localSheetId="6">#REF!</definedName>
    <definedName name="g1std" localSheetId="0">#REF!</definedName>
    <definedName name="g1std" localSheetId="1">#REF!</definedName>
    <definedName name="g1std" localSheetId="3">#REF!</definedName>
    <definedName name="g1std" localSheetId="9">#REF!</definedName>
    <definedName name="g1std">#REF!</definedName>
    <definedName name="g2std" localSheetId="2">#REF!</definedName>
    <definedName name="g2std" localSheetId="7">#REF!</definedName>
    <definedName name="g2std" localSheetId="10">#REF!</definedName>
    <definedName name="g2std" localSheetId="6">#REF!</definedName>
    <definedName name="g2std" localSheetId="3">#REF!</definedName>
    <definedName name="g2std" localSheetId="9">#REF!</definedName>
    <definedName name="g2std">#REF!</definedName>
    <definedName name="GAP" localSheetId="2">#REF!</definedName>
    <definedName name="GAP" localSheetId="7">#REF!</definedName>
    <definedName name="GAP" localSheetId="10">#REF!</definedName>
    <definedName name="GAP" localSheetId="6">#REF!</definedName>
    <definedName name="GAP" localSheetId="3">#REF!</definedName>
    <definedName name="GAP" localSheetId="9">#REF!</definedName>
    <definedName name="GAP">#REF!</definedName>
    <definedName name="GAPFGFROM" localSheetId="2">#REF!</definedName>
    <definedName name="GAPFGFROM" localSheetId="7">#REF!</definedName>
    <definedName name="GAPFGFROM" localSheetId="10">#REF!</definedName>
    <definedName name="GAPFGFROM" localSheetId="6">#REF!</definedName>
    <definedName name="GAPFGFROM" localSheetId="0">#REF!</definedName>
    <definedName name="GAPFGFROM" localSheetId="1">#REF!</definedName>
    <definedName name="GAPFGFROM">#REF!</definedName>
    <definedName name="GAPFGTO" localSheetId="2">#REF!</definedName>
    <definedName name="GAPFGTO" localSheetId="7">#REF!</definedName>
    <definedName name="GAPFGTO" localSheetId="10">#REF!</definedName>
    <definedName name="GAPFGTO" localSheetId="6">#REF!</definedName>
    <definedName name="GAPFGTO" localSheetId="0">#REF!</definedName>
    <definedName name="GAPFGTO" localSheetId="1">#REF!</definedName>
    <definedName name="GAPFGTO">#REF!</definedName>
    <definedName name="GAPSTFROM" localSheetId="2">#REF!</definedName>
    <definedName name="GAPSTFROM" localSheetId="7">#REF!</definedName>
    <definedName name="GAPSTFROM" localSheetId="10">#REF!</definedName>
    <definedName name="GAPSTFROM" localSheetId="6">#REF!</definedName>
    <definedName name="GAPSTFROM">#REF!</definedName>
    <definedName name="GAPSTTO" localSheetId="2">#REF!</definedName>
    <definedName name="GAPSTTO" localSheetId="7">#REF!</definedName>
    <definedName name="GAPSTTO" localSheetId="10">#REF!</definedName>
    <definedName name="GAPSTTO" localSheetId="6">#REF!</definedName>
    <definedName name="GAPSTTO">#REF!</definedName>
    <definedName name="GAPTEST" localSheetId="2">#REF!</definedName>
    <definedName name="GAPTEST" localSheetId="7">#REF!</definedName>
    <definedName name="GAPTEST" localSheetId="10">#REF!</definedName>
    <definedName name="GAPTEST" localSheetId="6">#REF!</definedName>
    <definedName name="GAPTEST">#REF!</definedName>
    <definedName name="GAPTESTFG" localSheetId="2">#REF!</definedName>
    <definedName name="GAPTESTFG" localSheetId="7">#REF!</definedName>
    <definedName name="GAPTESTFG" localSheetId="10">#REF!</definedName>
    <definedName name="GAPTESTFG" localSheetId="6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2">#REF!</definedName>
    <definedName name="GATO" localSheetId="7">#REF!</definedName>
    <definedName name="GATO" localSheetId="10">#REF!</definedName>
    <definedName name="GATO" localSheetId="6">#REF!</definedName>
    <definedName name="GATO" localSheetId="0">#REF!</definedName>
    <definedName name="GATO" localSheetId="1">#REF!</definedName>
    <definedName name="GATO" localSheetId="3">#REF!</definedName>
    <definedName name="GATO" localSheetId="9">#REF!</definedName>
    <definedName name="GATO">#REF!</definedName>
    <definedName name="Gave" localSheetId="2">#REF!</definedName>
    <definedName name="Gave" localSheetId="7">#REF!</definedName>
    <definedName name="Gave" localSheetId="10">#REF!</definedName>
    <definedName name="Gave" localSheetId="6">#REF!</definedName>
    <definedName name="Gave" localSheetId="3">#REF!</definedName>
    <definedName name="Gave" localSheetId="9">#REF!</definedName>
    <definedName name="Gave">#REF!</definedName>
    <definedName name="GAZZETTE" localSheetId="2">#REF!</definedName>
    <definedName name="GAZZETTE" localSheetId="7">#REF!</definedName>
    <definedName name="GAZZETTE" localSheetId="10">#REF!</definedName>
    <definedName name="GAZZETTE" localSheetId="6">#REF!</definedName>
    <definedName name="GAZZETTE" localSheetId="3">#REF!</definedName>
    <definedName name="GAZZETTE" localSheetId="9">#REF!</definedName>
    <definedName name="GAZZETTE">#REF!</definedName>
    <definedName name="GBP" localSheetId="2">#REF!</definedName>
    <definedName name="GBP" localSheetId="7">#REF!</definedName>
    <definedName name="GBP" localSheetId="10">#REF!</definedName>
    <definedName name="GBP" localSheetId="6">#REF!</definedName>
    <definedName name="GBP" localSheetId="0">#REF!</definedName>
    <definedName name="GBP" localSheetId="1">#REF!</definedName>
    <definedName name="GBP">#REF!</definedName>
    <definedName name="GCB" localSheetId="2">[63]Q4!#REF!</definedName>
    <definedName name="GCB" localSheetId="7">[64]Q4!#REF!</definedName>
    <definedName name="GCB" localSheetId="10">[64]Q4!#REF!</definedName>
    <definedName name="GCB" localSheetId="6">[64]Q4!#REF!</definedName>
    <definedName name="GCB" localSheetId="0">[63]Q4!#REF!</definedName>
    <definedName name="GCB" localSheetId="1">[63]Q4!#REF!</definedName>
    <definedName name="GCB" localSheetId="11">[64]Q4!#REF!</definedName>
    <definedName name="GCB">[63]Q4!#REF!</definedName>
    <definedName name="GCB_NGDP">#N/A</definedName>
    <definedName name="GCEC" localSheetId="2">#REF!</definedName>
    <definedName name="GCEC" localSheetId="7">#REF!</definedName>
    <definedName name="GCEC" localSheetId="10">#REF!</definedName>
    <definedName name="GCEC" localSheetId="6">#REF!</definedName>
    <definedName name="GCEC" localSheetId="0">#REF!</definedName>
    <definedName name="GCEC" localSheetId="1">#REF!</definedName>
    <definedName name="GCEC" localSheetId="3">#REF!</definedName>
    <definedName name="GCEC" localSheetId="9">#REF!</definedName>
    <definedName name="GCEC">#REF!</definedName>
    <definedName name="GCED" localSheetId="2">#REF!</definedName>
    <definedName name="GCED" localSheetId="7">#REF!</definedName>
    <definedName name="GCED" localSheetId="10">#REF!</definedName>
    <definedName name="GCED" localSheetId="6">#REF!</definedName>
    <definedName name="GCED" localSheetId="3">#REF!</definedName>
    <definedName name="GCED" localSheetId="9">#REF!</definedName>
    <definedName name="GCED">#REF!</definedName>
    <definedName name="GCEE" localSheetId="2">#REF!</definedName>
    <definedName name="GCEE" localSheetId="7">#REF!</definedName>
    <definedName name="GCEE" localSheetId="10">#REF!</definedName>
    <definedName name="GCEE" localSheetId="6">#REF!</definedName>
    <definedName name="GCEE" localSheetId="3">#REF!</definedName>
    <definedName name="GCEE" localSheetId="9">#REF!</definedName>
    <definedName name="GCEE">#REF!</definedName>
    <definedName name="GCEEP" localSheetId="2">#REF!</definedName>
    <definedName name="GCEEP" localSheetId="7">#REF!</definedName>
    <definedName name="GCEEP" localSheetId="10">#REF!</definedName>
    <definedName name="GCEEP" localSheetId="6">#REF!</definedName>
    <definedName name="GCEEP">#REF!</definedName>
    <definedName name="GCEES" localSheetId="2">#REF!</definedName>
    <definedName name="GCEES" localSheetId="7">#REF!</definedName>
    <definedName name="GCEES" localSheetId="10">#REF!</definedName>
    <definedName name="GCEES" localSheetId="6">#REF!</definedName>
    <definedName name="GCEES">#REF!</definedName>
    <definedName name="GCEG" localSheetId="2">#REF!</definedName>
    <definedName name="GCEG" localSheetId="7">#REF!</definedName>
    <definedName name="GCEG" localSheetId="10">#REF!</definedName>
    <definedName name="GCEG" localSheetId="6">#REF!</definedName>
    <definedName name="GCEG">#REF!</definedName>
    <definedName name="GCEH" localSheetId="2">#REF!</definedName>
    <definedName name="GCEH" localSheetId="7">#REF!</definedName>
    <definedName name="GCEH" localSheetId="10">#REF!</definedName>
    <definedName name="GCEH" localSheetId="6">#REF!</definedName>
    <definedName name="GCEH">#REF!</definedName>
    <definedName name="GCEHP" localSheetId="2">#REF!</definedName>
    <definedName name="GCEHP" localSheetId="7">#REF!</definedName>
    <definedName name="GCEHP" localSheetId="10">#REF!</definedName>
    <definedName name="GCEHP" localSheetId="6">#REF!</definedName>
    <definedName name="GCEHP">#REF!</definedName>
    <definedName name="GCEI_D" localSheetId="2">#REF!</definedName>
    <definedName name="GCEI_D" localSheetId="7">#REF!</definedName>
    <definedName name="GCEI_D" localSheetId="10">#REF!</definedName>
    <definedName name="GCEI_D" localSheetId="6">#REF!</definedName>
    <definedName name="GCEI_D">#REF!</definedName>
    <definedName name="GCEI_F" localSheetId="2">#REF!</definedName>
    <definedName name="GCEI_F" localSheetId="7">#REF!</definedName>
    <definedName name="GCEI_F" localSheetId="10">#REF!</definedName>
    <definedName name="GCEI_F" localSheetId="6">#REF!</definedName>
    <definedName name="GCEI_F">#REF!</definedName>
    <definedName name="GCENL" localSheetId="2">#REF!</definedName>
    <definedName name="GCENL" localSheetId="7">#REF!</definedName>
    <definedName name="GCENL" localSheetId="10">#REF!</definedName>
    <definedName name="GCENL" localSheetId="6">#REF!</definedName>
    <definedName name="GCENL">#REF!</definedName>
    <definedName name="GCEO" localSheetId="2">#REF!</definedName>
    <definedName name="GCEO" localSheetId="7">#REF!</definedName>
    <definedName name="GCEO" localSheetId="10">#REF!</definedName>
    <definedName name="GCEO" localSheetId="6">#REF!</definedName>
    <definedName name="GCEO">#REF!</definedName>
    <definedName name="GCESWH" localSheetId="2">#REF!</definedName>
    <definedName name="GCESWH" localSheetId="7">#REF!</definedName>
    <definedName name="GCESWH" localSheetId="10">#REF!</definedName>
    <definedName name="GCESWH" localSheetId="6">#REF!</definedName>
    <definedName name="GCESWH">#REF!</definedName>
    <definedName name="GCEW" localSheetId="2">#REF!</definedName>
    <definedName name="GCEW" localSheetId="7">#REF!</definedName>
    <definedName name="GCEW" localSheetId="10">#REF!</definedName>
    <definedName name="GCEW" localSheetId="6">#REF!</definedName>
    <definedName name="GCEW">#REF!</definedName>
    <definedName name="GCG" localSheetId="2">#REF!</definedName>
    <definedName name="GCG" localSheetId="7">#REF!</definedName>
    <definedName name="GCG" localSheetId="10">#REF!</definedName>
    <definedName name="GCG" localSheetId="6">#REF!</definedName>
    <definedName name="GCG">#REF!</definedName>
    <definedName name="GCGC" localSheetId="2">#REF!</definedName>
    <definedName name="GCGC" localSheetId="7">#REF!</definedName>
    <definedName name="GCGC" localSheetId="10">#REF!</definedName>
    <definedName name="GCGC" localSheetId="6">#REF!</definedName>
    <definedName name="GCGC">#REF!</definedName>
    <definedName name="GCND_NGDP" localSheetId="2">[63]Q4!#REF!</definedName>
    <definedName name="GCND_NGDP" localSheetId="7">[64]Q4!#REF!</definedName>
    <definedName name="GCND_NGDP" localSheetId="10">[64]Q4!#REF!</definedName>
    <definedName name="GCND_NGDP" localSheetId="6">[64]Q4!#REF!</definedName>
    <definedName name="GCND_NGDP" localSheetId="0">[63]Q4!#REF!</definedName>
    <definedName name="GCND_NGDP" localSheetId="1">[63]Q4!#REF!</definedName>
    <definedName name="GCND_NGDP" localSheetId="11">[64]Q4!#REF!</definedName>
    <definedName name="GCND_NGDP">[63]Q4!#REF!</definedName>
    <definedName name="GCRG" localSheetId="2">#REF!</definedName>
    <definedName name="GCRG" localSheetId="7">#REF!</definedName>
    <definedName name="GCRG" localSheetId="10">#REF!</definedName>
    <definedName name="GCRG" localSheetId="6">#REF!</definedName>
    <definedName name="GCRG" localSheetId="0">#REF!</definedName>
    <definedName name="GCRG" localSheetId="1">#REF!</definedName>
    <definedName name="GCRG" localSheetId="3">#REF!</definedName>
    <definedName name="GCRG" localSheetId="9">#REF!</definedName>
    <definedName name="GCRG">#REF!</definedName>
    <definedName name="gdg" localSheetId="2" hidden="1">'[103]Fax a enviar'!#REF!</definedName>
    <definedName name="gdg" localSheetId="7" hidden="1">'[103]Fax a enviar'!#REF!</definedName>
    <definedName name="gdg" localSheetId="10" hidden="1">'[103]Fax a enviar'!#REF!</definedName>
    <definedName name="gdg" localSheetId="6" hidden="1">'[103]Fax a enviar'!#REF!</definedName>
    <definedName name="gdg" localSheetId="0" hidden="1">#REF!</definedName>
    <definedName name="gdg" localSheetId="1" hidden="1">#REF!</definedName>
    <definedName name="gdg" localSheetId="9" hidden="1">'[103]Fax a enviar'!#REF!</definedName>
    <definedName name="gdg" hidden="1">'[103]Fax a enviar'!#REF!</definedName>
    <definedName name="gdgd" localSheetId="2" hidden="1">'[115]Fax a enviar'!#REF!</definedName>
    <definedName name="gdgd" localSheetId="7" hidden="1">'[115]Fax a enviar'!#REF!</definedName>
    <definedName name="gdgd" localSheetId="10" hidden="1">'[115]Fax a enviar'!#REF!</definedName>
    <definedName name="gdgd" localSheetId="0" hidden="1">#REF!</definedName>
    <definedName name="gdgd" localSheetId="1" hidden="1">#REF!</definedName>
    <definedName name="gdgd" hidden="1">'[115]Fax a enviar'!#REF!</definedName>
    <definedName name="gdp" localSheetId="2">[126]GDP_WEO!$A$3:$AB$188</definedName>
    <definedName name="gdp">[126]GDP_WEO!$A$3:$AB$188</definedName>
    <definedName name="gdpall" localSheetId="2">[126]GDP!$B$2:$AD$134</definedName>
    <definedName name="gdpall">[126]GDP!$B$2:$AD$134</definedName>
    <definedName name="GDPDEFL" localSheetId="2">[127]NA!#REF!</definedName>
    <definedName name="GDPDEFL" localSheetId="7">[128]NA!#REF!</definedName>
    <definedName name="GDPDEFL" localSheetId="10">[128]NA!#REF!</definedName>
    <definedName name="GDPDEFL" localSheetId="6">[128]NA!#REF!</definedName>
    <definedName name="GDPDEFL" localSheetId="0">[127]NA!#REF!</definedName>
    <definedName name="GDPDEFL" localSheetId="1">[127]NA!#REF!</definedName>
    <definedName name="GDPDEFL" localSheetId="3">[128]NA!#REF!</definedName>
    <definedName name="GDPDEFL" localSheetId="9">[128]NA!#REF!</definedName>
    <definedName name="GDPDEFL" localSheetId="11">[128]NA!#REF!</definedName>
    <definedName name="GDPDEFL">[127]NA!#REF!</definedName>
    <definedName name="GDPOR" localSheetId="2">[127]NA!#REF!</definedName>
    <definedName name="GDPOR" localSheetId="7">[128]NA!#REF!</definedName>
    <definedName name="GDPOR" localSheetId="10">[128]NA!#REF!</definedName>
    <definedName name="GDPOR" localSheetId="6">[128]NA!#REF!</definedName>
    <definedName name="GDPOR" localSheetId="0">[127]NA!#REF!</definedName>
    <definedName name="GDPOR" localSheetId="1">[127]NA!#REF!</definedName>
    <definedName name="GDPOR" localSheetId="3">[128]NA!#REF!</definedName>
    <definedName name="GDPOR" localSheetId="9">[128]NA!#REF!</definedName>
    <definedName name="GDPOR" localSheetId="11">[128]NA!#REF!</definedName>
    <definedName name="GDPOR">[127]NA!#REF!</definedName>
    <definedName name="GDPOR_" localSheetId="2">[127]NA!#REF!</definedName>
    <definedName name="GDPOR_" localSheetId="7">[128]NA!#REF!</definedName>
    <definedName name="GDPOR_" localSheetId="10">[128]NA!#REF!</definedName>
    <definedName name="GDPOR_" localSheetId="6">[128]NA!#REF!</definedName>
    <definedName name="GDPOR_" localSheetId="0">[127]NA!#REF!</definedName>
    <definedName name="GDPOR_" localSheetId="1">[127]NA!#REF!</definedName>
    <definedName name="GDPOR_" localSheetId="3">[128]NA!#REF!</definedName>
    <definedName name="GDPOR_" localSheetId="9">[128]NA!#REF!</definedName>
    <definedName name="GDPOR_" localSheetId="11">[128]NA!#REF!</definedName>
    <definedName name="GDPOR_">[127]NA!#REF!</definedName>
    <definedName name="gdppc" localSheetId="2">[126]GDPpc_WEO!$A$3:$AC$188</definedName>
    <definedName name="gdppc">[126]GDPpc_WEO!$A$3:$AC$188</definedName>
    <definedName name="Germany_wt" localSheetId="2">'[75]OECD wgt'!$B$6</definedName>
    <definedName name="Germany_wt">'[75]OECD wgt'!$B$6</definedName>
    <definedName name="Gestión" localSheetId="2">[86]Hoja2!$A$1:$L$76</definedName>
    <definedName name="Gestión">[86]Hoja2!$A$1:$L$76</definedName>
    <definedName name="gfdsgfsa" localSheetId="2" hidden="1">{"Riqfin97",#N/A,FALSE,"Tran";"Riqfinpro",#N/A,FALSE,"Tran"}</definedName>
    <definedName name="gfdsgfsa" localSheetId="7" hidden="1">{"Riqfin97",#N/A,FALSE,"Tran";"Riqfinpro",#N/A,FALSE,"Tran"}</definedName>
    <definedName name="gfdsgfsa" localSheetId="8" hidden="1">{"Riqfin97",#N/A,FALSE,"Tran";"Riqfinpro",#N/A,FALSE,"Tran"}</definedName>
    <definedName name="gfdsgfsa" localSheetId="10" hidden="1">{"Riqfin97",#N/A,FALSE,"Tran";"Riqfinpro",#N/A,FALSE,"Tran"}</definedName>
    <definedName name="gfdsgfsa" localSheetId="6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2">#REF!</definedName>
    <definedName name="GG" localSheetId="7">#REF!</definedName>
    <definedName name="GG" localSheetId="10">#REF!</definedName>
    <definedName name="GG" localSheetId="6">#REF!</definedName>
    <definedName name="GG" localSheetId="0">#REF!</definedName>
    <definedName name="GG" localSheetId="1">#REF!</definedName>
    <definedName name="GG" localSheetId="3">#REF!</definedName>
    <definedName name="GG" localSheetId="9">#REF!</definedName>
    <definedName name="GG">#REF!</definedName>
    <definedName name="GGB" localSheetId="2">[63]Q4!#REF!</definedName>
    <definedName name="GGB" localSheetId="7">[64]Q4!#REF!</definedName>
    <definedName name="GGB" localSheetId="10">[64]Q4!#REF!</definedName>
    <definedName name="GGB" localSheetId="6">[64]Q4!#REF!</definedName>
    <definedName name="GGB" localSheetId="0">[63]Q4!#REF!</definedName>
    <definedName name="GGB" localSheetId="1">[63]Q4!#REF!</definedName>
    <definedName name="GGB" localSheetId="3">[64]Q4!#REF!</definedName>
    <definedName name="GGB" localSheetId="9">[64]Q4!#REF!</definedName>
    <definedName name="GGB" localSheetId="11">[64]Q4!#REF!</definedName>
    <definedName name="GGB">[63]Q4!#REF!</definedName>
    <definedName name="GGB_NGDP">#N/A</definedName>
    <definedName name="GGBXI" localSheetId="2">[124]Q4!#REF!</definedName>
    <definedName name="GGBXI" localSheetId="7">[124]Q4!#REF!</definedName>
    <definedName name="GGBXI" localSheetId="10">[124]Q4!#REF!</definedName>
    <definedName name="GGBXI" localSheetId="6">[124]Q4!#REF!</definedName>
    <definedName name="GGBXI" localSheetId="3">[124]Q4!#REF!</definedName>
    <definedName name="GGBXI" localSheetId="9">[124]Q4!#REF!</definedName>
    <definedName name="GGBXI">[124]Q4!#REF!</definedName>
    <definedName name="GGEC" localSheetId="2">#REF!</definedName>
    <definedName name="GGEC" localSheetId="7">#REF!</definedName>
    <definedName name="GGEC" localSheetId="10">#REF!</definedName>
    <definedName name="GGEC" localSheetId="6">#REF!</definedName>
    <definedName name="GGEC" localSheetId="0">#REF!</definedName>
    <definedName name="GGEC" localSheetId="1">#REF!</definedName>
    <definedName name="GGEC" localSheetId="3">#REF!</definedName>
    <definedName name="GGEC" localSheetId="9">#REF!</definedName>
    <definedName name="GGEC">#REF!</definedName>
    <definedName name="GGENL" localSheetId="2">#REF!</definedName>
    <definedName name="GGENL" localSheetId="7">#REF!</definedName>
    <definedName name="GGENL" localSheetId="10">#REF!</definedName>
    <definedName name="GGENL" localSheetId="6">#REF!</definedName>
    <definedName name="GGENL" localSheetId="0">#REF!</definedName>
    <definedName name="GGENL" localSheetId="1">#REF!</definedName>
    <definedName name="GGENL" localSheetId="3">#REF!</definedName>
    <definedName name="GGENL" localSheetId="9">#REF!</definedName>
    <definedName name="GGENL">#REF!</definedName>
    <definedName name="ggfrfff" localSheetId="2" hidden="1">#REF!</definedName>
    <definedName name="ggfrfff" localSheetId="7" hidden="1">#REF!</definedName>
    <definedName name="ggfrfff" localSheetId="10" hidden="1">#REF!</definedName>
    <definedName name="ggfrfff" localSheetId="6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9" hidden="1">#REF!</definedName>
    <definedName name="ggfrfff" hidden="1">#REF!</definedName>
    <definedName name="ggg" localSheetId="2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6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'[129]J(Priv.Cap)'!#REF!</definedName>
    <definedName name="ggggg" hidden="1">'[129]J(Priv.Cap)'!#REF!</definedName>
    <definedName name="ggggggggggggggg" localSheetId="2" hidden="1">#REF!</definedName>
    <definedName name="ggggggggggggggg" localSheetId="7" hidden="1">#REF!</definedName>
    <definedName name="ggggggggggggggg" localSheetId="10" hidden="1">#REF!</definedName>
    <definedName name="ggggggggggggggg" localSheetId="6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9" hidden="1">#REF!</definedName>
    <definedName name="ggggggggggggggg" hidden="1">#REF!</definedName>
    <definedName name="GGperc" localSheetId="2">#REF!</definedName>
    <definedName name="GGperc" localSheetId="7">#REF!</definedName>
    <definedName name="GGperc" localSheetId="10">#REF!</definedName>
    <definedName name="GGperc" localSheetId="6">#REF!</definedName>
    <definedName name="GGperc" localSheetId="3">#REF!</definedName>
    <definedName name="GGperc" localSheetId="9">#REF!</definedName>
    <definedName name="GGperc">#REF!</definedName>
    <definedName name="GGRG" localSheetId="2">#REF!</definedName>
    <definedName name="GGRG" localSheetId="7">#REF!</definedName>
    <definedName name="GGRG" localSheetId="10">#REF!</definedName>
    <definedName name="GGRG" localSheetId="6">#REF!</definedName>
    <definedName name="GGRG" localSheetId="3">#REF!</definedName>
    <definedName name="GGRG" localSheetId="9">#REF!</definedName>
    <definedName name="GGRG">#REF!</definedName>
    <definedName name="GGSB" localSheetId="2">[124]Q4!#REF!</definedName>
    <definedName name="GGSB" localSheetId="7">[124]Q4!#REF!</definedName>
    <definedName name="GGSB" localSheetId="6">[124]Q4!#REF!</definedName>
    <definedName name="GGSB" localSheetId="3">[124]Q4!#REF!</definedName>
    <definedName name="GGSB" localSheetId="9">[124]Q4!#REF!</definedName>
    <definedName name="GGSB">[124]Q4!#REF!</definedName>
    <definedName name="GGSBXS" localSheetId="2">[124]Q4!#REF!</definedName>
    <definedName name="GGSBXS" localSheetId="7">[124]Q4!#REF!</definedName>
    <definedName name="GGSBXS" localSheetId="6">[124]Q4!#REF!</definedName>
    <definedName name="GGSBXS" localSheetId="3">[124]Q4!#REF!</definedName>
    <definedName name="GGSBXS" localSheetId="9">[124]Q4!#REF!</definedName>
    <definedName name="GGSBXS">[124]Q4!#REF!</definedName>
    <definedName name="ght" localSheetId="2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6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7">#REF!</definedName>
    <definedName name="GL_Z" localSheetId="10">#REF!</definedName>
    <definedName name="GL_Z" localSheetId="6">#REF!</definedName>
    <definedName name="GL_Z" localSheetId="0">#REF!</definedName>
    <definedName name="GL_Z" localSheetId="1">#REF!</definedName>
    <definedName name="GL_Z" localSheetId="3">#REF!</definedName>
    <definedName name="GL_Z" localSheetId="9">#REF!</definedName>
    <definedName name="GL_Z">#REF!</definedName>
    <definedName name="gni" localSheetId="2">[100]GNIpc!$A$1:$R$235</definedName>
    <definedName name="gni">[100]GNIpc!$A$1:$R$235</definedName>
    <definedName name="goafrica" localSheetId="2">[130]!goafrica</definedName>
    <definedName name="goafrica" localSheetId="10">[130]!goafrica</definedName>
    <definedName name="goafrica" localSheetId="0">#REF!</definedName>
    <definedName name="goafrica" localSheetId="1">#REF!</definedName>
    <definedName name="goafrica">[130]!goafrica</definedName>
    <definedName name="goasia" localSheetId="2">[130]!goasia</definedName>
    <definedName name="goasia" localSheetId="10">[130]!goasia</definedName>
    <definedName name="goasia" localSheetId="0">#REF!</definedName>
    <definedName name="goasia" localSheetId="1">#REF!</definedName>
    <definedName name="goasia">[130]!goasia</definedName>
    <definedName name="GOB" localSheetId="2">#REF!</definedName>
    <definedName name="GOB" localSheetId="7">#REF!</definedName>
    <definedName name="GOB" localSheetId="10">#REF!</definedName>
    <definedName name="GOB" localSheetId="6">#REF!</definedName>
    <definedName name="GOB" localSheetId="0">#REF!</definedName>
    <definedName name="GOB" localSheetId="1">#REF!</definedName>
    <definedName name="GOB" localSheetId="3">#REF!</definedName>
    <definedName name="GOB" localSheetId="9">#REF!</definedName>
    <definedName name="GOB">#REF!</definedName>
    <definedName name="goeeup" localSheetId="2">[130]!goeeup</definedName>
    <definedName name="goeeup" localSheetId="10">[130]!goeeup</definedName>
    <definedName name="goeeup" localSheetId="0">#REF!</definedName>
    <definedName name="goeeup" localSheetId="1">#REF!</definedName>
    <definedName name="goeeup">[130]!goeeup</definedName>
    <definedName name="GOESC96" localSheetId="2">#REF!</definedName>
    <definedName name="GOESC96" localSheetId="7">#REF!</definedName>
    <definedName name="GOESC96" localSheetId="10">#REF!</definedName>
    <definedName name="GOESC96" localSheetId="6">#REF!</definedName>
    <definedName name="GOESC96" localSheetId="0">#REF!</definedName>
    <definedName name="GOESC96" localSheetId="1">#REF!</definedName>
    <definedName name="GOESC96" localSheetId="3">#REF!</definedName>
    <definedName name="GOESC96" localSheetId="9">#REF!</definedName>
    <definedName name="GOESC96">#REF!</definedName>
    <definedName name="goeurope" localSheetId="2">[130]!goeurope</definedName>
    <definedName name="goeurope" localSheetId="10">[130]!goeurope</definedName>
    <definedName name="goeurope" localSheetId="0">#REF!</definedName>
    <definedName name="goeurope" localSheetId="1">#REF!</definedName>
    <definedName name="goeurope">[130]!goeurope</definedName>
    <definedName name="golamerica" localSheetId="2">[130]!golamerica</definedName>
    <definedName name="golamerica" localSheetId="10">[130]!golamerica</definedName>
    <definedName name="golamerica" localSheetId="0">#REF!</definedName>
    <definedName name="golamerica" localSheetId="1">#REF!</definedName>
    <definedName name="golamerica">[130]!golamerica</definedName>
    <definedName name="gomeast" localSheetId="2">[130]!gomeast</definedName>
    <definedName name="gomeast" localSheetId="10">[130]!gomeast</definedName>
    <definedName name="gomeast" localSheetId="0">#REF!</definedName>
    <definedName name="gomeast" localSheetId="1">#REF!</definedName>
    <definedName name="gomeast">[130]!gomeast</definedName>
    <definedName name="gooecd" localSheetId="2">[130]!gooecd</definedName>
    <definedName name="gooecd" localSheetId="10">[130]!gooecd</definedName>
    <definedName name="gooecd" localSheetId="0">#REF!</definedName>
    <definedName name="gooecd" localSheetId="1">#REF!</definedName>
    <definedName name="gooecd">[130]!gooecd</definedName>
    <definedName name="goopec" localSheetId="2">[130]!goopec</definedName>
    <definedName name="goopec" localSheetId="10">[130]!goopec</definedName>
    <definedName name="goopec" localSheetId="0">#REF!</definedName>
    <definedName name="goopec" localSheetId="1">#REF!</definedName>
    <definedName name="goopec">[130]!goopec</definedName>
    <definedName name="gosummary" localSheetId="2">[130]!gosummary</definedName>
    <definedName name="gosummary" localSheetId="10">[130]!gosummary</definedName>
    <definedName name="gosummary" localSheetId="0">#REF!</definedName>
    <definedName name="gosummary" localSheetId="1">#REF!</definedName>
    <definedName name="gosummary">[130]!gosummary</definedName>
    <definedName name="_xlnm.Recorder" localSheetId="2">#REF!</definedName>
    <definedName name="_xlnm.Recorder" localSheetId="7">#REF!</definedName>
    <definedName name="_xlnm.Recorder" localSheetId="10">#REF!</definedName>
    <definedName name="_xlnm.Recorder" localSheetId="6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9">#REF!</definedName>
    <definedName name="_xlnm.Recorder">#REF!</definedName>
    <definedName name="Grace_IDA" localSheetId="2">[112]NPV!$B$25</definedName>
    <definedName name="Grace_IDA">[112]NPV!$B$25</definedName>
    <definedName name="Grace_IDA1" localSheetId="2">#REF!</definedName>
    <definedName name="Grace_IDA1" localSheetId="7">#REF!</definedName>
    <definedName name="Grace_IDA1" localSheetId="10">#REF!</definedName>
    <definedName name="Grace_IDA1" localSheetId="6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9">#REF!</definedName>
    <definedName name="Grace_IDA1">#REF!</definedName>
    <definedName name="Grace_NC" localSheetId="2">[112]NPV!#REF!</definedName>
    <definedName name="Grace_NC" localSheetId="7">[112]NPV!#REF!</definedName>
    <definedName name="Grace_NC" localSheetId="10">[112]NPV!#REF!</definedName>
    <definedName name="Grace_NC" localSheetId="6">[112]NPV!#REF!</definedName>
    <definedName name="Grace_NC" localSheetId="0">#REF!</definedName>
    <definedName name="Grace_NC" localSheetId="1">#REF!</definedName>
    <definedName name="Grace_NC" localSheetId="3">[112]NPV!#REF!</definedName>
    <definedName name="Grace_NC" localSheetId="9">[112]NPV!#REF!</definedName>
    <definedName name="Grace_NC">[112]NPV!#REF!</definedName>
    <definedName name="Grace1_IDA" localSheetId="2">#REF!</definedName>
    <definedName name="Grace1_IDA" localSheetId="7">#REF!</definedName>
    <definedName name="Grace1_IDA" localSheetId="10">#REF!</definedName>
    <definedName name="Grace1_IDA" localSheetId="6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2">[5]!grafico</definedName>
    <definedName name="grafico" localSheetId="7">[6]!grafico</definedName>
    <definedName name="grafico" localSheetId="10">[6]!grafico</definedName>
    <definedName name="grafico" localSheetId="6">[6]!grafico</definedName>
    <definedName name="grafico" localSheetId="0">[5]!grafico</definedName>
    <definedName name="grafico" localSheetId="1">[5]!grafico</definedName>
    <definedName name="grafico" localSheetId="11">[6]!grafico</definedName>
    <definedName name="grafico">[5]!grafico</definedName>
    <definedName name="GRÁFICO_10.3.1." localSheetId="2">'[96]GRÁFICO DE FONDO POR AFILIADO'!$A$3:$H$35</definedName>
    <definedName name="GRÁFICO_10.3.1.">'[96]GRÁFICO DE FONDO POR AFILIADO'!$A$3:$H$35</definedName>
    <definedName name="GRÁFICO_10.3.2" localSheetId="2">'[96]GRÁFICO DE FONDO POR AFILIADO'!$A$36:$H$68</definedName>
    <definedName name="GRÁFICO_10.3.2">'[96]GRÁFICO DE FONDO POR AFILIADO'!$A$36:$H$68</definedName>
    <definedName name="GRÁFICO_10.3.3" localSheetId="2">'[96]GRÁFICO DE FONDO POR AFILIADO'!$A$69:$H$101</definedName>
    <definedName name="GRÁFICO_10.3.3">'[96]GRÁFICO DE FONDO POR AFILIADO'!$A$69:$H$101</definedName>
    <definedName name="GRÁFICO_10.3.4." localSheetId="2">'[96]GRÁFICO DE FONDO POR AFILIADO'!$A$103:$H$135</definedName>
    <definedName name="GRÁFICO_10.3.4.">'[96]GRÁFICO DE FONDO POR AFILIADO'!$A$103:$H$135</definedName>
    <definedName name="GRÁFICO_N_10.2.4." localSheetId="2">#REF!</definedName>
    <definedName name="GRÁFICO_N_10.2.4." localSheetId="7">#REF!</definedName>
    <definedName name="GRÁFICO_N_10.2.4." localSheetId="10">#REF!</definedName>
    <definedName name="GRÁFICO_N_10.2.4." localSheetId="6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9">#REF!</definedName>
    <definedName name="GRÁFICO_N_10.2.4.">#REF!</definedName>
    <definedName name="GRAFICO2">#N/A</definedName>
    <definedName name="gre" localSheetId="2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6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 localSheetId="2">'[75]OECD wgt'!$B$19</definedName>
    <definedName name="Greece_wt">'[75]OECD wgt'!$B$19</definedName>
    <definedName name="grtrt" localSheetId="2" hidden="1">'[110]Fax a enviar'!#REF!</definedName>
    <definedName name="grtrt" localSheetId="7" hidden="1">'[110]Fax a enviar'!#REF!</definedName>
    <definedName name="grtrt" localSheetId="10" hidden="1">'[110]Fax a enviar'!#REF!</definedName>
    <definedName name="grtrt" localSheetId="6" hidden="1">'[110]Fax a enviar'!#REF!</definedName>
    <definedName name="grtrt" localSheetId="0" hidden="1">'[110]Fax a enviar'!#REF!</definedName>
    <definedName name="grtrt" localSheetId="1" hidden="1">'[110]Fax a enviar'!#REF!</definedName>
    <definedName name="grtrt" localSheetId="3" hidden="1">'[110]Fax a enviar'!#REF!</definedName>
    <definedName name="grtrt" localSheetId="9" hidden="1">'[110]Fax a enviar'!#REF!</definedName>
    <definedName name="grtrt" hidden="1">'[110]Fax a enviar'!#REF!</definedName>
    <definedName name="Gstd" localSheetId="2">#REF!</definedName>
    <definedName name="Gstd" localSheetId="7">#REF!</definedName>
    <definedName name="Gstd" localSheetId="10">#REF!</definedName>
    <definedName name="Gstd" localSheetId="6">#REF!</definedName>
    <definedName name="Gstd" localSheetId="0">#REF!</definedName>
    <definedName name="Gstd" localSheetId="1">#REF!</definedName>
    <definedName name="Gstd" localSheetId="3">#REF!</definedName>
    <definedName name="Gstd" localSheetId="9">#REF!</definedName>
    <definedName name="Gstd">#REF!</definedName>
    <definedName name="GT" localSheetId="2">'[70]GT%'!$C$5</definedName>
    <definedName name="GT">'[70]GT%'!$C$5</definedName>
    <definedName name="gtryrtyr" localSheetId="2" hidden="1">#REF!</definedName>
    <definedName name="gtryrtyr" localSheetId="7" hidden="1">#REF!</definedName>
    <definedName name="gtryrtyr" localSheetId="10" hidden="1">#REF!</definedName>
    <definedName name="gtryrtyr" localSheetId="6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9" hidden="1">#REF!</definedName>
    <definedName name="gtryrtyr" hidden="1">#REF!</definedName>
    <definedName name="GUEBVIO" localSheetId="2" hidden="1">#REF!</definedName>
    <definedName name="GUEBVIO" localSheetId="7" hidden="1">#REF!</definedName>
    <definedName name="GUEBVIO" localSheetId="10" hidden="1">#REF!</definedName>
    <definedName name="GUEBVIO" localSheetId="6" hidden="1">#REF!</definedName>
    <definedName name="GUEBVIO" localSheetId="3" hidden="1">#REF!</definedName>
    <definedName name="GUEBVIO" localSheetId="9" hidden="1">#REF!</definedName>
    <definedName name="GUEBVIO" hidden="1">#REF!</definedName>
    <definedName name="GUIL" localSheetId="2">#REF!</definedName>
    <definedName name="GUIL" localSheetId="7">#REF!</definedName>
    <definedName name="GUIL" localSheetId="10">#REF!</definedName>
    <definedName name="GUIL" localSheetId="6">#REF!</definedName>
    <definedName name="GUIL" localSheetId="0">#REF!</definedName>
    <definedName name="GUIL" localSheetId="1">#REF!</definedName>
    <definedName name="GUIL" localSheetId="3">#REF!</definedName>
    <definedName name="GUIL" localSheetId="9">#REF!</definedName>
    <definedName name="GUIL">#REF!</definedName>
    <definedName name="GUIL1" localSheetId="2">#REF!</definedName>
    <definedName name="GUIL1" localSheetId="7">#REF!</definedName>
    <definedName name="GUIL1" localSheetId="10">#REF!</definedName>
    <definedName name="GUIL1" localSheetId="6">#REF!</definedName>
    <definedName name="GUIL1" localSheetId="0">#REF!</definedName>
    <definedName name="GUIL1" localSheetId="1">#REF!</definedName>
    <definedName name="GUIL1">#REF!</definedName>
    <definedName name="GYEAR2021" localSheetId="2">[101]Gold!$B$583:$J$583</definedName>
    <definedName name="GYEAR2021" localSheetId="7">[102]Gold!$B$583:$J$583</definedName>
    <definedName name="GYEAR2021" localSheetId="10">[102]Gold!$B$583:$J$583</definedName>
    <definedName name="GYEAR2021" localSheetId="6">[102]Gold!$B$583:$J$583</definedName>
    <definedName name="GYEAR2021" localSheetId="0">[101]Gold!$B$583:$J$583</definedName>
    <definedName name="GYEAR2021" localSheetId="1">[101]Gold!$B$583:$J$583</definedName>
    <definedName name="GYEAR2021" localSheetId="11">[102]Gold!$B$583:$J$583</definedName>
    <definedName name="GYEAR2021">[101]Gold!$B$583:$J$583</definedName>
    <definedName name="GYEAR2022" localSheetId="2">[101]Gold!$K$583:$U$583</definedName>
    <definedName name="GYEAR2022" localSheetId="7">[102]Gold!$K$583:$U$583</definedName>
    <definedName name="GYEAR2022" localSheetId="10">[102]Gold!$K$583:$U$583</definedName>
    <definedName name="GYEAR2022" localSheetId="6">[102]Gold!$K$583:$U$583</definedName>
    <definedName name="GYEAR2022" localSheetId="0">[101]Gold!$K$583:$U$583</definedName>
    <definedName name="GYEAR2022" localSheetId="1">[101]Gold!$K$583:$U$583</definedName>
    <definedName name="GYEAR2022" localSheetId="11">[102]Gold!$K$583:$U$583</definedName>
    <definedName name="GYEAR2022">[101]Gold!$K$583:$U$583</definedName>
    <definedName name="gyu" localSheetId="2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6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7" hidden="1">#REF!</definedName>
    <definedName name="h" localSheetId="10" hidden="1">#REF!</definedName>
    <definedName name="h" localSheetId="6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9" hidden="1">#REF!</definedName>
    <definedName name="h" hidden="1">#REF!</definedName>
    <definedName name="hdhdfghdf" localSheetId="2" hidden="1">{"Minpmon",#N/A,FALSE,"Monthinput"}</definedName>
    <definedName name="hdhdfghdf" localSheetId="7" hidden="1">{"Minpmon",#N/A,FALSE,"Monthinput"}</definedName>
    <definedName name="hdhdfghdf" localSheetId="8" hidden="1">{"Minpmon",#N/A,FALSE,"Monthinput"}</definedName>
    <definedName name="hdhdfghdf" localSheetId="10" hidden="1">{"Minpmon",#N/A,FALSE,"Monthinput"}</definedName>
    <definedName name="hdhdfghdf" localSheetId="6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2">#REF!</definedName>
    <definedName name="HEADING" localSheetId="7">#REF!</definedName>
    <definedName name="HEADING" localSheetId="10">#REF!</definedName>
    <definedName name="HEADING" localSheetId="6">#REF!</definedName>
    <definedName name="HEADING" localSheetId="0">#REF!</definedName>
    <definedName name="HEADING" localSheetId="1">#REF!</definedName>
    <definedName name="HEADING" localSheetId="3">#REF!</definedName>
    <definedName name="HEADING" localSheetId="9">#REF!</definedName>
    <definedName name="HEADING">#REF!</definedName>
    <definedName name="Heading2" localSheetId="2">#REF!</definedName>
    <definedName name="Heading2" localSheetId="7">#REF!</definedName>
    <definedName name="Heading2" localSheetId="10">#REF!</definedName>
    <definedName name="Heading2" localSheetId="6">#REF!</definedName>
    <definedName name="Heading2" localSheetId="3">#REF!</definedName>
    <definedName name="Heading2" localSheetId="9">#REF!</definedName>
    <definedName name="Heading2">#REF!</definedName>
    <definedName name="Heading39" localSheetId="2">'[50]shared data'!$A$1:$G$5</definedName>
    <definedName name="Heading39">'[50]shared data'!$A$1:$G$5</definedName>
    <definedName name="hfhf" localSheetId="2">#REF!</definedName>
    <definedName name="hfhf" localSheetId="7">#REF!</definedName>
    <definedName name="hfhf" localSheetId="10">#REF!</definedName>
    <definedName name="hfhf" localSheetId="6">#REF!</definedName>
    <definedName name="hfhf" localSheetId="0">#REF!</definedName>
    <definedName name="hfhf" localSheetId="1">#REF!</definedName>
    <definedName name="hfhf" localSheetId="3">#REF!</definedName>
    <definedName name="hfhf" localSheetId="9">#REF!</definedName>
    <definedName name="hfhf">#REF!</definedName>
    <definedName name="hfhfhf" localSheetId="2" hidden="1">'[103]Fax a enviar'!#REF!</definedName>
    <definedName name="hfhfhf" localSheetId="7" hidden="1">'[103]Fax a enviar'!#REF!</definedName>
    <definedName name="hfhfhf" localSheetId="10" hidden="1">'[103]Fax a enviar'!#REF!</definedName>
    <definedName name="hfhfhf" localSheetId="6" hidden="1">'[103]Fax a enviar'!#REF!</definedName>
    <definedName name="hfhfhf" localSheetId="0" hidden="1">#REF!</definedName>
    <definedName name="hfhfhf" localSheetId="1" hidden="1">#REF!</definedName>
    <definedName name="hfhfhf" localSheetId="9" hidden="1">'[103]Fax a enviar'!#REF!</definedName>
    <definedName name="hfhfhf" hidden="1">'[103]Fax a enviar'!#REF!</definedName>
    <definedName name="hhh" localSheetId="2" hidden="1">'[131]J(Priv.Cap)'!#REF!</definedName>
    <definedName name="hhh" localSheetId="0" hidden="1">#REF!</definedName>
    <definedName name="hhh" localSheetId="1" hidden="1">#REF!</definedName>
    <definedName name="hhh" hidden="1">'[131]J(Priv.Cap)'!#REF!</definedName>
    <definedName name="HHHH" localSheetId="2" hidden="1">#REF!</definedName>
    <definedName name="HHHH" localSheetId="7" hidden="1">#REF!</definedName>
    <definedName name="HHHH" localSheetId="10" hidden="1">#REF!</definedName>
    <definedName name="HHHH" localSheetId="6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9" hidden="1">#REF!</definedName>
    <definedName name="HHHH" hidden="1">#REF!</definedName>
    <definedName name="hhhhh" localSheetId="2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6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2">#REF!</definedName>
    <definedName name="High_external" localSheetId="7">#REF!</definedName>
    <definedName name="High_external" localSheetId="10">#REF!</definedName>
    <definedName name="High_external" localSheetId="6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9">#REF!</definedName>
    <definedName name="High_external">#REF!</definedName>
    <definedName name="High_fiscal" localSheetId="2">#REF!</definedName>
    <definedName name="High_fiscal" localSheetId="7">#REF!</definedName>
    <definedName name="High_fiscal" localSheetId="10">#REF!</definedName>
    <definedName name="High_fiscal" localSheetId="6">#REF!</definedName>
    <definedName name="High_fiscal" localSheetId="3">#REF!</definedName>
    <definedName name="High_fiscal" localSheetId="9">#REF!</definedName>
    <definedName name="High_fiscal">#REF!</definedName>
    <definedName name="High_growth_extended" localSheetId="2">#REF!</definedName>
    <definedName name="High_growth_extended" localSheetId="7">#REF!</definedName>
    <definedName name="High_growth_extended" localSheetId="10">#REF!</definedName>
    <definedName name="High_growth_extended" localSheetId="6">#REF!</definedName>
    <definedName name="High_growth_extended" localSheetId="3">#REF!</definedName>
    <definedName name="High_growth_extended" localSheetId="9">#REF!</definedName>
    <definedName name="High_growth_extended">#REF!</definedName>
    <definedName name="High_growth_summary" localSheetId="2">#REF!</definedName>
    <definedName name="High_growth_summary" localSheetId="7">#REF!</definedName>
    <definedName name="High_growth_summary" localSheetId="10">#REF!</definedName>
    <definedName name="High_growth_summary" localSheetId="6">#REF!</definedName>
    <definedName name="High_growth_summary">#REF!</definedName>
    <definedName name="High_monetary" localSheetId="2">#REF!</definedName>
    <definedName name="High_monetary" localSheetId="7">#REF!</definedName>
    <definedName name="High_monetary" localSheetId="10">#REF!</definedName>
    <definedName name="High_monetary" localSheetId="6">#REF!</definedName>
    <definedName name="High_monetary">#REF!</definedName>
    <definedName name="High_real" localSheetId="2">#REF!</definedName>
    <definedName name="High_real" localSheetId="7">#REF!</definedName>
    <definedName name="High_real" localSheetId="10">#REF!</definedName>
    <definedName name="High_real" localSheetId="6">#REF!</definedName>
    <definedName name="High_real">#REF!</definedName>
    <definedName name="High_summary" localSheetId="2">#REF!</definedName>
    <definedName name="High_summary" localSheetId="7">#REF!</definedName>
    <definedName name="High_summary" localSheetId="10">#REF!</definedName>
    <definedName name="High_summary" localSheetId="6">#REF!</definedName>
    <definedName name="High_summary">#REF!</definedName>
    <definedName name="Highest_Inter_Bank_Rate" localSheetId="2">'[76]Inter-Bank'!$L$5</definedName>
    <definedName name="Highest_Inter_Bank_Rate">'[76]Inter-Bank'!$L$5</definedName>
    <definedName name="hio" localSheetId="2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6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2">#REF!</definedName>
    <definedName name="HIPCDATA" localSheetId="7">#REF!</definedName>
    <definedName name="HIPCDATA" localSheetId="10">#REF!</definedName>
    <definedName name="HIPCDATA" localSheetId="6">#REF!</definedName>
    <definedName name="HIPCDATA" localSheetId="0">#REF!</definedName>
    <definedName name="HIPCDATA" localSheetId="1">#REF!</definedName>
    <definedName name="HIPCDATA" localSheetId="3">#REF!</definedName>
    <definedName name="HIPCDATA" localSheetId="9">#REF!</definedName>
    <definedName name="HIPCDATA">#REF!</definedName>
    <definedName name="hjkhgkky" localSheetId="2" hidden="1">'[110]Fax a enviar'!#REF!</definedName>
    <definedName name="hjkhgkky" localSheetId="7" hidden="1">'[110]Fax a enviar'!#REF!</definedName>
    <definedName name="hjkhgkky" localSheetId="10" hidden="1">'[110]Fax a enviar'!#REF!</definedName>
    <definedName name="hjkhgkky" localSheetId="6" hidden="1">'[110]Fax a enviar'!#REF!</definedName>
    <definedName name="hjkhgkky" localSheetId="0" hidden="1">'[110]Fax a enviar'!#REF!</definedName>
    <definedName name="hjkhgkky" localSheetId="1" hidden="1">'[110]Fax a enviar'!#REF!</definedName>
    <definedName name="hjkhgkky" localSheetId="3" hidden="1">'[110]Fax a enviar'!#REF!</definedName>
    <definedName name="hjkhgkky" localSheetId="9" hidden="1">'[110]Fax a enviar'!#REF!</definedName>
    <definedName name="hjkhgkky" hidden="1">'[110]Fax a enviar'!#REF!</definedName>
    <definedName name="hkh" localSheetId="2" hidden="1">#REF!</definedName>
    <definedName name="hkh" localSheetId="7" hidden="1">#REF!</definedName>
    <definedName name="hkh" localSheetId="10" hidden="1">#REF!</definedName>
    <definedName name="hkh" localSheetId="6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9" hidden="1">#REF!</definedName>
    <definedName name="hkh" hidden="1">#REF!</definedName>
    <definedName name="hkhkh" localSheetId="2" hidden="1">#REF!</definedName>
    <definedName name="hkhkh" localSheetId="7" hidden="1">#REF!</definedName>
    <definedName name="hkhkh" localSheetId="10" hidden="1">#REF!</definedName>
    <definedName name="hkhkh" localSheetId="6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9" hidden="1">#REF!</definedName>
    <definedName name="hkhkh" hidden="1">#REF!</definedName>
    <definedName name="hola" localSheetId="2">#REF!</definedName>
    <definedName name="hola" localSheetId="7">#REF!</definedName>
    <definedName name="hola" localSheetId="10">#REF!</definedName>
    <definedName name="hola" localSheetId="6">#REF!</definedName>
    <definedName name="hola" localSheetId="0">#REF!</definedName>
    <definedName name="hola" localSheetId="1">#REF!</definedName>
    <definedName name="hola" localSheetId="3">#REF!</definedName>
    <definedName name="hola" localSheetId="9">#REF!</definedName>
    <definedName name="hola">#REF!</definedName>
    <definedName name="holalalala" localSheetId="2" hidden="1">'[35]Fax a enviar'!#REF!</definedName>
    <definedName name="holalalala" localSheetId="7" hidden="1">'[35]Fax a enviar'!#REF!</definedName>
    <definedName name="holalalala" localSheetId="10" hidden="1">'[35]Fax a enviar'!#REF!</definedName>
    <definedName name="holalalala" localSheetId="6" hidden="1">'[35]Fax a enviar'!#REF!</definedName>
    <definedName name="holalalala" localSheetId="3" hidden="1">'[35]Fax a enviar'!#REF!</definedName>
    <definedName name="holalalala" localSheetId="9" hidden="1">'[35]Fax a enviar'!#REF!</definedName>
    <definedName name="holalalala" hidden="1">'[35]Fax a enviar'!#REF!</definedName>
    <definedName name="holallll" localSheetId="2">#REF!</definedName>
    <definedName name="holallll" localSheetId="7">#REF!</definedName>
    <definedName name="holallll" localSheetId="10">#REF!</definedName>
    <definedName name="holallll" localSheetId="6">#REF!</definedName>
    <definedName name="holallll" localSheetId="0">#REF!</definedName>
    <definedName name="holallll" localSheetId="1">#REF!</definedName>
    <definedName name="holallll" localSheetId="3">#REF!</definedName>
    <definedName name="holallll" localSheetId="9">#REF!</definedName>
    <definedName name="holallll">#REF!</definedName>
    <definedName name="hora" localSheetId="2">[23]Programa!#REF!</definedName>
    <definedName name="hora" localSheetId="7">[24]Programa!#REF!</definedName>
    <definedName name="hora" localSheetId="10">[24]Programa!#REF!</definedName>
    <definedName name="hora" localSheetId="6">[24]Programa!#REF!</definedName>
    <definedName name="hora" localSheetId="0">[23]Programa!#REF!</definedName>
    <definedName name="hora" localSheetId="1">[23]Programa!#REF!</definedName>
    <definedName name="hora" localSheetId="3">[24]Programa!#REF!</definedName>
    <definedName name="hora" localSheetId="9">[24]Programa!#REF!</definedName>
    <definedName name="hora" localSheetId="11">[24]Programa!#REF!</definedName>
    <definedName name="hora">[23]Programa!#REF!</definedName>
    <definedName name="HOSP96" localSheetId="2">#REF!</definedName>
    <definedName name="HOSP96" localSheetId="7">#REF!</definedName>
    <definedName name="HOSP96" localSheetId="10">#REF!</definedName>
    <definedName name="HOSP96" localSheetId="6">#REF!</definedName>
    <definedName name="HOSP96" localSheetId="0">#REF!</definedName>
    <definedName name="HOSP96" localSheetId="1">#REF!</definedName>
    <definedName name="HOSP96" localSheetId="3">#REF!</definedName>
    <definedName name="HOSP96" localSheetId="9">#REF!</definedName>
    <definedName name="HOSP96">#REF!</definedName>
    <definedName name="hpu" localSheetId="2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6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{"'para SB'!$A$1318:$F$1381"}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10" hidden="1">{"'para SB'!$A$1318:$F$1381"}</definedName>
    <definedName name="HTML_Control" localSheetId="6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2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6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2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6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7" hidden="1">#REF!</definedName>
    <definedName name="hutyu7" localSheetId="10" hidden="1">#REF!</definedName>
    <definedName name="hutyu7" localSheetId="6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9" hidden="1">#REF!</definedName>
    <definedName name="hutyu7" hidden="1">#REF!</definedName>
    <definedName name="HVYNONO1" localSheetId="2">[74]nonopec!#REF!</definedName>
    <definedName name="HVYNONO1" localSheetId="7">[74]nonopec!#REF!</definedName>
    <definedName name="HVYNONO1" localSheetId="10">[74]nonopec!#REF!</definedName>
    <definedName name="HVYNONO1" localSheetId="6">[74]nonopec!#REF!</definedName>
    <definedName name="HVYNONO1" localSheetId="0">#REF!</definedName>
    <definedName name="HVYNONO1" localSheetId="1">#REF!</definedName>
    <definedName name="HVYNONO1" localSheetId="3">[74]nonopec!#REF!</definedName>
    <definedName name="HVYNONO1" localSheetId="9">[74]nonopec!#REF!</definedName>
    <definedName name="HVYNONO1">[74]nonopec!#REF!</definedName>
    <definedName name="HVYNONO2" localSheetId="2">[74]nonopec!#REF!</definedName>
    <definedName name="HVYNONO2" localSheetId="7">[74]nonopec!#REF!</definedName>
    <definedName name="HVYNONO2" localSheetId="10">[74]nonopec!#REF!</definedName>
    <definedName name="HVYNONO2" localSheetId="6">[74]nonopec!#REF!</definedName>
    <definedName name="HVYNONO2" localSheetId="0">#REF!</definedName>
    <definedName name="HVYNONO2" localSheetId="1">#REF!</definedName>
    <definedName name="HVYNONO2" localSheetId="3">[74]nonopec!#REF!</definedName>
    <definedName name="HVYNONO2" localSheetId="9">[74]nonopec!#REF!</definedName>
    <definedName name="HVYNONO2">[74]nonopec!#REF!</definedName>
    <definedName name="HVYNONOPEC" localSheetId="2">[74]nonopec!#REF!</definedName>
    <definedName name="HVYNONOPEC" localSheetId="0">#REF!</definedName>
    <definedName name="HVYNONOPEC" localSheetId="1">#REF!</definedName>
    <definedName name="HVYNONOPEC">[74]nonopec!#REF!</definedName>
    <definedName name="HVYOECD" localSheetId="2">[74]nonopec!#REF!</definedName>
    <definedName name="HVYOECD" localSheetId="0">[74]nonopec!#REF!</definedName>
    <definedName name="HVYOECD" localSheetId="1">[74]nonopec!#REF!</definedName>
    <definedName name="HVYOECD">[74]nonopec!#REF!</definedName>
    <definedName name="HVYOPEC" localSheetId="2">[74]nonopec!#REF!</definedName>
    <definedName name="HVYOPEC" localSheetId="0">[74]nonopec!#REF!</definedName>
    <definedName name="HVYOPEC" localSheetId="1">[74]nonopec!#REF!</definedName>
    <definedName name="HVYOPEC">[74]nonopec!#REF!</definedName>
    <definedName name="HVYSUMM" localSheetId="2">[74]nonopec!#REF!</definedName>
    <definedName name="HVYSUMM">[74]nonopec!#REF!</definedName>
    <definedName name="i" localSheetId="2">#REF!</definedName>
    <definedName name="i" localSheetId="7">#REF!</definedName>
    <definedName name="i" localSheetId="10">#REF!</definedName>
    <definedName name="i" localSheetId="6">#REF!</definedName>
    <definedName name="i" localSheetId="0">#REF!</definedName>
    <definedName name="i" localSheetId="1">#REF!</definedName>
    <definedName name="i" localSheetId="3">#REF!</definedName>
    <definedName name="i" localSheetId="9">#REF!</definedName>
    <definedName name="i">#REF!</definedName>
    <definedName name="i2std" localSheetId="2">#REF!</definedName>
    <definedName name="i2std" localSheetId="7">#REF!</definedName>
    <definedName name="i2std" localSheetId="10">#REF!</definedName>
    <definedName name="i2std" localSheetId="6">#REF!</definedName>
    <definedName name="i2std" localSheetId="0">#REF!</definedName>
    <definedName name="i2std" localSheetId="1">#REF!</definedName>
    <definedName name="i2std" localSheetId="3">#REF!</definedName>
    <definedName name="i2std" localSheetId="9">#REF!</definedName>
    <definedName name="i2std">#REF!</definedName>
    <definedName name="iave" localSheetId="2">#REF!</definedName>
    <definedName name="iave" localSheetId="7">#REF!</definedName>
    <definedName name="iave" localSheetId="10">#REF!</definedName>
    <definedName name="iave" localSheetId="6">#REF!</definedName>
    <definedName name="iave" localSheetId="0">#REF!</definedName>
    <definedName name="iave" localSheetId="1">#REF!</definedName>
    <definedName name="iave" localSheetId="3">#REF!</definedName>
    <definedName name="iave" localSheetId="9">#REF!</definedName>
    <definedName name="iave">#REF!</definedName>
    <definedName name="ibank1" localSheetId="2">#REF!</definedName>
    <definedName name="ibank1" localSheetId="7">#REF!</definedName>
    <definedName name="ibank1" localSheetId="10">#REF!</definedName>
    <definedName name="ibank1" localSheetId="6">#REF!</definedName>
    <definedName name="ibank1">#REF!</definedName>
    <definedName name="ibank2" localSheetId="2">#REF!</definedName>
    <definedName name="ibank2" localSheetId="7">#REF!</definedName>
    <definedName name="ibank2" localSheetId="10">#REF!</definedName>
    <definedName name="ibank2" localSheetId="6">#REF!</definedName>
    <definedName name="ibank2">#REF!</definedName>
    <definedName name="ibank3" localSheetId="2">#REF!</definedName>
    <definedName name="ibank3" localSheetId="7">#REF!</definedName>
    <definedName name="ibank3" localSheetId="10">#REF!</definedName>
    <definedName name="ibank3" localSheetId="6">#REF!</definedName>
    <definedName name="ibank3">#REF!</definedName>
    <definedName name="IBCA" localSheetId="2">'[70]IBCA-MOODY´S'!$C$4</definedName>
    <definedName name="IBCA">'[70]IBCA-MOODY´S'!$C$4</definedName>
    <definedName name="Ibrd" localSheetId="2">[56]CIRRs!$C$63</definedName>
    <definedName name="Ibrd">[56]CIRRs!$C$63</definedName>
    <definedName name="Iceland_wt" localSheetId="2">'[75]OECD wgt'!$B$21</definedName>
    <definedName name="Iceland_wt">'[75]OECD wgt'!$B$21</definedName>
    <definedName name="IDA" localSheetId="2">[56]CIRRs!$C$64</definedName>
    <definedName name="IDA">[56]CIRRs!$C$64</definedName>
    <definedName name="IDA_assistance" localSheetId="2">'[132]tab 14'!$B$6:$U$25</definedName>
    <definedName name="IDA_assistance">'[132]tab 14'!$B$6:$U$25</definedName>
    <definedName name="IDAr" localSheetId="2">#REF!</definedName>
    <definedName name="IDAr" localSheetId="7">#REF!</definedName>
    <definedName name="IDAr" localSheetId="10">#REF!</definedName>
    <definedName name="IDAr" localSheetId="6">#REF!</definedName>
    <definedName name="IDAr" localSheetId="0">#REF!</definedName>
    <definedName name="IDAr" localSheetId="1">#REF!</definedName>
    <definedName name="IDAr" localSheetId="3">#REF!</definedName>
    <definedName name="IDAr" localSheetId="9">#REF!</definedName>
    <definedName name="IDAr">#REF!</definedName>
    <definedName name="IDB" localSheetId="2">#REF!</definedName>
    <definedName name="IDB" localSheetId="7">#REF!</definedName>
    <definedName name="IDB" localSheetId="10">#REF!</definedName>
    <definedName name="IDB" localSheetId="6">#REF!</definedName>
    <definedName name="IDB" localSheetId="0">#REF!</definedName>
    <definedName name="IDB" localSheetId="1">#REF!</definedName>
    <definedName name="IDB" localSheetId="3">#REF!</definedName>
    <definedName name="IDB" localSheetId="9">#REF!</definedName>
    <definedName name="IDB">#REF!</definedName>
    <definedName name="IESS" localSheetId="2">#REF!</definedName>
    <definedName name="IESS" localSheetId="7">#REF!</definedName>
    <definedName name="IESS" localSheetId="10">#REF!</definedName>
    <definedName name="IESS" localSheetId="6">#REF!</definedName>
    <definedName name="IESS" localSheetId="3">#REF!</definedName>
    <definedName name="IESS" localSheetId="9">#REF!</definedName>
    <definedName name="IESS">#REF!</definedName>
    <definedName name="Ifad" localSheetId="2">[56]CIRRs!$C$65</definedName>
    <definedName name="Ifad">[56]CIRRs!$C$65</definedName>
    <definedName name="IFSASSETS" localSheetId="2">#REF!</definedName>
    <definedName name="IFSASSETS" localSheetId="7">#REF!</definedName>
    <definedName name="IFSASSETS" localSheetId="10">#REF!</definedName>
    <definedName name="IFSASSETS" localSheetId="6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9">#REF!</definedName>
    <definedName name="IFSASSETS">#REF!</definedName>
    <definedName name="IFSLIABS" localSheetId="2">#REF!</definedName>
    <definedName name="IFSLIABS" localSheetId="7">#REF!</definedName>
    <definedName name="IFSLIABS" localSheetId="10">#REF!</definedName>
    <definedName name="IFSLIABS" localSheetId="6">#REF!</definedName>
    <definedName name="IFSLIABS" localSheetId="3">#REF!</definedName>
    <definedName name="IFSLIABS" localSheetId="9">#REF!</definedName>
    <definedName name="IFSLIABS">#REF!</definedName>
    <definedName name="ii" localSheetId="2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6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2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6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7" hidden="1">#REF!</definedName>
    <definedName name="iiiiiiiiiii" localSheetId="10" hidden="1">#REF!</definedName>
    <definedName name="iiiiiiiiiii" localSheetId="6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9" hidden="1">#REF!</definedName>
    <definedName name="iiiiiiiiiii" hidden="1">#REF!</definedName>
    <definedName name="iiiiiiiiiiii" localSheetId="2" hidden="1">'[103]Fax a enviar'!#REF!</definedName>
    <definedName name="iiiiiiiiiiii" localSheetId="7" hidden="1">'[103]Fax a enviar'!#REF!</definedName>
    <definedName name="iiiiiiiiiiii" localSheetId="10" hidden="1">'[103]Fax a enviar'!#REF!</definedName>
    <definedName name="iiiiiiiiiiii" localSheetId="6" hidden="1">'[103]Fax a enviar'!#REF!</definedName>
    <definedName name="iiiiiiiiiiii" localSheetId="0" hidden="1">#REF!</definedName>
    <definedName name="iiiiiiiiiiii" localSheetId="1" hidden="1">#REF!</definedName>
    <definedName name="iiiiiiiiiiii" localSheetId="3" hidden="1">'[103]Fax a enviar'!#REF!</definedName>
    <definedName name="iiiiiiiiiiii" localSheetId="9" hidden="1">'[103]Fax a enviar'!#REF!</definedName>
    <definedName name="iiiiiiiiiiii" hidden="1">'[103]Fax a enviar'!#REF!</definedName>
    <definedName name="iiiiiiiiiiiiiiiii" localSheetId="2" hidden="1">'[103]Fax a enviar'!#REF!</definedName>
    <definedName name="iiiiiiiiiiiiiiiii" localSheetId="7" hidden="1">'[103]Fax a enviar'!#REF!</definedName>
    <definedName name="iiiiiiiiiiiiiiiii" localSheetId="10" hidden="1">'[103]Fax a enviar'!#REF!</definedName>
    <definedName name="iiiiiiiiiiiiiiiii" localSheetId="6" hidden="1">'[103]Fax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'[103]Fax a enviar'!#REF!</definedName>
    <definedName name="iiiiiiiiiiiiiiiii" localSheetId="9" hidden="1">'[103]Fax a enviar'!#REF!</definedName>
    <definedName name="iiiiiiiiiiiiiiiii" hidden="1">'[103]Fax a enviar'!#REF!</definedName>
    <definedName name="iiiiiiiiiiiiiiiiiiiiiiiiii" localSheetId="2" hidden="1">#REF!</definedName>
    <definedName name="iiiiiiiiiiiiiiiiiiiiiiiiii" localSheetId="7" hidden="1">#REF!</definedName>
    <definedName name="iiiiiiiiiiiiiiiiiiiiiiiiii" localSheetId="10" hidden="1">#REF!</definedName>
    <definedName name="iiiiiiiiiiiiiiiiiiiiiiiiii" localSheetId="6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9" hidden="1">#REF!</definedName>
    <definedName name="iiiiiiiiiiiiiiiiiiiiiiiiii" hidden="1">#REF!</definedName>
    <definedName name="iiiooo" localSheetId="2">#REF!</definedName>
    <definedName name="iiiooo" localSheetId="7">#REF!</definedName>
    <definedName name="iiiooo" localSheetId="10">#REF!</definedName>
    <definedName name="iiiooo" localSheetId="6">#REF!</definedName>
    <definedName name="iiiooo" localSheetId="0">#REF!</definedName>
    <definedName name="iiiooo" localSheetId="1">#REF!</definedName>
    <definedName name="iiiooo" localSheetId="3">#REF!</definedName>
    <definedName name="iiiooo" localSheetId="9">#REF!</definedName>
    <definedName name="iiiooo">#REF!</definedName>
    <definedName name="IKR" localSheetId="2">#REF!</definedName>
    <definedName name="IKR" localSheetId="7">#REF!</definedName>
    <definedName name="IKR" localSheetId="10">#REF!</definedName>
    <definedName name="IKR" localSheetId="6">#REF!</definedName>
    <definedName name="IKR" localSheetId="0">#REF!</definedName>
    <definedName name="IKR" localSheetId="1">#REF!</definedName>
    <definedName name="IKR" localSheetId="3">#REF!</definedName>
    <definedName name="IKR" localSheetId="9">#REF!</definedName>
    <definedName name="IKR">#REF!</definedName>
    <definedName name="ilo" localSheetId="2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6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2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6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7">#REF!</definedName>
    <definedName name="IM" localSheetId="10">#REF!</definedName>
    <definedName name="IM" localSheetId="6">#REF!</definedName>
    <definedName name="IM" localSheetId="0">#REF!</definedName>
    <definedName name="IM" localSheetId="1">#REF!</definedName>
    <definedName name="IM" localSheetId="3">#REF!</definedName>
    <definedName name="IM" localSheetId="9">#REF!</definedName>
    <definedName name="IM">#REF!</definedName>
    <definedName name="ima" localSheetId="2">#REF!</definedName>
    <definedName name="ima" localSheetId="7">#REF!</definedName>
    <definedName name="ima" localSheetId="10">#REF!</definedName>
    <definedName name="ima" localSheetId="6">#REF!</definedName>
    <definedName name="ima" localSheetId="3">#REF!</definedName>
    <definedName name="ima" localSheetId="9">#REF!</definedName>
    <definedName name="ima">#REF!</definedName>
    <definedName name="imaor" localSheetId="2">#REF!</definedName>
    <definedName name="imaor" localSheetId="7">#REF!</definedName>
    <definedName name="imaor" localSheetId="10">#REF!</definedName>
    <definedName name="imaor" localSheetId="6">#REF!</definedName>
    <definedName name="imaor" localSheetId="3">#REF!</definedName>
    <definedName name="imaor" localSheetId="9">#REF!</definedName>
    <definedName name="imaor">#REF!</definedName>
    <definedName name="IMF" localSheetId="2">#REF!</definedName>
    <definedName name="IMF" localSheetId="7">#REF!</definedName>
    <definedName name="IMF" localSheetId="10">#REF!</definedName>
    <definedName name="IMF" localSheetId="6">#REF!</definedName>
    <definedName name="IMF" localSheetId="0">#REF!</definedName>
    <definedName name="IMF" localSheetId="1">#REF!</definedName>
    <definedName name="IMF">#REF!</definedName>
    <definedName name="impacto" localSheetId="2">#REF!</definedName>
    <definedName name="impacto" localSheetId="7">#REF!</definedName>
    <definedName name="impacto" localSheetId="10">#REF!</definedName>
    <definedName name="impacto" localSheetId="6">#REF!</definedName>
    <definedName name="impacto">#REF!</definedName>
    <definedName name="Importaciones" localSheetId="2" hidden="1">'[16]Base Original'!#REF!</definedName>
    <definedName name="Importaciones" localSheetId="0" hidden="1">#REF!</definedName>
    <definedName name="Importaciones" localSheetId="1" hidden="1">#REF!</definedName>
    <definedName name="Importaciones" hidden="1">'[16]Base Original'!#REF!</definedName>
    <definedName name="impresionueva" localSheetId="2">#REF!</definedName>
    <definedName name="impresionueva" localSheetId="7">#REF!</definedName>
    <definedName name="impresionueva" localSheetId="10">#REF!</definedName>
    <definedName name="impresionueva" localSheetId="6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9">#REF!</definedName>
    <definedName name="impresionueva">#REF!</definedName>
    <definedName name="Imprimir_área_IM" localSheetId="2">#REF!</definedName>
    <definedName name="Imprimir_área_IM" localSheetId="7">#REF!</definedName>
    <definedName name="Imprimir_área_IM" localSheetId="10">#REF!</definedName>
    <definedName name="Imprimir_área_IM" localSheetId="6">#REF!</definedName>
    <definedName name="Imprimir_área_IM" localSheetId="3">#REF!</definedName>
    <definedName name="Imprimir_área_IM" localSheetId="9">#REF!</definedName>
    <definedName name="Imprimir_área_IM">#REF!</definedName>
    <definedName name="ind" localSheetId="2">#REF!</definedName>
    <definedName name="ind" localSheetId="7">#REF!</definedName>
    <definedName name="ind" localSheetId="10">#REF!</definedName>
    <definedName name="ind" localSheetId="6">#REF!</definedName>
    <definedName name="ind" localSheetId="3">#REF!</definedName>
    <definedName name="ind" localSheetId="9">#REF!</definedName>
    <definedName name="ind">#REF!</definedName>
    <definedName name="INDICE" localSheetId="2">[23]Programa!#REF!</definedName>
    <definedName name="INDICE" localSheetId="7">[24]Programa!#REF!</definedName>
    <definedName name="INDICE" localSheetId="10">[24]Programa!#REF!</definedName>
    <definedName name="INDICE" localSheetId="6">[24]Programa!#REF!</definedName>
    <definedName name="INDICE" localSheetId="0">[23]Programa!#REF!</definedName>
    <definedName name="INDICE" localSheetId="1">[23]Programa!#REF!</definedName>
    <definedName name="INDICE" localSheetId="3">[24]Programa!#REF!</definedName>
    <definedName name="INDICE" localSheetId="9">[24]Programa!#REF!</definedName>
    <definedName name="INDICE" localSheetId="11">[24]Programa!#REF!</definedName>
    <definedName name="INDICE">[23]Programa!#REF!</definedName>
    <definedName name="INDICEPRODUCCIO" localSheetId="2">#REF!</definedName>
    <definedName name="INDICEPRODUCCIO" localSheetId="7">#REF!</definedName>
    <definedName name="INDICEPRODUCCIO" localSheetId="10">#REF!</definedName>
    <definedName name="INDICEPRODUCCIO" localSheetId="6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9">#REF!</definedName>
    <definedName name="INDICEPRODUCCIO">#REF!</definedName>
    <definedName name="indigo">#N/A</definedName>
    <definedName name="INE" localSheetId="2">#REF!</definedName>
    <definedName name="INE" localSheetId="7">#REF!</definedName>
    <definedName name="INE" localSheetId="10">#REF!</definedName>
    <definedName name="INE" localSheetId="6">#REF!</definedName>
    <definedName name="INE" localSheetId="0">#REF!</definedName>
    <definedName name="INE" localSheetId="1">#REF!</definedName>
    <definedName name="INE" localSheetId="3">#REF!</definedName>
    <definedName name="INE" localSheetId="9">#REF!</definedName>
    <definedName name="INE">#REF!</definedName>
    <definedName name="INECEL" localSheetId="2">#REF!</definedName>
    <definedName name="INECEL" localSheetId="7">#REF!</definedName>
    <definedName name="INECEL" localSheetId="10">#REF!</definedName>
    <definedName name="INECEL" localSheetId="6">#REF!</definedName>
    <definedName name="INECEL" localSheetId="3">#REF!</definedName>
    <definedName name="INECEL" localSheetId="9">#REF!</definedName>
    <definedName name="INECEL">#REF!</definedName>
    <definedName name="INF" localSheetId="2">[95]SUPUESTOS!A$21</definedName>
    <definedName name="INF">[95]SUPUESTOS!A$21</definedName>
    <definedName name="INFISC1" localSheetId="2">#REF!</definedName>
    <definedName name="INFISC1" localSheetId="7">#REF!</definedName>
    <definedName name="INFISC1" localSheetId="10">#REF!</definedName>
    <definedName name="INFISC1" localSheetId="6">#REF!</definedName>
    <definedName name="INFISC1" localSheetId="0">#REF!</definedName>
    <definedName name="INFISC1" localSheetId="1">#REF!</definedName>
    <definedName name="INFISC1" localSheetId="3">#REF!</definedName>
    <definedName name="INFISC1" localSheetId="9">#REF!</definedName>
    <definedName name="INFISC1">#REF!</definedName>
    <definedName name="INFISC2" localSheetId="2">#REF!</definedName>
    <definedName name="INFISC2" localSheetId="7">#REF!</definedName>
    <definedName name="INFISC2" localSheetId="10">#REF!</definedName>
    <definedName name="INFISC2" localSheetId="6">#REF!</definedName>
    <definedName name="INFISC2" localSheetId="0">#REF!</definedName>
    <definedName name="INFISC2" localSheetId="1">#REF!</definedName>
    <definedName name="INFISC2" localSheetId="3">#REF!</definedName>
    <definedName name="INFISC2" localSheetId="9">#REF!</definedName>
    <definedName name="INFISC2">#REF!</definedName>
    <definedName name="Inflation" localSheetId="2">[94]CPI!$A$210:$M$354</definedName>
    <definedName name="Inflation">[94]CPI!$A$210:$M$354</definedName>
    <definedName name="info" localSheetId="2">#REF!</definedName>
    <definedName name="info" localSheetId="7">#REF!</definedName>
    <definedName name="info" localSheetId="10">#REF!</definedName>
    <definedName name="info" localSheetId="6">#REF!</definedName>
    <definedName name="info" localSheetId="0">#REF!</definedName>
    <definedName name="info" localSheetId="1">#REF!</definedName>
    <definedName name="info" localSheetId="3">#REF!</definedName>
    <definedName name="info" localSheetId="9">#REF!</definedName>
    <definedName name="info">#REF!</definedName>
    <definedName name="INFOGER" localSheetId="2">[66]BCP!#REF!</definedName>
    <definedName name="INFOGER" localSheetId="7">[66]BCP!#REF!</definedName>
    <definedName name="INFOGER" localSheetId="10">[66]BCP!#REF!</definedName>
    <definedName name="INFOGER" localSheetId="6">[66]BCP!#REF!</definedName>
    <definedName name="INFOGER" localSheetId="0">#REF!</definedName>
    <definedName name="INFOGER" localSheetId="1">#REF!</definedName>
    <definedName name="INFOGER" localSheetId="3">[66]BCP!#REF!</definedName>
    <definedName name="INFOGER" localSheetId="9">[66]BCP!#REF!</definedName>
    <definedName name="INFOGER">[66]BCP!#REF!</definedName>
    <definedName name="infonotes" localSheetId="2">#REF!</definedName>
    <definedName name="infonotes" localSheetId="7">#REF!</definedName>
    <definedName name="infonotes" localSheetId="10">#REF!</definedName>
    <definedName name="infonotes" localSheetId="6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9">#REF!</definedName>
    <definedName name="infonotes">#REF!</definedName>
    <definedName name="INGOES96" localSheetId="2">#REF!</definedName>
    <definedName name="INGOES96" localSheetId="7">#REF!</definedName>
    <definedName name="INGOES96" localSheetId="10">#REF!</definedName>
    <definedName name="INGOES96" localSheetId="6">#REF!</definedName>
    <definedName name="INGOES96" localSheetId="0">#REF!</definedName>
    <definedName name="INGOES96" localSheetId="1">#REF!</definedName>
    <definedName name="INGOES96" localSheetId="3">#REF!</definedName>
    <definedName name="INGOES96" localSheetId="9">#REF!</definedName>
    <definedName name="INGOES96">#REF!</definedName>
    <definedName name="INGRESOS" localSheetId="2">#REF!</definedName>
    <definedName name="INGRESOS" localSheetId="7">#REF!</definedName>
    <definedName name="INGRESOS" localSheetId="10">#REF!</definedName>
    <definedName name="INGRESOS" localSheetId="6">#REF!</definedName>
    <definedName name="INGRESOS" localSheetId="0">#REF!</definedName>
    <definedName name="INGRESOS" localSheetId="1">#REF!</definedName>
    <definedName name="INGRESOS" localSheetId="3">#REF!</definedName>
    <definedName name="INGRESOS" localSheetId="9">#REF!</definedName>
    <definedName name="INGRESOS">#REF!</definedName>
    <definedName name="INIT" localSheetId="2">#REF!</definedName>
    <definedName name="INIT" localSheetId="7">#REF!</definedName>
    <definedName name="INIT" localSheetId="10">#REF!</definedName>
    <definedName name="INIT" localSheetId="6">#REF!</definedName>
    <definedName name="INIT" localSheetId="0">#REF!</definedName>
    <definedName name="INIT" localSheetId="1">#REF!</definedName>
    <definedName name="INIT">#REF!</definedName>
    <definedName name="INMN" localSheetId="2">#REF!</definedName>
    <definedName name="INMN" localSheetId="7">#REF!</definedName>
    <definedName name="INMN" localSheetId="10">#REF!</definedName>
    <definedName name="INMN" localSheetId="6">#REF!</definedName>
    <definedName name="INMN">#REF!</definedName>
    <definedName name="INPROJ" localSheetId="2">#REF!</definedName>
    <definedName name="INPROJ" localSheetId="7">#REF!</definedName>
    <definedName name="INPROJ" localSheetId="10">#REF!</definedName>
    <definedName name="INPROJ" localSheetId="6">#REF!</definedName>
    <definedName name="INPROJ">#REF!</definedName>
    <definedName name="INPUT_2" localSheetId="2">[20]Input!#REF!</definedName>
    <definedName name="INPUT_2" localSheetId="10">[20]Input!#REF!</definedName>
    <definedName name="INPUT_2" localSheetId="6">[20]Input!#REF!</definedName>
    <definedName name="INPUT_2" localSheetId="0">#REF!</definedName>
    <definedName name="INPUT_2" localSheetId="1">#REF!</definedName>
    <definedName name="INPUT_2">[20]Input!#REF!</definedName>
    <definedName name="INPUT_4" localSheetId="2">[20]Input!#REF!</definedName>
    <definedName name="INPUT_4" localSheetId="10">[20]Input!#REF!</definedName>
    <definedName name="INPUT_4" localSheetId="0">#REF!</definedName>
    <definedName name="INPUT_4" localSheetId="1">#REF!</definedName>
    <definedName name="INPUT_4">[20]Input!#REF!</definedName>
    <definedName name="INPUTSB" localSheetId="2">#REF!</definedName>
    <definedName name="INPUTSB" localSheetId="7">#REF!</definedName>
    <definedName name="INPUTSB" localSheetId="10">#REF!</definedName>
    <definedName name="INPUTSB" localSheetId="6">#REF!</definedName>
    <definedName name="INPUTSB" localSheetId="0">#REF!</definedName>
    <definedName name="INPUTSB" localSheetId="1">#REF!</definedName>
    <definedName name="INPUTSB" localSheetId="3">#REF!</definedName>
    <definedName name="INPUTSB" localSheetId="9">#REF!</definedName>
    <definedName name="INPUTSB">#REF!</definedName>
    <definedName name="Inst_ReportHeader" localSheetId="7">#REF!</definedName>
    <definedName name="Inst_ReportHeader" localSheetId="10">#REF!</definedName>
    <definedName name="Inst_ReportHeader" localSheetId="6">#REF!</definedName>
    <definedName name="Inst_ReportHeader" localSheetId="3">#REF!</definedName>
    <definedName name="Inst_ReportHeader" localSheetId="9">#REF!</definedName>
    <definedName name="Inst_ReportHeader">#REF!</definedName>
    <definedName name="Inst_Response" localSheetId="2">[133]Master!$AK$5:$AK$10</definedName>
    <definedName name="Inst_Response">[133]Master!$AK$5:$AK$10</definedName>
    <definedName name="InstitutionName" localSheetId="2">#REF!</definedName>
    <definedName name="InstitutionName" localSheetId="7">#REF!</definedName>
    <definedName name="InstitutionName" localSheetId="10">#REF!</definedName>
    <definedName name="InstitutionName" localSheetId="6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9">#REF!</definedName>
    <definedName name="InstitutionName">#REF!</definedName>
    <definedName name="int" localSheetId="2">#REF!</definedName>
    <definedName name="int" localSheetId="7">#REF!</definedName>
    <definedName name="int" localSheetId="10">#REF!</definedName>
    <definedName name="int" localSheetId="6">#REF!</definedName>
    <definedName name="int" localSheetId="0">#REF!</definedName>
    <definedName name="int" localSheetId="1">#REF!</definedName>
    <definedName name="int" localSheetId="3">#REF!</definedName>
    <definedName name="int" localSheetId="9">#REF!</definedName>
    <definedName name="int">#REF!</definedName>
    <definedName name="Int.Crédito" localSheetId="2">'[54]Ranking Bancario'!$BF$5:$BJ$54</definedName>
    <definedName name="Int.Crédito">'[54]Ranking Bancario'!$BF$5:$BJ$54</definedName>
    <definedName name="Int.Inv" localSheetId="2">'[54]Ranking Bancario'!$BN$5:$BR$54</definedName>
    <definedName name="Int.Inv">'[54]Ranking Bancario'!$BN$5:$BR$54</definedName>
    <definedName name="INTERES" localSheetId="2">#REF!</definedName>
    <definedName name="INTERES" localSheetId="7">#REF!</definedName>
    <definedName name="INTERES" localSheetId="10">#REF!</definedName>
    <definedName name="INTERES" localSheetId="6">#REF!</definedName>
    <definedName name="INTERES" localSheetId="0">#REF!</definedName>
    <definedName name="INTERES" localSheetId="1">#REF!</definedName>
    <definedName name="INTERES" localSheetId="3">#REF!</definedName>
    <definedName name="INTERES" localSheetId="9">#REF!</definedName>
    <definedName name="INTERES">#REF!</definedName>
    <definedName name="INTEREST" localSheetId="2">#REF!</definedName>
    <definedName name="INTEREST" localSheetId="7">#REF!</definedName>
    <definedName name="INTEREST" localSheetId="10">#REF!</definedName>
    <definedName name="INTEREST" localSheetId="6">#REF!</definedName>
    <definedName name="INTEREST" localSheetId="0">#REF!</definedName>
    <definedName name="INTEREST" localSheetId="1">#REF!</definedName>
    <definedName name="INTEREST" localSheetId="3">#REF!</definedName>
    <definedName name="INTEREST" localSheetId="9">#REF!</definedName>
    <definedName name="INTEREST">#REF!</definedName>
    <definedName name="Interest_IDA" localSheetId="2">[112]NPV!$B$27</definedName>
    <definedName name="Interest_IDA">[112]NPV!$B$27</definedName>
    <definedName name="Interest_IDA1" localSheetId="2">#REF!</definedName>
    <definedName name="Interest_IDA1" localSheetId="7">#REF!</definedName>
    <definedName name="Interest_IDA1" localSheetId="10">#REF!</definedName>
    <definedName name="Interest_IDA1" localSheetId="6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9">#REF!</definedName>
    <definedName name="Interest_IDA1">#REF!</definedName>
    <definedName name="Interest_NC" localSheetId="2">[112]NPV!#REF!</definedName>
    <definedName name="Interest_NC" localSheetId="7">[112]NPV!#REF!</definedName>
    <definedName name="Interest_NC" localSheetId="10">[112]NPV!#REF!</definedName>
    <definedName name="Interest_NC" localSheetId="6">[112]NPV!#REF!</definedName>
    <definedName name="Interest_NC" localSheetId="0">#REF!</definedName>
    <definedName name="Interest_NC" localSheetId="1">#REF!</definedName>
    <definedName name="Interest_NC" localSheetId="3">[112]NPV!#REF!</definedName>
    <definedName name="Interest_NC" localSheetId="9">[112]NPV!#REF!</definedName>
    <definedName name="Interest_NC">[112]NPV!#REF!</definedName>
    <definedName name="InterestRate" localSheetId="2">#REF!</definedName>
    <definedName name="InterestRate" localSheetId="7">#REF!</definedName>
    <definedName name="InterestRate" localSheetId="10">#REF!</definedName>
    <definedName name="InterestRate" localSheetId="6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9">#REF!</definedName>
    <definedName name="InterestRate">#REF!</definedName>
    <definedName name="inthalf" localSheetId="2">[134]Sheet4!$C$58:$G$112</definedName>
    <definedName name="inthalf">[134]Sheet4!$C$58:$G$112</definedName>
    <definedName name="INTR_NEW" localSheetId="2">[65]Debt!#REF!</definedName>
    <definedName name="INTR_NEW" localSheetId="7">[65]Debt!#REF!</definedName>
    <definedName name="INTR_NEW" localSheetId="10">[65]Debt!#REF!</definedName>
    <definedName name="INTR_NEW" localSheetId="6">[65]Debt!#REF!</definedName>
    <definedName name="INTR_NEW" localSheetId="0">[65]Debt!#REF!</definedName>
    <definedName name="INTR_NEW" localSheetId="1">[65]Debt!#REF!</definedName>
    <definedName name="INTR_NEW" localSheetId="3">[65]Debt!#REF!</definedName>
    <definedName name="INTR_NEW" localSheetId="9">[65]Debt!#REF!</definedName>
    <definedName name="INTR_NEW">[65]Debt!#REF!</definedName>
    <definedName name="INTR_OLD" localSheetId="2">[65]Debt!#REF!</definedName>
    <definedName name="INTR_OLD" localSheetId="7">[65]Debt!#REF!</definedName>
    <definedName name="INTR_OLD" localSheetId="10">[65]Debt!#REF!</definedName>
    <definedName name="INTR_OLD" localSheetId="6">[65]Debt!#REF!</definedName>
    <definedName name="INTR_OLD" localSheetId="0">[65]Debt!#REF!</definedName>
    <definedName name="INTR_OLD" localSheetId="1">[65]Debt!#REF!</definedName>
    <definedName name="INTR_OLD" localSheetId="3">[65]Debt!#REF!</definedName>
    <definedName name="INTR_OLD" localSheetId="9">[65]Debt!#REF!</definedName>
    <definedName name="INTR_OLD">[65]Debt!#REF!</definedName>
    <definedName name="INTR_RAT" localSheetId="2">[65]Debt!#REF!</definedName>
    <definedName name="INTR_RAT" localSheetId="7">[65]Debt!#REF!</definedName>
    <definedName name="INTR_RAT" localSheetId="10">[65]Debt!#REF!</definedName>
    <definedName name="INTR_RAT" localSheetId="6">[65]Debt!#REF!</definedName>
    <definedName name="INTR_RAT" localSheetId="0">[65]Debt!#REF!</definedName>
    <definedName name="INTR_RAT" localSheetId="1">[65]Debt!#REF!</definedName>
    <definedName name="INTR_RAT" localSheetId="3">[65]Debt!#REF!</definedName>
    <definedName name="INTR_RAT" localSheetId="9">[65]Debt!#REF!</definedName>
    <definedName name="INTR_RAT">[65]Debt!#REF!</definedName>
    <definedName name="INTR_TOT" localSheetId="2">[65]Debt!#REF!</definedName>
    <definedName name="INTR_TOT" localSheetId="7">[65]Debt!#REF!</definedName>
    <definedName name="INTR_TOT" localSheetId="10">[65]Debt!#REF!</definedName>
    <definedName name="INTR_TOT" localSheetId="6">[65]Debt!#REF!</definedName>
    <definedName name="INTR_TOT" localSheetId="0">[65]Debt!#REF!</definedName>
    <definedName name="INTR_TOT" localSheetId="1">[65]Debt!#REF!</definedName>
    <definedName name="INTR_TOT" localSheetId="3">[65]Debt!#REF!</definedName>
    <definedName name="INTR_TOT" localSheetId="9">[65]Debt!#REF!</definedName>
    <definedName name="INTR_TOT">[65]Debt!#REF!</definedName>
    <definedName name="IPC" localSheetId="2">[135]ipc!#REF!</definedName>
    <definedName name="IPC" localSheetId="10">[135]ipc!#REF!</definedName>
    <definedName name="IPC" localSheetId="0">#REF!</definedName>
    <definedName name="IPC" localSheetId="1">#REF!</definedName>
    <definedName name="IPC">[135]ipc!#REF!</definedName>
    <definedName name="ipc98j" localSheetId="2">[23]Programa!#REF!</definedName>
    <definedName name="ipc98j" localSheetId="7">[24]Programa!#REF!</definedName>
    <definedName name="ipc98j" localSheetId="10">[24]Programa!#REF!</definedName>
    <definedName name="ipc98j" localSheetId="6">[24]Programa!#REF!</definedName>
    <definedName name="ipc98j" localSheetId="0">[23]Programa!#REF!</definedName>
    <definedName name="ipc98j" localSheetId="1">[23]Programa!#REF!</definedName>
    <definedName name="ipc98j" localSheetId="11">[24]Programa!#REF!</definedName>
    <definedName name="ipc98j">[23]Programa!#REF!</definedName>
    <definedName name="ipc98s" localSheetId="2">#REF!</definedName>
    <definedName name="ipc98s" localSheetId="7">#REF!</definedName>
    <definedName name="ipc98s" localSheetId="10">#REF!</definedName>
    <definedName name="ipc98s" localSheetId="6">#REF!</definedName>
    <definedName name="ipc98s" localSheetId="0">#REF!</definedName>
    <definedName name="ipc98s" localSheetId="1">#REF!</definedName>
    <definedName name="ipc98s" localSheetId="3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'[75]OECD wgt'!$B$22</definedName>
    <definedName name="Ireland_wt">'[75]OECD wgt'!$B$22</definedName>
    <definedName name="IRLS" localSheetId="2">#REF!</definedName>
    <definedName name="IRLS" localSheetId="7">#REF!</definedName>
    <definedName name="IRLS" localSheetId="10">#REF!</definedName>
    <definedName name="IRLS" localSheetId="6">#REF!</definedName>
    <definedName name="IRLS" localSheetId="0">#REF!</definedName>
    <definedName name="IRLS" localSheetId="1">#REF!</definedName>
    <definedName name="IRLS" localSheetId="3">#REF!</definedName>
    <definedName name="IRLS" localSheetId="9">#REF!</definedName>
    <definedName name="IRLS">#REF!</definedName>
    <definedName name="IRLS1" localSheetId="2">#REF!</definedName>
    <definedName name="IRLS1" localSheetId="7">#REF!</definedName>
    <definedName name="IRLS1" localSheetId="10">#REF!</definedName>
    <definedName name="IRLS1" localSheetId="6">#REF!</definedName>
    <definedName name="IRLS1" localSheetId="0">#REF!</definedName>
    <definedName name="IRLS1" localSheetId="1">#REF!</definedName>
    <definedName name="IRLS1" localSheetId="3">#REF!</definedName>
    <definedName name="IRLS1" localSheetId="9">#REF!</definedName>
    <definedName name="IRLS1">#REF!</definedName>
    <definedName name="IRP" localSheetId="2">#REF!</definedName>
    <definedName name="IRP" localSheetId="7">#REF!</definedName>
    <definedName name="IRP" localSheetId="10">#REF!</definedName>
    <definedName name="IRP" localSheetId="6">#REF!</definedName>
    <definedName name="IRP" localSheetId="0">#REF!</definedName>
    <definedName name="IRP" localSheetId="1">#REF!</definedName>
    <definedName name="IRP" localSheetId="3">#REF!</definedName>
    <definedName name="IRP" localSheetId="9">#REF!</definedName>
    <definedName name="IRP">#REF!</definedName>
    <definedName name="ISD" localSheetId="2">#REF!</definedName>
    <definedName name="ISD" localSheetId="7">#REF!</definedName>
    <definedName name="ISD" localSheetId="10">#REF!</definedName>
    <definedName name="ISD" localSheetId="6">#REF!</definedName>
    <definedName name="ISD">#REF!</definedName>
    <definedName name="IsDB" localSheetId="2">[56]CIRRs!$C$68</definedName>
    <definedName name="IsDB">[56]CIRRs!$C$68</definedName>
    <definedName name="ishocked" localSheetId="2">#REF!</definedName>
    <definedName name="ishocked" localSheetId="7">#REF!</definedName>
    <definedName name="ishocked" localSheetId="10">#REF!</definedName>
    <definedName name="ishocked" localSheetId="6">#REF!</definedName>
    <definedName name="ishocked" localSheetId="0">#REF!</definedName>
    <definedName name="ishocked" localSheetId="1">#REF!</definedName>
    <definedName name="ishocked" localSheetId="3">#REF!</definedName>
    <definedName name="ishocked" localSheetId="9">#REF!</definedName>
    <definedName name="ishocked">#REF!</definedName>
    <definedName name="ishocked2" localSheetId="2">#REF!</definedName>
    <definedName name="ishocked2" localSheetId="7">#REF!</definedName>
    <definedName name="ishocked2" localSheetId="10">#REF!</definedName>
    <definedName name="ishocked2" localSheetId="6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9">#REF!</definedName>
    <definedName name="ishocked2">#REF!</definedName>
    <definedName name="ISSS96" localSheetId="2">#REF!</definedName>
    <definedName name="ISSS96" localSheetId="7">#REF!</definedName>
    <definedName name="ISSS96" localSheetId="10">#REF!</definedName>
    <definedName name="ISSS96" localSheetId="6">#REF!</definedName>
    <definedName name="ISSS96" localSheetId="0">#REF!</definedName>
    <definedName name="ISSS96" localSheetId="1">#REF!</definedName>
    <definedName name="ISSS96" localSheetId="3">#REF!</definedName>
    <definedName name="ISSS96" localSheetId="9">#REF!</definedName>
    <definedName name="ISSS96">#REF!</definedName>
    <definedName name="ISTA96" localSheetId="2">#REF!</definedName>
    <definedName name="ISTA96" localSheetId="7">#REF!</definedName>
    <definedName name="ISTA96" localSheetId="10">#REF!</definedName>
    <definedName name="ISTA96" localSheetId="6">#REF!</definedName>
    <definedName name="ISTA96">#REF!</definedName>
    <definedName name="istd" localSheetId="2">#REF!</definedName>
    <definedName name="istd" localSheetId="7">#REF!</definedName>
    <definedName name="istd" localSheetId="10">#REF!</definedName>
    <definedName name="istd" localSheetId="6">#REF!</definedName>
    <definedName name="istd">#REF!</definedName>
    <definedName name="Italy_wt" localSheetId="2">'[75]OECD wgt'!$B$8</definedName>
    <definedName name="Italy_wt">'[75]OECD wgt'!$B$8</definedName>
    <definedName name="ITL" localSheetId="2">#REF!</definedName>
    <definedName name="ITL" localSheetId="7">#REF!</definedName>
    <definedName name="ITL" localSheetId="10">#REF!</definedName>
    <definedName name="ITL" localSheetId="6">#REF!</definedName>
    <definedName name="ITL" localSheetId="0">#REF!</definedName>
    <definedName name="ITL" localSheetId="1">#REF!</definedName>
    <definedName name="ITL" localSheetId="3">#REF!</definedName>
    <definedName name="ITL" localSheetId="9">#REF!</definedName>
    <definedName name="ITL">#REF!</definedName>
    <definedName name="iuf.kugj">#N/A</definedName>
    <definedName name="iyiyiy" localSheetId="2" hidden="1">#REF!</definedName>
    <definedName name="iyiyiy" localSheetId="7" hidden="1">#REF!</definedName>
    <definedName name="iyiyiy" localSheetId="10" hidden="1">#REF!</definedName>
    <definedName name="iyiyiy" localSheetId="6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9" hidden="1">#REF!</definedName>
    <definedName name="iyiyiy" hidden="1">#REF!</definedName>
    <definedName name="JA" localSheetId="2">#REF!</definedName>
    <definedName name="JA" localSheetId="7">#REF!</definedName>
    <definedName name="JA" localSheetId="10">#REF!</definedName>
    <definedName name="JA" localSheetId="6">#REF!</definedName>
    <definedName name="JA" localSheetId="0">#REF!</definedName>
    <definedName name="JA" localSheetId="1">#REF!</definedName>
    <definedName name="JA" localSheetId="3">#REF!</definedName>
    <definedName name="JA" localSheetId="9">#REF!</definedName>
    <definedName name="JA">#REF!</definedName>
    <definedName name="jagu4" localSheetId="2">#REF!</definedName>
    <definedName name="jagu4" localSheetId="7">#REF!</definedName>
    <definedName name="jagu4" localSheetId="10">#REF!</definedName>
    <definedName name="jagu4" localSheetId="6">#REF!</definedName>
    <definedName name="jagu4" localSheetId="0">#REF!</definedName>
    <definedName name="jagu4" localSheetId="1">#REF!</definedName>
    <definedName name="jagu4" localSheetId="3">#REF!</definedName>
    <definedName name="jagu4" localSheetId="9">#REF!</definedName>
    <definedName name="jagu4">#REF!</definedName>
    <definedName name="JAPCRUDE87" localSheetId="2">#REF!</definedName>
    <definedName name="JAPCRUDE87" localSheetId="7">#REF!</definedName>
    <definedName name="JAPCRUDE87" localSheetId="10">#REF!</definedName>
    <definedName name="JAPCRUDE87" localSheetId="6">#REF!</definedName>
    <definedName name="JAPCRUDE87" localSheetId="0">#REF!</definedName>
    <definedName name="JAPCRUDE87" localSheetId="1">#REF!</definedName>
    <definedName name="JAPCRUDE87">#REF!</definedName>
    <definedName name="JAPCRUDE88" localSheetId="2">#REF!</definedName>
    <definedName name="JAPCRUDE88" localSheetId="7">#REF!</definedName>
    <definedName name="JAPCRUDE88" localSheetId="10">#REF!</definedName>
    <definedName name="JAPCRUDE88" localSheetId="6">#REF!</definedName>
    <definedName name="JAPCRUDE88" localSheetId="0">#REF!</definedName>
    <definedName name="JAPCRUDE88" localSheetId="1">#REF!</definedName>
    <definedName name="JAPCRUDE88">#REF!</definedName>
    <definedName name="JAPPROD87" localSheetId="2">#REF!</definedName>
    <definedName name="JAPPROD87" localSheetId="7">#REF!</definedName>
    <definedName name="JAPPROD87" localSheetId="10">#REF!</definedName>
    <definedName name="JAPPROD87" localSheetId="6">#REF!</definedName>
    <definedName name="JAPPROD87" localSheetId="0">#REF!</definedName>
    <definedName name="JAPPROD87" localSheetId="1">#REF!</definedName>
    <definedName name="JAPPROD87">#REF!</definedName>
    <definedName name="JAPPROD88" localSheetId="2">#REF!</definedName>
    <definedName name="JAPPROD88" localSheetId="7">#REF!</definedName>
    <definedName name="JAPPROD88" localSheetId="10">#REF!</definedName>
    <definedName name="JAPPROD88" localSheetId="6">#REF!</definedName>
    <definedName name="JAPPROD88" localSheetId="0">#REF!</definedName>
    <definedName name="JAPPROD88" localSheetId="1">#REF!</definedName>
    <definedName name="JAPPROD88">#REF!</definedName>
    <definedName name="JAPTOT87" localSheetId="2">#REF!</definedName>
    <definedName name="JAPTOT87" localSheetId="7">#REF!</definedName>
    <definedName name="JAPTOT87" localSheetId="10">#REF!</definedName>
    <definedName name="JAPTOT87" localSheetId="6">#REF!</definedName>
    <definedName name="JAPTOT87" localSheetId="0">#REF!</definedName>
    <definedName name="JAPTOT87" localSheetId="1">#REF!</definedName>
    <definedName name="JAPTOT87">#REF!</definedName>
    <definedName name="JAPTOT88" localSheetId="2">#REF!</definedName>
    <definedName name="JAPTOT88" localSheetId="7">#REF!</definedName>
    <definedName name="JAPTOT88" localSheetId="10">#REF!</definedName>
    <definedName name="JAPTOT88" localSheetId="6">#REF!</definedName>
    <definedName name="JAPTOT88" localSheetId="0">#REF!</definedName>
    <definedName name="JAPTOT88" localSheetId="1">#REF!</definedName>
    <definedName name="JAPTOT88">#REF!</definedName>
    <definedName name="JHAN1" localSheetId="2">#REF!</definedName>
    <definedName name="JHAN1" localSheetId="7">#REF!</definedName>
    <definedName name="JHAN1" localSheetId="10">#REF!</definedName>
    <definedName name="JHAN1" localSheetId="6">#REF!</definedName>
    <definedName name="JHAN1">#REF!</definedName>
    <definedName name="JHAN2" localSheetId="2">#REF!</definedName>
    <definedName name="JHAN2" localSheetId="7">#REF!</definedName>
    <definedName name="JHAN2" localSheetId="10">#REF!</definedName>
    <definedName name="JHAN2" localSheetId="6">#REF!</definedName>
    <definedName name="JHAN2">#REF!</definedName>
    <definedName name="JHAN3" localSheetId="2">#REF!</definedName>
    <definedName name="JHAN3" localSheetId="7">#REF!</definedName>
    <definedName name="JHAN3" localSheetId="10">#REF!</definedName>
    <definedName name="JHAN3" localSheetId="6">#REF!</definedName>
    <definedName name="JHAN3">#REF!</definedName>
    <definedName name="JHAN4" localSheetId="2">#REF!</definedName>
    <definedName name="JHAN4" localSheetId="7">#REF!</definedName>
    <definedName name="JHAN4" localSheetId="10">#REF!</definedName>
    <definedName name="JHAN4" localSheetId="6">#REF!</definedName>
    <definedName name="JHAN4">#REF!</definedName>
    <definedName name="Jin" localSheetId="2">'[37]Proposed arrangements'!#REF!</definedName>
    <definedName name="Jin" localSheetId="6">'[37]Proposed arrangements'!#REF!</definedName>
    <definedName name="Jin">'[37]Proposed arrangements'!#REF!</definedName>
    <definedName name="JJ" localSheetId="2">#REF!</definedName>
    <definedName name="JJ" localSheetId="7">#REF!</definedName>
    <definedName name="JJ" localSheetId="10">#REF!</definedName>
    <definedName name="JJ" localSheetId="6">#REF!</definedName>
    <definedName name="JJ" localSheetId="0">#REF!</definedName>
    <definedName name="JJ" localSheetId="1">#REF!</definedName>
    <definedName name="JJ" localSheetId="3">#REF!</definedName>
    <definedName name="JJ" localSheetId="9">#REF!</definedName>
    <definedName name="JJ">#REF!</definedName>
    <definedName name="jjj" localSheetId="2" hidden="1">'[72]Fax a enviar'!#REF!</definedName>
    <definedName name="jjj" localSheetId="7" hidden="1">'[72]Fax a enviar'!#REF!</definedName>
    <definedName name="jjj" localSheetId="10" hidden="1">'[72]Fax a enviar'!#REF!</definedName>
    <definedName name="jjj" localSheetId="6" hidden="1">'[72]Fax a enviar'!#REF!</definedName>
    <definedName name="jjj" localSheetId="0" hidden="1">#REF!</definedName>
    <definedName name="jjj" localSheetId="1" hidden="1">#REF!</definedName>
    <definedName name="jjj" localSheetId="9" hidden="1">'[72]Fax a enviar'!#REF!</definedName>
    <definedName name="jjj" hidden="1">'[72]Fax a enviar'!#REF!</definedName>
    <definedName name="jjjj" localSheetId="2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6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localSheetId="2" hidden="1">'[129]J(Priv.Cap)'!#REF!</definedName>
    <definedName name="jjjjjj" hidden="1">'[129]J(Priv.Cap)'!#REF!</definedName>
    <definedName name="JJJJJJJJJJ" localSheetId="2" hidden="1">#REF!</definedName>
    <definedName name="JJJJJJJJJJ" localSheetId="7" hidden="1">#REF!</definedName>
    <definedName name="JJJJJJJJJJ" localSheetId="10" hidden="1">#REF!</definedName>
    <definedName name="JJJJJJJJJJ" localSheetId="6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9" hidden="1">#REF!</definedName>
    <definedName name="JJJJJJJJJJ" hidden="1">#REF!</definedName>
    <definedName name="jjjjjjjjjjjjjjjjjj" localSheetId="2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6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2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6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2">#REF!</definedName>
    <definedName name="JPY" localSheetId="7">#REF!</definedName>
    <definedName name="JPY" localSheetId="10">#REF!</definedName>
    <definedName name="JPY" localSheetId="6">#REF!</definedName>
    <definedName name="JPY" localSheetId="0">#REF!</definedName>
    <definedName name="JPY" localSheetId="1">#REF!</definedName>
    <definedName name="JPY" localSheetId="3">#REF!</definedName>
    <definedName name="JPY" localSheetId="9">#REF!</definedName>
    <definedName name="JPY">#REF!</definedName>
    <definedName name="JR" localSheetId="2">#REF!</definedName>
    <definedName name="JR" localSheetId="7">#REF!</definedName>
    <definedName name="JR" localSheetId="10">#REF!</definedName>
    <definedName name="JR" localSheetId="6">#REF!</definedName>
    <definedName name="JR" localSheetId="3">#REF!</definedName>
    <definedName name="JR" localSheetId="9">#REF!</definedName>
    <definedName name="JR">#REF!</definedName>
    <definedName name="jui" localSheetId="2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6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2">#REF!</definedName>
    <definedName name="JUL._89" localSheetId="7">#REF!</definedName>
    <definedName name="JUL._89" localSheetId="10">#REF!</definedName>
    <definedName name="JUL._89" localSheetId="6">#REF!</definedName>
    <definedName name="JUL._89" localSheetId="0">#REF!</definedName>
    <definedName name="JUL._89" localSheetId="1">#REF!</definedName>
    <definedName name="JUL._89" localSheetId="3">#REF!</definedName>
    <definedName name="JUL._89" localSheetId="9">#REF!</definedName>
    <definedName name="JUL._89">#REF!</definedName>
    <definedName name="JUN._89" localSheetId="2">#REF!</definedName>
    <definedName name="JUN._89" localSheetId="7">#REF!</definedName>
    <definedName name="JUN._89" localSheetId="10">#REF!</definedName>
    <definedName name="JUN._89" localSheetId="6">#REF!</definedName>
    <definedName name="JUN._89" localSheetId="3">#REF!</definedName>
    <definedName name="JUN._89" localSheetId="9">#REF!</definedName>
    <definedName name="JUN._89">#REF!</definedName>
    <definedName name="JUNIO" localSheetId="2">'[118]Ranking Bancario'!$Z$4:$AD$54</definedName>
    <definedName name="JUNIO">'[118]Ranking Bancario'!$Z$4:$AD$54</definedName>
    <definedName name="JUROS" localSheetId="2">#REF!</definedName>
    <definedName name="JUROS" localSheetId="7">#REF!</definedName>
    <definedName name="JUROS" localSheetId="10">#REF!</definedName>
    <definedName name="JUROS" localSheetId="6">#REF!</definedName>
    <definedName name="JUROS" localSheetId="0">#REF!</definedName>
    <definedName name="JUROS" localSheetId="1">#REF!</definedName>
    <definedName name="JUROS" localSheetId="3">#REF!</definedName>
    <definedName name="JUROS" localSheetId="9">#REF!</definedName>
    <definedName name="JUROS">#REF!</definedName>
    <definedName name="jutjugyj" localSheetId="2" hidden="1">#REF!</definedName>
    <definedName name="jutjugyj" localSheetId="7" hidden="1">#REF!</definedName>
    <definedName name="jutjugyj" localSheetId="10" hidden="1">#REF!</definedName>
    <definedName name="jutjugyj" localSheetId="6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9" hidden="1">#REF!</definedName>
    <definedName name="jutjugyj" hidden="1">#REF!</definedName>
    <definedName name="juy" localSheetId="2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6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2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6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2">#REF!</definedName>
    <definedName name="KD" localSheetId="7">#REF!</definedName>
    <definedName name="KD" localSheetId="10">#REF!</definedName>
    <definedName name="KD" localSheetId="6">#REF!</definedName>
    <definedName name="KD" localSheetId="0">#REF!</definedName>
    <definedName name="KD" localSheetId="1">#REF!</definedName>
    <definedName name="KD" localSheetId="3">#REF!</definedName>
    <definedName name="KD" localSheetId="9">#REF!</definedName>
    <definedName name="KD">#REF!</definedName>
    <definedName name="KD1A" localSheetId="2">#REF!</definedName>
    <definedName name="KD1A" localSheetId="7">#REF!</definedName>
    <definedName name="KD1A" localSheetId="10">#REF!</definedName>
    <definedName name="KD1A" localSheetId="6">#REF!</definedName>
    <definedName name="KD1A" localSheetId="0">#REF!</definedName>
    <definedName name="KD1A" localSheetId="1">#REF!</definedName>
    <definedName name="KD1A" localSheetId="3">#REF!</definedName>
    <definedName name="KD1A" localSheetId="9">#REF!</definedName>
    <definedName name="KD1A">#REF!</definedName>
    <definedName name="khkh" localSheetId="2" hidden="1">'[103]Fax a enviar'!#REF!</definedName>
    <definedName name="khkh" localSheetId="7" hidden="1">'[103]Fax a enviar'!#REF!</definedName>
    <definedName name="khkh" localSheetId="10" hidden="1">'[103]Fax a enviar'!#REF!</definedName>
    <definedName name="khkh" localSheetId="6" hidden="1">'[103]Fax a enviar'!#REF!</definedName>
    <definedName name="khkh" localSheetId="3" hidden="1">'[103]Fax a enviar'!#REF!</definedName>
    <definedName name="khkh" localSheetId="9" hidden="1">'[103]Fax a enviar'!#REF!</definedName>
    <definedName name="khkh" hidden="1">'[103]Fax a enviar'!#REF!</definedName>
    <definedName name="KID" localSheetId="2">'[118]base de datos MODULO I'!$B$4:$E$49</definedName>
    <definedName name="KID">'[118]base de datos MODULO I'!$B$4:$E$49</definedName>
    <definedName name="kiiiiii" localSheetId="2" hidden="1">#REF!</definedName>
    <definedName name="kiiiiii" localSheetId="7" hidden="1">#REF!</definedName>
    <definedName name="kiiiiii" localSheetId="10" hidden="1">#REF!</definedName>
    <definedName name="kiiiiii" localSheetId="6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9" hidden="1">#REF!</definedName>
    <definedName name="kiiiiii" hidden="1">#REF!</definedName>
    <definedName name="kim" localSheetId="2">#REF!</definedName>
    <definedName name="kim" localSheetId="7">#REF!</definedName>
    <definedName name="kim" localSheetId="10">#REF!</definedName>
    <definedName name="kim" localSheetId="6">#REF!</definedName>
    <definedName name="kim" localSheetId="0">#REF!</definedName>
    <definedName name="kim" localSheetId="1">#REF!</definedName>
    <definedName name="kim" localSheetId="3">#REF!</definedName>
    <definedName name="kim" localSheetId="9">#REF!</definedName>
    <definedName name="kim">#REF!</definedName>
    <definedName name="kio" localSheetId="2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6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2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6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localSheetId="2" hidden="1">'[103]Fax a enviar'!#REF!</definedName>
    <definedName name="kjkj" hidden="1">'[103]Fax a enviar'!#REF!</definedName>
    <definedName name="kk" localSheetId="2" hidden="1">{"Tab1",#N/A,FALSE,"P";"Tab2",#N/A,FALSE,"P"}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localSheetId="6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6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" hidden="1">[136]M!#REF!</definedName>
    <definedName name="kkkk" hidden="1">[136]M!#REF!</definedName>
    <definedName name="kkkkk" localSheetId="2" hidden="1">'[137]J(Priv.Cap)'!#REF!</definedName>
    <definedName name="kkkkk" hidden="1">'[137]J(Priv.Cap)'!#REF!</definedName>
    <definedName name="kkkkkkkk" localSheetId="2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6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2">#REF!</definedName>
    <definedName name="KWD" localSheetId="7">#REF!</definedName>
    <definedName name="KWD" localSheetId="10">#REF!</definedName>
    <definedName name="KWD" localSheetId="6">#REF!</definedName>
    <definedName name="KWD" localSheetId="0">#REF!</definedName>
    <definedName name="KWD" localSheetId="1">#REF!</definedName>
    <definedName name="KWD" localSheetId="3">#REF!</definedName>
    <definedName name="KWD" localSheetId="9">#REF!</definedName>
    <definedName name="KWD">#REF!</definedName>
    <definedName name="kykiyu" localSheetId="2" hidden="1">'[103]Fax a enviar'!#REF!</definedName>
    <definedName name="kykiyu" localSheetId="7" hidden="1">'[103]Fax a enviar'!#REF!</definedName>
    <definedName name="kykiyu" localSheetId="10" hidden="1">'[103]Fax a enviar'!#REF!</definedName>
    <definedName name="kykiyu" localSheetId="6" hidden="1">'[103]Fax a enviar'!#REF!</definedName>
    <definedName name="kykiyu" localSheetId="0" hidden="1">'[103]Fax a enviar'!#REF!</definedName>
    <definedName name="kykiyu" localSheetId="1" hidden="1">'[103]Fax a enviar'!#REF!</definedName>
    <definedName name="kykiyu" localSheetId="3" hidden="1">'[103]Fax a enviar'!#REF!</definedName>
    <definedName name="kykiyu" localSheetId="9" hidden="1">'[103]Fax a enviar'!#REF!</definedName>
    <definedName name="kykiyu" hidden="1">'[103]Fax a enviar'!#REF!</definedName>
    <definedName name="L" localSheetId="2">[124]DA!#REF!</definedName>
    <definedName name="L" localSheetId="7">[124]DA!#REF!</definedName>
    <definedName name="L" localSheetId="10">[124]DA!#REF!</definedName>
    <definedName name="L" localSheetId="6">[124]DA!#REF!</definedName>
    <definedName name="L" localSheetId="0">[124]DA!#REF!</definedName>
    <definedName name="L" localSheetId="1">[124]DA!#REF!</definedName>
    <definedName name="L" localSheetId="3">[124]DA!#REF!</definedName>
    <definedName name="L" localSheetId="9">[124]DA!#REF!</definedName>
    <definedName name="L">[124]DA!#REF!</definedName>
    <definedName name="L_">#N/A</definedName>
    <definedName name="LastOpenedWorkSheet" localSheetId="2">#REF!</definedName>
    <definedName name="LastOpenedWorkSheet" localSheetId="7">#REF!</definedName>
    <definedName name="LastOpenedWorkSheet" localSheetId="10">#REF!</definedName>
    <definedName name="LastOpenedWorkSheet" localSheetId="6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9">#REF!</definedName>
    <definedName name="LastOpenedWorkSheet">#REF!</definedName>
    <definedName name="LastRefreshed" localSheetId="2">#REF!</definedName>
    <definedName name="LastRefreshed" localSheetId="7">#REF!</definedName>
    <definedName name="LastRefreshed" localSheetId="10">#REF!</definedName>
    <definedName name="LastRefreshed" localSheetId="6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9">#REF!</definedName>
    <definedName name="LastRefreshed">#REF!</definedName>
    <definedName name="LD" localSheetId="2">#REF!</definedName>
    <definedName name="LD" localSheetId="7">#REF!</definedName>
    <definedName name="LD" localSheetId="10">#REF!</definedName>
    <definedName name="LD" localSheetId="6">#REF!</definedName>
    <definedName name="LD" localSheetId="0">#REF!</definedName>
    <definedName name="LD" localSheetId="1">#REF!</definedName>
    <definedName name="LD" localSheetId="3">#REF!</definedName>
    <definedName name="LD" localSheetId="9">#REF!</definedName>
    <definedName name="LD">#REF!</definedName>
    <definedName name="LD1A" localSheetId="2">#REF!</definedName>
    <definedName name="LD1A" localSheetId="7">#REF!</definedName>
    <definedName name="LD1A" localSheetId="10">#REF!</definedName>
    <definedName name="LD1A" localSheetId="6">#REF!</definedName>
    <definedName name="LD1A" localSheetId="0">#REF!</definedName>
    <definedName name="LD1A" localSheetId="1">#REF!</definedName>
    <definedName name="LD1A">#REF!</definedName>
    <definedName name="LE" localSheetId="2">#REF!</definedName>
    <definedName name="LE" localSheetId="7">#REF!</definedName>
    <definedName name="LE" localSheetId="10">#REF!</definedName>
    <definedName name="LE" localSheetId="6">#REF!</definedName>
    <definedName name="LE" localSheetId="0">#REF!</definedName>
    <definedName name="LE" localSheetId="1">#REF!</definedName>
    <definedName name="LE">#REF!</definedName>
    <definedName name="LE1A" localSheetId="2">#REF!</definedName>
    <definedName name="LE1A" localSheetId="7">#REF!</definedName>
    <definedName name="LE1A" localSheetId="10">#REF!</definedName>
    <definedName name="LE1A" localSheetId="6">#REF!</definedName>
    <definedName name="LE1A" localSheetId="0">#REF!</definedName>
    <definedName name="LE1A" localSheetId="1">#REF!</definedName>
    <definedName name="LE1A">#REF!</definedName>
    <definedName name="LEAP" localSheetId="2">#REF!</definedName>
    <definedName name="LEAP" localSheetId="7">#REF!</definedName>
    <definedName name="LEAP" localSheetId="10">#REF!</definedName>
    <definedName name="LEAP" localSheetId="6">#REF!</definedName>
    <definedName name="LEAP" localSheetId="0">#REF!</definedName>
    <definedName name="LEAP" localSheetId="1">#REF!</definedName>
    <definedName name="LEAP">#REF!</definedName>
    <definedName name="LEGC" localSheetId="2">#REF!</definedName>
    <definedName name="LEGC" localSheetId="7">#REF!</definedName>
    <definedName name="LEGC" localSheetId="10">#REF!</definedName>
    <definedName name="LEGC" localSheetId="6">#REF!</definedName>
    <definedName name="LEGC">#REF!</definedName>
    <definedName name="LG" localSheetId="2">#REF!</definedName>
    <definedName name="LG" localSheetId="7">#REF!</definedName>
    <definedName name="LG" localSheetId="10">#REF!</definedName>
    <definedName name="LG" localSheetId="6">#REF!</definedName>
    <definedName name="LG">#REF!</definedName>
    <definedName name="LGperc" localSheetId="2">#REF!</definedName>
    <definedName name="LGperc" localSheetId="7">#REF!</definedName>
    <definedName name="LGperc" localSheetId="10">#REF!</definedName>
    <definedName name="LGperc" localSheetId="6">#REF!</definedName>
    <definedName name="LGperc">#REF!</definedName>
    <definedName name="LGTNONO1" localSheetId="2">[74]nonopec!#REF!</definedName>
    <definedName name="LGTNONO1">[74]nonopec!#REF!</definedName>
    <definedName name="LGTNONO2" localSheetId="2">[74]nonopec!#REF!</definedName>
    <definedName name="LGTNONO2">[74]nonopec!#REF!</definedName>
    <definedName name="LGTNONOPEC" localSheetId="2">[74]nonopec!#REF!</definedName>
    <definedName name="LGTNONOPEC">[74]nonopec!#REF!</definedName>
    <definedName name="LGTNSUMM" localSheetId="2">[74]nonopec!#REF!</definedName>
    <definedName name="LGTNSUMM">[74]nonopec!#REF!</definedName>
    <definedName name="LGTOECD" localSheetId="2">[74]nonopec!#REF!</definedName>
    <definedName name="LGTOECD">[74]nonopec!#REF!</definedName>
    <definedName name="LGTOPEC" localSheetId="2">[74]nonopec!#REF!</definedName>
    <definedName name="LGTOPEC">[74]nonopec!#REF!</definedName>
    <definedName name="LGTPCNT" localSheetId="2">[74]nonopec!#REF!</definedName>
    <definedName name="LGTPCNT">[74]nonopec!#REF!</definedName>
    <definedName name="LIBOR3" localSheetId="2">[95]SUPUESTOS!$A$12:$IV$12</definedName>
    <definedName name="LIBOR3">[95]SUPUESTOS!$A$12:$IV$12</definedName>
    <definedName name="LIBOR6" localSheetId="2">[95]SUPUESTOS!A$11</definedName>
    <definedName name="LIBOR6">[95]SUPUESTOS!A$11</definedName>
    <definedName name="LIBRAE" localSheetId="2">#REF!</definedName>
    <definedName name="LIBRAE" localSheetId="7">#REF!</definedName>
    <definedName name="LIBRAE" localSheetId="10">#REF!</definedName>
    <definedName name="LIBRAE" localSheetId="6">#REF!</definedName>
    <definedName name="LIBRAE" localSheetId="0">#REF!</definedName>
    <definedName name="LIBRAE" localSheetId="1">#REF!</definedName>
    <definedName name="LIBRAE" localSheetId="3">#REF!</definedName>
    <definedName name="LIBRAE" localSheetId="9">#REF!</definedName>
    <definedName name="LIBRAE">#REF!</definedName>
    <definedName name="LINES" localSheetId="2">#REF!</definedName>
    <definedName name="LINES" localSheetId="7">#REF!</definedName>
    <definedName name="LINES" localSheetId="10">#REF!</definedName>
    <definedName name="LINES" localSheetId="6">#REF!</definedName>
    <definedName name="LINES" localSheetId="0">#REF!</definedName>
    <definedName name="LINES" localSheetId="1">#REF!</definedName>
    <definedName name="LINES" localSheetId="3">#REF!</definedName>
    <definedName name="LINES" localSheetId="9">#REF!</definedName>
    <definedName name="LINES">#REF!</definedName>
    <definedName name="liqc" localSheetId="2">[23]Programa!#REF!</definedName>
    <definedName name="liqc" localSheetId="7">[24]Programa!#REF!</definedName>
    <definedName name="liqc" localSheetId="10">[24]Programa!#REF!</definedName>
    <definedName name="liqc" localSheetId="6">[24]Programa!#REF!</definedName>
    <definedName name="liqc" localSheetId="0">[23]Programa!#REF!</definedName>
    <definedName name="liqc" localSheetId="1">[23]Programa!#REF!</definedName>
    <definedName name="liqc" localSheetId="3">[24]Programa!#REF!</definedName>
    <definedName name="liqc" localSheetId="9">[24]Programa!#REF!</definedName>
    <definedName name="liqc" localSheetId="11">[24]Programa!#REF!</definedName>
    <definedName name="liqc">[23]Programa!#REF!</definedName>
    <definedName name="liqd" localSheetId="2">[23]Programa!#REF!</definedName>
    <definedName name="liqd" localSheetId="7">[24]Programa!#REF!</definedName>
    <definedName name="liqd" localSheetId="10">[24]Programa!#REF!</definedName>
    <definedName name="liqd" localSheetId="6">[24]Programa!#REF!</definedName>
    <definedName name="liqd" localSheetId="0">[23]Programa!#REF!</definedName>
    <definedName name="liqd" localSheetId="1">[23]Programa!#REF!</definedName>
    <definedName name="liqd" localSheetId="3">[24]Programa!#REF!</definedName>
    <definedName name="liqd" localSheetId="9">[24]Programa!#REF!</definedName>
    <definedName name="liqd" localSheetId="11">[24]Programa!#REF!</definedName>
    <definedName name="liqd">[23]Programa!#REF!</definedName>
    <definedName name="Liquidez" localSheetId="2">'[54]Ranking Bancario'!$BV$5:$BZ$54</definedName>
    <definedName name="Liquidez">'[54]Ranking Bancario'!$BV$5:$BZ$54</definedName>
    <definedName name="LIT" localSheetId="2">#REF!</definedName>
    <definedName name="LIT" localSheetId="7">#REF!</definedName>
    <definedName name="LIT" localSheetId="10">#REF!</definedName>
    <definedName name="LIT" localSheetId="6">#REF!</definedName>
    <definedName name="LIT" localSheetId="0">#REF!</definedName>
    <definedName name="LIT" localSheetId="1">#REF!</definedName>
    <definedName name="LIT" localSheetId="3">#REF!</definedName>
    <definedName name="LIT" localSheetId="9">#REF!</definedName>
    <definedName name="LIT">#REF!</definedName>
    <definedName name="lita">#N/A</definedName>
    <definedName name="LITEURO" localSheetId="2">#REF!</definedName>
    <definedName name="LITEURO" localSheetId="7">#REF!</definedName>
    <definedName name="LITEURO" localSheetId="10">#REF!</definedName>
    <definedName name="LITEURO" localSheetId="6">#REF!</definedName>
    <definedName name="LITEURO" localSheetId="0">#REF!</definedName>
    <definedName name="LITEURO" localSheetId="1">#REF!</definedName>
    <definedName name="LITEURO" localSheetId="3">#REF!</definedName>
    <definedName name="LITEURO" localSheetId="9">#REF!</definedName>
    <definedName name="LITEURO">#REF!</definedName>
    <definedName name="ll" localSheetId="2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6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2">[63]Q3!#REF!</definedName>
    <definedName name="LLF" localSheetId="7">[64]Q3!#REF!</definedName>
    <definedName name="LLF" localSheetId="10">[64]Q3!#REF!</definedName>
    <definedName name="LLF" localSheetId="6">[64]Q3!#REF!</definedName>
    <definedName name="LLF" localSheetId="0">[63]Q3!#REF!</definedName>
    <definedName name="LLF" localSheetId="1">[63]Q3!#REF!</definedName>
    <definedName name="LLF" localSheetId="11">[64]Q3!#REF!</definedName>
    <definedName name="LLF">[63]Q3!#REF!</definedName>
    <definedName name="lll" localSheetId="2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6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" hidden="1">[138]M!#REF!</definedName>
    <definedName name="llll" hidden="1">[138]M!#REF!</definedName>
    <definedName name="lllll" localSheetId="2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6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2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6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2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6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7" hidden="1">#REF!</definedName>
    <definedName name="lloo" localSheetId="10" hidden="1">#REF!</definedName>
    <definedName name="lloo" localSheetId="6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9" hidden="1">#REF!</definedName>
    <definedName name="lloo" hidden="1">#REF!</definedName>
    <definedName name="lodnjkhdnbdv" localSheetId="2">#REF!</definedName>
    <definedName name="lodnjkhdnbdv" localSheetId="7">#REF!</definedName>
    <definedName name="lodnjkhdnbdv" localSheetId="10">#REF!</definedName>
    <definedName name="lodnjkhdnbdv" localSheetId="6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9">#REF!</definedName>
    <definedName name="lodnjkhdnbdv">#REF!</definedName>
    <definedName name="lolololo" localSheetId="2">#REF!</definedName>
    <definedName name="lolololo" localSheetId="7">#REF!</definedName>
    <definedName name="lolololo" localSheetId="10">#REF!</definedName>
    <definedName name="lolololo" localSheetId="6">#REF!</definedName>
    <definedName name="lolololo" localSheetId="0">#REF!</definedName>
    <definedName name="lolololo" localSheetId="1">#REF!</definedName>
    <definedName name="lolololo" localSheetId="3">#REF!</definedName>
    <definedName name="lolololo" localSheetId="9">#REF!</definedName>
    <definedName name="lolololo">#REF!</definedName>
    <definedName name="LONAB96" localSheetId="2">#REF!</definedName>
    <definedName name="LONAB96" localSheetId="7">#REF!</definedName>
    <definedName name="LONAB96" localSheetId="10">#REF!</definedName>
    <definedName name="LONAB96" localSheetId="6">#REF!</definedName>
    <definedName name="LONAB96">#REF!</definedName>
    <definedName name="LOOKUPMTH" localSheetId="2">#REF!</definedName>
    <definedName name="LOOKUPMTH" localSheetId="7">#REF!</definedName>
    <definedName name="LOOKUPMTH" localSheetId="10">#REF!</definedName>
    <definedName name="LOOKUPMTH" localSheetId="6">#REF!</definedName>
    <definedName name="LOOKUPMTH">#REF!</definedName>
    <definedName name="Low_external" localSheetId="2">#REF!</definedName>
    <definedName name="Low_external" localSheetId="7">#REF!</definedName>
    <definedName name="Low_external" localSheetId="10">#REF!</definedName>
    <definedName name="Low_external" localSheetId="6">#REF!</definedName>
    <definedName name="Low_external">#REF!</definedName>
    <definedName name="Low_fiscal" localSheetId="2">#REF!</definedName>
    <definedName name="Low_fiscal" localSheetId="7">#REF!</definedName>
    <definedName name="Low_fiscal" localSheetId="10">#REF!</definedName>
    <definedName name="Low_fiscal" localSheetId="6">#REF!</definedName>
    <definedName name="Low_fiscal">#REF!</definedName>
    <definedName name="Low_growth_extended" localSheetId="2">#REF!</definedName>
    <definedName name="Low_growth_extended" localSheetId="7">#REF!</definedName>
    <definedName name="Low_growth_extended" localSheetId="10">#REF!</definedName>
    <definedName name="Low_growth_extended" localSheetId="6">#REF!</definedName>
    <definedName name="Low_growth_extended">#REF!</definedName>
    <definedName name="Low_growth_summary" localSheetId="2">#REF!</definedName>
    <definedName name="Low_growth_summary" localSheetId="7">#REF!</definedName>
    <definedName name="Low_growth_summary" localSheetId="10">#REF!</definedName>
    <definedName name="Low_growth_summary" localSheetId="6">#REF!</definedName>
    <definedName name="Low_growth_summary">#REF!</definedName>
    <definedName name="Low_monetary" localSheetId="2">#REF!</definedName>
    <definedName name="Low_monetary" localSheetId="7">#REF!</definedName>
    <definedName name="Low_monetary" localSheetId="10">#REF!</definedName>
    <definedName name="Low_monetary" localSheetId="6">#REF!</definedName>
    <definedName name="Low_monetary">#REF!</definedName>
    <definedName name="Low_real" localSheetId="2">#REF!</definedName>
    <definedName name="Low_real" localSheetId="7">#REF!</definedName>
    <definedName name="Low_real" localSheetId="10">#REF!</definedName>
    <definedName name="Low_real" localSheetId="6">#REF!</definedName>
    <definedName name="Low_real">#REF!</definedName>
    <definedName name="Low_summary" localSheetId="2">#REF!</definedName>
    <definedName name="Low_summary" localSheetId="7">#REF!</definedName>
    <definedName name="Low_summary" localSheetId="10">#REF!</definedName>
    <definedName name="Low_summary" localSheetId="6">#REF!</definedName>
    <definedName name="Low_summary">#REF!</definedName>
    <definedName name="Lowest_Inter_Bank_Rate" localSheetId="2">'[76]Inter-Bank'!$M$5</definedName>
    <definedName name="Lowest_Inter_Bank_Rate">'[76]Inter-Bank'!$M$5</definedName>
    <definedName name="LP" localSheetId="2">#REF!</definedName>
    <definedName name="LP" localSheetId="7">#REF!</definedName>
    <definedName name="LP" localSheetId="10">#REF!</definedName>
    <definedName name="LP" localSheetId="6">#REF!</definedName>
    <definedName name="LP" localSheetId="0">#REF!</definedName>
    <definedName name="LP" localSheetId="1">#REF!</definedName>
    <definedName name="LP" localSheetId="3">#REF!</definedName>
    <definedName name="LP" localSheetId="9">#REF!</definedName>
    <definedName name="LP">#REF!</definedName>
    <definedName name="LP1A" localSheetId="2">#REF!</definedName>
    <definedName name="LP1A" localSheetId="7">#REF!</definedName>
    <definedName name="LP1A" localSheetId="10">#REF!</definedName>
    <definedName name="LP1A" localSheetId="6">#REF!</definedName>
    <definedName name="LP1A" localSheetId="0">#REF!</definedName>
    <definedName name="LP1A" localSheetId="1">#REF!</definedName>
    <definedName name="LP1A" localSheetId="3">#REF!</definedName>
    <definedName name="LP1A" localSheetId="9">#REF!</definedName>
    <definedName name="LP1A">#REF!</definedName>
    <definedName name="LPEperc" localSheetId="2">#REF!</definedName>
    <definedName name="LPEperc" localSheetId="7">#REF!</definedName>
    <definedName name="LPEperc" localSheetId="10">#REF!</definedName>
    <definedName name="LPEperc" localSheetId="6">#REF!</definedName>
    <definedName name="LPEperc" localSheetId="3">#REF!</definedName>
    <definedName name="LPEperc" localSheetId="9">#REF!</definedName>
    <definedName name="LPEperc">#REF!</definedName>
    <definedName name="LPperc" localSheetId="2">#REF!</definedName>
    <definedName name="LPperc" localSheetId="7">#REF!</definedName>
    <definedName name="LPperc" localSheetId="10">#REF!</definedName>
    <definedName name="LPperc" localSheetId="6">#REF!</definedName>
    <definedName name="LPperc">#REF!</definedName>
    <definedName name="LT" localSheetId="2">#REF!</definedName>
    <definedName name="LT" localSheetId="7">#REF!</definedName>
    <definedName name="LT" localSheetId="10">#REF!</definedName>
    <definedName name="LT" localSheetId="6">#REF!</definedName>
    <definedName name="LT">#REF!</definedName>
    <definedName name="LTcirr" localSheetId="2">#REF!</definedName>
    <definedName name="LTcirr" localSheetId="7">#REF!</definedName>
    <definedName name="LTcirr" localSheetId="10">#REF!</definedName>
    <definedName name="LTcirr" localSheetId="6">#REF!</definedName>
    <definedName name="LTcirr">#REF!</definedName>
    <definedName name="LTr" localSheetId="2">#REF!</definedName>
    <definedName name="LTr" localSheetId="7">#REF!</definedName>
    <definedName name="LTr" localSheetId="10">#REF!</definedName>
    <definedName name="LTr" localSheetId="6">#REF!</definedName>
    <definedName name="LTr">#REF!</definedName>
    <definedName name="LUR">#N/A</definedName>
    <definedName name="LUXF" localSheetId="2">#REF!</definedName>
    <definedName name="LUXF" localSheetId="7">#REF!</definedName>
    <definedName name="LUXF" localSheetId="10">#REF!</definedName>
    <definedName name="LUXF" localSheetId="6">#REF!</definedName>
    <definedName name="LUXF" localSheetId="0">#REF!</definedName>
    <definedName name="LUXF" localSheetId="1">#REF!</definedName>
    <definedName name="LUXF" localSheetId="3">#REF!</definedName>
    <definedName name="LUXF" localSheetId="9">#REF!</definedName>
    <definedName name="LUXF">#REF!</definedName>
    <definedName name="LUXF1" localSheetId="2">#REF!</definedName>
    <definedName name="LUXF1" localSheetId="7">#REF!</definedName>
    <definedName name="LUXF1" localSheetId="10">#REF!</definedName>
    <definedName name="LUXF1" localSheetId="6">#REF!</definedName>
    <definedName name="LUXF1" localSheetId="0">#REF!</definedName>
    <definedName name="LUXF1" localSheetId="1">#REF!</definedName>
    <definedName name="LUXF1" localSheetId="3">#REF!</definedName>
    <definedName name="LUXF1" localSheetId="9">#REF!</definedName>
    <definedName name="LUXF1">#REF!</definedName>
    <definedName name="Lyon" localSheetId="2">[73]Sheet3!$O$1</definedName>
    <definedName name="Lyon">[73]Sheet3!$O$1</definedName>
    <definedName name="m">#N/A</definedName>
    <definedName name="MACRO" localSheetId="2">#REF!</definedName>
    <definedName name="MACRO" localSheetId="7">#REF!</definedName>
    <definedName name="MACRO" localSheetId="10">#REF!</definedName>
    <definedName name="MACRO" localSheetId="6">#REF!</definedName>
    <definedName name="MACRO" localSheetId="0">#REF!</definedName>
    <definedName name="MACRO" localSheetId="1">#REF!</definedName>
    <definedName name="MACRO" localSheetId="3">#REF!</definedName>
    <definedName name="MACRO" localSheetId="9">#REF!</definedName>
    <definedName name="MACRO">#REF!</definedName>
    <definedName name="MACRO_ASSUMP_2006" localSheetId="2">#REF!</definedName>
    <definedName name="MACRO_ASSUMP_2006" localSheetId="7">#REF!</definedName>
    <definedName name="MACRO_ASSUMP_2006" localSheetId="10">#REF!</definedName>
    <definedName name="MACRO_ASSUMP_2006" localSheetId="6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9">#REF!</definedName>
    <definedName name="MACRO_ASSUMP_2006">#REF!</definedName>
    <definedName name="Macro2" localSheetId="2">#REF!</definedName>
    <definedName name="Macro2" localSheetId="7">#REF!</definedName>
    <definedName name="Macro2" localSheetId="10">#REF!</definedName>
    <definedName name="Macro2" localSheetId="6">#REF!</definedName>
    <definedName name="Macro2" localSheetId="3">#REF!</definedName>
    <definedName name="Macro2" localSheetId="9">#REF!</definedName>
    <definedName name="Macro2">#REF!</definedName>
    <definedName name="Macro3" localSheetId="2">#REF!</definedName>
    <definedName name="Macro3" localSheetId="7">#REF!</definedName>
    <definedName name="Macro3" localSheetId="10">#REF!</definedName>
    <definedName name="Macro3" localSheetId="6">#REF!</definedName>
    <definedName name="Macro3">#REF!</definedName>
    <definedName name="Macro5" localSheetId="2">#REF!</definedName>
    <definedName name="Macro5" localSheetId="7">#REF!</definedName>
    <definedName name="Macro5" localSheetId="10">#REF!</definedName>
    <definedName name="Macro5" localSheetId="6">#REF!</definedName>
    <definedName name="Macro5">#REF!</definedName>
    <definedName name="Macro6" localSheetId="2">#REF!</definedName>
    <definedName name="Macro6" localSheetId="7">#REF!</definedName>
    <definedName name="Macro6" localSheetId="10">#REF!</definedName>
    <definedName name="Macro6" localSheetId="6">#REF!</definedName>
    <definedName name="Macro6">#REF!</definedName>
    <definedName name="MACROINPUT" localSheetId="2">#REF!</definedName>
    <definedName name="MACROINPUT" localSheetId="7">#REF!</definedName>
    <definedName name="MACROINPUT" localSheetId="10">#REF!</definedName>
    <definedName name="MACROINPUT" localSheetId="6">#REF!</definedName>
    <definedName name="MACROINPUT">#REF!</definedName>
    <definedName name="MACROS" localSheetId="2">[82]MACROS!$A$1:$A$1</definedName>
    <definedName name="MACROS">[82]MACROS!$A$1:$A$1</definedName>
    <definedName name="maintabs" localSheetId="2">[32]QNEWLOR!$B$3:$G$17,[32]QNEWLOR!$B$20:$G$87,[32]QNEWLOR!$B$90:$G$159</definedName>
    <definedName name="maintabs">[32]QNEWLOR!$B$3:$G$17,[32]QNEWLOR!$B$20:$G$87,[32]QNEWLOR!$B$90:$G$159</definedName>
    <definedName name="MALAX" localSheetId="2">#REF!</definedName>
    <definedName name="MALAX" localSheetId="7">#REF!</definedName>
    <definedName name="MALAX" localSheetId="10">#REF!</definedName>
    <definedName name="MALAX" localSheetId="6">#REF!</definedName>
    <definedName name="MALAX" localSheetId="0">#REF!</definedName>
    <definedName name="MALAX" localSheetId="1">#REF!</definedName>
    <definedName name="MALAX" localSheetId="3">#REF!</definedName>
    <definedName name="MALAX" localSheetId="9">#REF!</definedName>
    <definedName name="MALAX">#REF!</definedName>
    <definedName name="MALAX1" localSheetId="2">#REF!</definedName>
    <definedName name="MALAX1" localSheetId="7">#REF!</definedName>
    <definedName name="MALAX1" localSheetId="10">#REF!</definedName>
    <definedName name="MALAX1" localSheetId="6">#REF!</definedName>
    <definedName name="MALAX1" localSheetId="0">#REF!</definedName>
    <definedName name="MALAX1" localSheetId="1">#REF!</definedName>
    <definedName name="MALAX1" localSheetId="3">#REF!</definedName>
    <definedName name="MALAX1" localSheetId="9">#REF!</definedName>
    <definedName name="MALAX1">#REF!</definedName>
    <definedName name="Malaysia" localSheetId="2">#REF!</definedName>
    <definedName name="Malaysia" localSheetId="7">#REF!</definedName>
    <definedName name="Malaysia" localSheetId="10">#REF!</definedName>
    <definedName name="Malaysia" localSheetId="6">#REF!</definedName>
    <definedName name="Malaysia" localSheetId="3">#REF!</definedName>
    <definedName name="Malaysia" localSheetId="9">#REF!</definedName>
    <definedName name="Malaysia">#REF!</definedName>
    <definedName name="MANUAL" localSheetId="2">#REF!</definedName>
    <definedName name="MANUAL" localSheetId="7">#REF!</definedName>
    <definedName name="MANUAL" localSheetId="10">#REF!</definedName>
    <definedName name="MANUAL" localSheetId="6">#REF!</definedName>
    <definedName name="MANUAL">#REF!</definedName>
    <definedName name="mapa1" localSheetId="2">#REF!</definedName>
    <definedName name="mapa1" localSheetId="7">#REF!</definedName>
    <definedName name="mapa1" localSheetId="10">#REF!</definedName>
    <definedName name="mapa1" localSheetId="6">#REF!</definedName>
    <definedName name="mapa1">#REF!</definedName>
    <definedName name="mapa2" localSheetId="2">#REF!</definedName>
    <definedName name="mapa2" localSheetId="7">#REF!</definedName>
    <definedName name="mapa2" localSheetId="10">#REF!</definedName>
    <definedName name="mapa2" localSheetId="6">#REF!</definedName>
    <definedName name="mapa2">#REF!</definedName>
    <definedName name="mar" localSheetId="2">[23]Programa!#REF!</definedName>
    <definedName name="mar" localSheetId="7">[24]Programa!#REF!</definedName>
    <definedName name="mar" localSheetId="10">[24]Programa!#REF!</definedName>
    <definedName name="mar" localSheetId="6">[24]Programa!#REF!</definedName>
    <definedName name="mar" localSheetId="0">[23]Programa!#REF!</definedName>
    <definedName name="mar" localSheetId="1">[23]Programa!#REF!</definedName>
    <definedName name="mar" localSheetId="11">[24]Programa!#REF!</definedName>
    <definedName name="mar">[23]Programa!#REF!</definedName>
    <definedName name="MAR._89" localSheetId="2">#REF!</definedName>
    <definedName name="MAR._89" localSheetId="7">#REF!</definedName>
    <definedName name="MAR._89" localSheetId="10">#REF!</definedName>
    <definedName name="MAR._89" localSheetId="6">#REF!</definedName>
    <definedName name="MAR._89" localSheetId="0">#REF!</definedName>
    <definedName name="MAR._89" localSheetId="1">#REF!</definedName>
    <definedName name="MAR._89" localSheetId="3">#REF!</definedName>
    <definedName name="MAR._89" localSheetId="9">#REF!</definedName>
    <definedName name="MAR._89">#REF!</definedName>
    <definedName name="Maturity_IDA" localSheetId="2">[112]NPV!$B$26</definedName>
    <definedName name="Maturity_IDA">[112]NPV!$B$26</definedName>
    <definedName name="Maturity_IDA1" localSheetId="2">#REF!</definedName>
    <definedName name="Maturity_IDA1" localSheetId="7">#REF!</definedName>
    <definedName name="Maturity_IDA1" localSheetId="10">#REF!</definedName>
    <definedName name="Maturity_IDA1" localSheetId="6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9">#REF!</definedName>
    <definedName name="Maturity_IDA1">#REF!</definedName>
    <definedName name="Maturity_NC" localSheetId="2">[112]NPV!#REF!</definedName>
    <definedName name="Maturity_NC" localSheetId="7">[112]NPV!#REF!</definedName>
    <definedName name="Maturity_NC" localSheetId="10">[112]NPV!#REF!</definedName>
    <definedName name="Maturity_NC" localSheetId="6">[112]NPV!#REF!</definedName>
    <definedName name="Maturity_NC" localSheetId="0">#REF!</definedName>
    <definedName name="Maturity_NC" localSheetId="1">#REF!</definedName>
    <definedName name="Maturity_NC" localSheetId="3">[112]NPV!#REF!</definedName>
    <definedName name="Maturity_NC" localSheetId="9">[112]NPV!#REF!</definedName>
    <definedName name="Maturity_NC">[112]NPV!#REF!</definedName>
    <definedName name="may" localSheetId="2">[23]Programa!#REF!</definedName>
    <definedName name="may" localSheetId="7">[24]Programa!#REF!</definedName>
    <definedName name="may" localSheetId="10">[24]Programa!#REF!</definedName>
    <definedName name="may" localSheetId="6">[24]Programa!#REF!</definedName>
    <definedName name="may" localSheetId="0">#REF!</definedName>
    <definedName name="may" localSheetId="1">#REF!</definedName>
    <definedName name="may" localSheetId="3">[24]Programa!#REF!</definedName>
    <definedName name="may" localSheetId="9">[24]Programa!#REF!</definedName>
    <definedName name="may" localSheetId="11">[24]Programa!#REF!</definedName>
    <definedName name="may">[23]Programa!#REF!</definedName>
    <definedName name="MAY._89" localSheetId="2">#REF!</definedName>
    <definedName name="MAY._89" localSheetId="7">#REF!</definedName>
    <definedName name="MAY._89" localSheetId="10">#REF!</definedName>
    <definedName name="MAY._89" localSheetId="6">#REF!</definedName>
    <definedName name="MAY._89" localSheetId="0">#REF!</definedName>
    <definedName name="MAY._89" localSheetId="1">#REF!</definedName>
    <definedName name="MAY._89" localSheetId="3">#REF!</definedName>
    <definedName name="MAY._89" localSheetId="9">#REF!</definedName>
    <definedName name="MAY._89">#REF!</definedName>
    <definedName name="MCPI" localSheetId="2">#REF!</definedName>
    <definedName name="MCPI" localSheetId="7">#REF!</definedName>
    <definedName name="MCPI" localSheetId="10">#REF!</definedName>
    <definedName name="MCPI" localSheetId="6">#REF!</definedName>
    <definedName name="MCPI" localSheetId="0">#REF!</definedName>
    <definedName name="MCPI" localSheetId="1">#REF!</definedName>
    <definedName name="MCPI" localSheetId="3">#REF!</definedName>
    <definedName name="MCPI" localSheetId="9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7">#REF!</definedName>
    <definedName name="MCV_B1" localSheetId="10">#REF!</definedName>
    <definedName name="MCV_B1" localSheetId="6">#REF!</definedName>
    <definedName name="MCV_B1" localSheetId="0">#REF!</definedName>
    <definedName name="MCV_B1" localSheetId="1">#REF!</definedName>
    <definedName name="MCV_B1" localSheetId="3">#REF!</definedName>
    <definedName name="MCV_B1" localSheetId="9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2">#REF!</definedName>
    <definedName name="MCV_D1" localSheetId="7">#REF!</definedName>
    <definedName name="MCV_D1" localSheetId="10">#REF!</definedName>
    <definedName name="MCV_D1" localSheetId="6">#REF!</definedName>
    <definedName name="MCV_D1" localSheetId="0">#REF!</definedName>
    <definedName name="MCV_D1" localSheetId="1">#REF!</definedName>
    <definedName name="MCV_D1" localSheetId="3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7">#REF!</definedName>
    <definedName name="MCV_T1" localSheetId="10">#REF!</definedName>
    <definedName name="MCV_T1" localSheetId="6">#REF!</definedName>
    <definedName name="MCV_T1" localSheetId="0">#REF!</definedName>
    <definedName name="MCV_T1" localSheetId="1">#REF!</definedName>
    <definedName name="MCV_T1" localSheetId="3">#REF!</definedName>
    <definedName name="MCV_T1" localSheetId="9">#REF!</definedName>
    <definedName name="MCV_T1">#REF!</definedName>
    <definedName name="mdavila" localSheetId="2">#REF!</definedName>
    <definedName name="mdavila" localSheetId="7">#REF!</definedName>
    <definedName name="mdavila" localSheetId="10">#REF!</definedName>
    <definedName name="mdavila" localSheetId="6">#REF!</definedName>
    <definedName name="mdavila" localSheetId="3">#REF!</definedName>
    <definedName name="mdavila" localSheetId="9">#REF!</definedName>
    <definedName name="mdavila">#REF!</definedName>
    <definedName name="me" localSheetId="2">[23]Programa!#REF!</definedName>
    <definedName name="me" localSheetId="7">[24]Programa!#REF!</definedName>
    <definedName name="me" localSheetId="10">[24]Programa!#REF!</definedName>
    <definedName name="me" localSheetId="6">[24]Programa!#REF!</definedName>
    <definedName name="me" localSheetId="0">[23]Programa!#REF!</definedName>
    <definedName name="me" localSheetId="1">[23]Programa!#REF!</definedName>
    <definedName name="me" localSheetId="3">[24]Programa!#REF!</definedName>
    <definedName name="me" localSheetId="9">[24]Programa!#REF!</definedName>
    <definedName name="me" localSheetId="11">[24]Programa!#REF!</definedName>
    <definedName name="me">[23]Programa!#REF!</definedName>
    <definedName name="Mecon" localSheetId="2">'[97]graf 1'!$A$3:$C$28</definedName>
    <definedName name="Mecon">'[97]graf 1'!$A$3:$C$28</definedName>
    <definedName name="MEDTERM" localSheetId="2">#REF!</definedName>
    <definedName name="MEDTERM" localSheetId="7">#REF!</definedName>
    <definedName name="MEDTERM" localSheetId="10">#REF!</definedName>
    <definedName name="MEDTERM" localSheetId="6">#REF!</definedName>
    <definedName name="MEDTERM" localSheetId="0">#REF!</definedName>
    <definedName name="MEDTERM" localSheetId="1">#REF!</definedName>
    <definedName name="MEDTERM" localSheetId="3">#REF!</definedName>
    <definedName name="MEDTERM" localSheetId="9">#REF!</definedName>
    <definedName name="MEDTERM">#REF!</definedName>
    <definedName name="MENORES" localSheetId="2">#REF!</definedName>
    <definedName name="MENORES" localSheetId="7">#REF!</definedName>
    <definedName name="MENORES" localSheetId="10">#REF!</definedName>
    <definedName name="MENORES" localSheetId="6">#REF!</definedName>
    <definedName name="MENORES" localSheetId="3">#REF!</definedName>
    <definedName name="MENORES" localSheetId="9">#REF!</definedName>
    <definedName name="MENORES">#REF!</definedName>
    <definedName name="Meses" localSheetId="2">[139]Codigos!$A$14:$B$25</definedName>
    <definedName name="Meses">[139]Codigos!$A$14:$B$25</definedName>
    <definedName name="MEX" localSheetId="2">#REF!</definedName>
    <definedName name="MEX" localSheetId="7">#REF!</definedName>
    <definedName name="MEX" localSheetId="10">#REF!</definedName>
    <definedName name="MEX" localSheetId="6">#REF!</definedName>
    <definedName name="MEX" localSheetId="0">#REF!</definedName>
    <definedName name="MEX" localSheetId="1">#REF!</definedName>
    <definedName name="MEX" localSheetId="3">#REF!</definedName>
    <definedName name="MEX" localSheetId="9">#REF!</definedName>
    <definedName name="MEX">#REF!</definedName>
    <definedName name="MFISCAL" localSheetId="2">'[42]Annual Raw Data'!#REF!</definedName>
    <definedName name="MFISCAL" localSheetId="7">'[42]Annual Raw Data'!#REF!</definedName>
    <definedName name="MFISCAL" localSheetId="10">'[42]Annual Raw Data'!#REF!</definedName>
    <definedName name="MFISCAL" localSheetId="6">'[42]Annual Raw Data'!#REF!</definedName>
    <definedName name="MFISCAL" localSheetId="0">'[42]Annual Raw Data'!#REF!</definedName>
    <definedName name="MFISCAL" localSheetId="1">'[42]Annual Raw Data'!#REF!</definedName>
    <definedName name="MFISCAL" localSheetId="3">'[42]Annual Raw Data'!#REF!</definedName>
    <definedName name="MFISCAL" localSheetId="9">'[42]Annual Raw Data'!#REF!</definedName>
    <definedName name="MFISCAL">'[42]Annual Raw Data'!#REF!</definedName>
    <definedName name="mflowsa" localSheetId="2">[18]!mflowsa</definedName>
    <definedName name="mflowsa" localSheetId="10">[18]!mflowsa</definedName>
    <definedName name="mflowsa" localSheetId="0">#REF!</definedName>
    <definedName name="mflowsa" localSheetId="1">#REF!</definedName>
    <definedName name="mflowsa">[18]!mflowsa</definedName>
    <definedName name="mflowsq" localSheetId="2">[18]!mflowsq</definedName>
    <definedName name="mflowsq" localSheetId="10">[18]!mflowsq</definedName>
    <definedName name="mflowsq" localSheetId="0">#REF!</definedName>
    <definedName name="mflowsq" localSheetId="1">#REF!</definedName>
    <definedName name="mflowsq">[18]!mflowsq</definedName>
    <definedName name="MICRO" localSheetId="2">#REF!</definedName>
    <definedName name="MICRO" localSheetId="7">#REF!</definedName>
    <definedName name="MICRO" localSheetId="10">#REF!</definedName>
    <definedName name="MICRO" localSheetId="6">#REF!</definedName>
    <definedName name="MICRO" localSheetId="0">#REF!</definedName>
    <definedName name="MICRO" localSheetId="1">#REF!</definedName>
    <definedName name="MICRO" localSheetId="3">#REF!</definedName>
    <definedName name="MICRO" localSheetId="9">#REF!</definedName>
    <definedName name="MICRO">#REF!</definedName>
    <definedName name="MIDDLE" localSheetId="2">#REF!</definedName>
    <definedName name="MIDDLE" localSheetId="7">#REF!</definedName>
    <definedName name="MIDDLE" localSheetId="10">#REF!</definedName>
    <definedName name="MIDDLE" localSheetId="6">#REF!</definedName>
    <definedName name="MIDDLE" localSheetId="0">#REF!</definedName>
    <definedName name="MIDDLE" localSheetId="1">#REF!</definedName>
    <definedName name="MIDDLE" localSheetId="3">#REF!</definedName>
    <definedName name="MIDDLE" localSheetId="9">#REF!</definedName>
    <definedName name="MIDDLE">#REF!</definedName>
    <definedName name="Million_b_d" localSheetId="2">[74]nonopec!$D$426:$D$426</definedName>
    <definedName name="Million_b_d">[74]nonopec!$D$426:$D$426</definedName>
    <definedName name="MINISTÉRIO_DA_PREVIDÊNCIA_E_ASSISTÊNCIA_SOCIAL" localSheetId="2">#REF!</definedName>
    <definedName name="MINISTÉRIO_DA_PREVIDÊNCIA_E_ASSISTÊNCIA_SOCIAL" localSheetId="7">#REF!</definedName>
    <definedName name="MINISTÉRIO_DA_PREVIDÊNCIA_E_ASSISTÊNCIA_SOCIAL" localSheetId="10">#REF!</definedName>
    <definedName name="MINISTÉRIO_DA_PREVIDÊNCIA_E_ASSISTÊNCIA_SOCIAL" localSheetId="6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9">#REF!</definedName>
    <definedName name="MINISTÉRIO_DA_PREVIDÊNCIA_E_ASSISTÊNCIA_SOCIAL">#REF!</definedName>
    <definedName name="MIRIAMA" localSheetId="2">#REF!</definedName>
    <definedName name="MIRIAMA" localSheetId="7">#REF!</definedName>
    <definedName name="MIRIAMA" localSheetId="10">#REF!</definedName>
    <definedName name="MIRIAMA" localSheetId="6">#REF!</definedName>
    <definedName name="MIRIAMA" localSheetId="0">#REF!</definedName>
    <definedName name="MIRIAMA" localSheetId="1">#REF!</definedName>
    <definedName name="MIRIAMA" localSheetId="3">#REF!</definedName>
    <definedName name="MIRIAMA" localSheetId="9">#REF!</definedName>
    <definedName name="MIRIAMA">#REF!</definedName>
    <definedName name="MIRIAMB" localSheetId="2">#REF!</definedName>
    <definedName name="MIRIAMB" localSheetId="7">#REF!</definedName>
    <definedName name="MIRIAMB" localSheetId="10">#REF!</definedName>
    <definedName name="MIRIAMB" localSheetId="6">#REF!</definedName>
    <definedName name="MIRIAMB" localSheetId="0">#REF!</definedName>
    <definedName name="MIRIAMB" localSheetId="1">#REF!</definedName>
    <definedName name="MIRIAMB" localSheetId="3">#REF!</definedName>
    <definedName name="MIRIAMB" localSheetId="9">#REF!</definedName>
    <definedName name="MIRIAMB">#REF!</definedName>
    <definedName name="MISC3" localSheetId="2">#REF!</definedName>
    <definedName name="MISC3" localSheetId="7">#REF!</definedName>
    <definedName name="MISC3" localSheetId="10">#REF!</definedName>
    <definedName name="MISC3" localSheetId="6">#REF!</definedName>
    <definedName name="MISC3">#REF!</definedName>
    <definedName name="MISC4" localSheetId="2">[20]OUTPUT!#REF!</definedName>
    <definedName name="MISC4" localSheetId="10">[20]OUTPUT!#REF!</definedName>
    <definedName name="MISC4">[20]OUTPUT!#REF!</definedName>
    <definedName name="mmm" localSheetId="2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6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6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2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6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2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6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 localSheetId="2">[66]BCP!#REF!</definedName>
    <definedName name="MN">[66]BCP!#REF!</definedName>
    <definedName name="MNDATES" localSheetId="2">#REF!</definedName>
    <definedName name="MNDATES" localSheetId="7">#REF!</definedName>
    <definedName name="MNDATES" localSheetId="10">#REF!</definedName>
    <definedName name="MNDATES" localSheetId="6">#REF!</definedName>
    <definedName name="MNDATES" localSheetId="0">#REF!</definedName>
    <definedName name="MNDATES" localSheetId="1">#REF!</definedName>
    <definedName name="MNDATES" localSheetId="3">#REF!</definedName>
    <definedName name="MNDATES" localSheetId="9">#REF!</definedName>
    <definedName name="MNDATES">#REF!</definedName>
    <definedName name="MNP" localSheetId="2">[66]BCP!#REF!</definedName>
    <definedName name="MNP" localSheetId="7">[66]BCP!#REF!</definedName>
    <definedName name="MNP" localSheetId="10">[66]BCP!#REF!</definedName>
    <definedName name="MNP" localSheetId="6">[66]BCP!#REF!</definedName>
    <definedName name="MNP" localSheetId="0">#REF!</definedName>
    <definedName name="MNP" localSheetId="1">#REF!</definedName>
    <definedName name="MNP" localSheetId="9">[66]BCP!#REF!</definedName>
    <definedName name="MNP">[66]BCP!#REF!</definedName>
    <definedName name="Módulo2.completo">#N/A</definedName>
    <definedName name="MON_SM" localSheetId="2">#REF!</definedName>
    <definedName name="MON_SM" localSheetId="7">#REF!</definedName>
    <definedName name="MON_SM" localSheetId="10">#REF!</definedName>
    <definedName name="MON_SM" localSheetId="6">#REF!</definedName>
    <definedName name="MON_SM" localSheetId="0">#REF!</definedName>
    <definedName name="MON_SM" localSheetId="1">#REF!</definedName>
    <definedName name="MON_SM" localSheetId="3">#REF!</definedName>
    <definedName name="MON_SM" localSheetId="9">#REF!</definedName>
    <definedName name="MON_SM">#REF!</definedName>
    <definedName name="MONF_SM" localSheetId="2">#REF!</definedName>
    <definedName name="MONF_SM" localSheetId="7">#REF!</definedName>
    <definedName name="MONF_SM" localSheetId="10">#REF!</definedName>
    <definedName name="MONF_SM" localSheetId="6">#REF!</definedName>
    <definedName name="MONF_SM" localSheetId="3">#REF!</definedName>
    <definedName name="MONF_SM" localSheetId="9">#REF!</definedName>
    <definedName name="MONF_SM">#REF!</definedName>
    <definedName name="Month" localSheetId="2">#REF!</definedName>
    <definedName name="Month" localSheetId="7">#REF!</definedName>
    <definedName name="Month" localSheetId="10">#REF!</definedName>
    <definedName name="Month" localSheetId="6">#REF!</definedName>
    <definedName name="Month" localSheetId="0">#REF!</definedName>
    <definedName name="Month" localSheetId="1">#REF!</definedName>
    <definedName name="Month" localSheetId="3">#REF!</definedName>
    <definedName name="Month" localSheetId="9">#REF!</definedName>
    <definedName name="Month">#REF!</definedName>
    <definedName name="MonthIndex" localSheetId="2">#REF!</definedName>
    <definedName name="MonthIndex" localSheetId="7">#REF!</definedName>
    <definedName name="MonthIndex" localSheetId="10">#REF!</definedName>
    <definedName name="MonthIndex" localSheetId="6">#REF!</definedName>
    <definedName name="MonthIndex" localSheetId="0">#REF!</definedName>
    <definedName name="MonthIndex" localSheetId="1">#REF!</definedName>
    <definedName name="MonthIndex">#REF!</definedName>
    <definedName name="MonthlyInf" localSheetId="2">[94]CPI!$A$403:$N$559</definedName>
    <definedName name="MonthlyInf">[94]CPI!$A$403:$N$559</definedName>
    <definedName name="MONTHS" localSheetId="2">[87]MONTHLY!$BV$3:$CG$3</definedName>
    <definedName name="MONTHS">[87]MONTHLY!$BV$3:$CG$3</definedName>
    <definedName name="MONY" localSheetId="2">#REF!</definedName>
    <definedName name="MONY" localSheetId="7">#REF!</definedName>
    <definedName name="MONY" localSheetId="10">#REF!</definedName>
    <definedName name="MONY" localSheetId="6">#REF!</definedName>
    <definedName name="MONY" localSheetId="0">#REF!</definedName>
    <definedName name="MONY" localSheetId="1">#REF!</definedName>
    <definedName name="MONY" localSheetId="3">#REF!</definedName>
    <definedName name="MONY" localSheetId="9">#REF!</definedName>
    <definedName name="MONY">#REF!</definedName>
    <definedName name="moodys" localSheetId="2">'[140]Credit ratings on 1st issues'!#REF!</definedName>
    <definedName name="moodys" localSheetId="7">'[140]Credit ratings on 1st issues'!#REF!</definedName>
    <definedName name="moodys" localSheetId="10">'[140]Credit ratings on 1st issues'!#REF!</definedName>
    <definedName name="moodys" localSheetId="6">'[140]Credit ratings on 1st issues'!#REF!</definedName>
    <definedName name="moodys" localSheetId="0">#REF!</definedName>
    <definedName name="moodys" localSheetId="1">#REF!</definedName>
    <definedName name="moodys" localSheetId="3">'[140]Credit ratings on 1st issues'!#REF!</definedName>
    <definedName name="moodys" localSheetId="9">'[140]Credit ratings on 1st issues'!#REF!</definedName>
    <definedName name="moodys">'[140]Credit ratings on 1st issues'!#REF!</definedName>
    <definedName name="MPETROLEO" localSheetId="2">#REF!</definedName>
    <definedName name="MPETROLEO" localSheetId="7">#REF!</definedName>
    <definedName name="MPETROLEO" localSheetId="10">#REF!</definedName>
    <definedName name="MPETROLEO" localSheetId="6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9">#REF!</definedName>
    <definedName name="MPETROLEO">#REF!</definedName>
    <definedName name="msci" localSheetId="2">[119]Sheet1!$H$2:$K$24</definedName>
    <definedName name="msci">[119]Sheet1!$H$2:$K$24</definedName>
    <definedName name="mscid" localSheetId="2">[119]Sheet1!$B$2:$E$24</definedName>
    <definedName name="mscid">[119]Sheet1!$B$2:$E$24</definedName>
    <definedName name="mscil" localSheetId="2">[119]Sheet1!$H$2:$K$24</definedName>
    <definedName name="mscil">[119]Sheet1!$H$2:$K$24</definedName>
    <definedName name="mstocksa" localSheetId="2">[18]!mstocksa</definedName>
    <definedName name="mstocksa" localSheetId="10">[18]!mstocksa</definedName>
    <definedName name="mstocksa" localSheetId="0">#REF!</definedName>
    <definedName name="mstocksa" localSheetId="1">#REF!</definedName>
    <definedName name="mstocksa">[18]!mstocksa</definedName>
    <definedName name="mstocksq" localSheetId="2">[18]!mstocksq</definedName>
    <definedName name="mstocksq" localSheetId="10">[18]!mstocksq</definedName>
    <definedName name="mstocksq" localSheetId="0">#REF!</definedName>
    <definedName name="mstocksq" localSheetId="1">#REF!</definedName>
    <definedName name="mstocksq">[18]!mstocksq</definedName>
    <definedName name="mte" localSheetId="2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6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2">#REF!</definedName>
    <definedName name="MUNI96" localSheetId="7">#REF!</definedName>
    <definedName name="MUNI96" localSheetId="10">#REF!</definedName>
    <definedName name="MUNI96" localSheetId="6">#REF!</definedName>
    <definedName name="MUNI96" localSheetId="0">#REF!</definedName>
    <definedName name="MUNI96" localSheetId="1">#REF!</definedName>
    <definedName name="MUNI96" localSheetId="3">#REF!</definedName>
    <definedName name="MUNI96" localSheetId="9">#REF!</definedName>
    <definedName name="MUNI96">#REF!</definedName>
    <definedName name="Municipios" localSheetId="2">#REF!</definedName>
    <definedName name="Municipios" localSheetId="7">#REF!</definedName>
    <definedName name="Municipios" localSheetId="10">#REF!</definedName>
    <definedName name="Municipios" localSheetId="6">#REF!</definedName>
    <definedName name="Municipios" localSheetId="3">#REF!</definedName>
    <definedName name="Municipios" localSheetId="9">#REF!</definedName>
    <definedName name="Municipios">#REF!</definedName>
    <definedName name="n" localSheetId="2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6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 localSheetId="2">'[50]shared data'!$B$7:$O$7</definedName>
    <definedName name="names">'[50]shared data'!$B$7:$O$7</definedName>
    <definedName name="NAMES_A" localSheetId="2">'[50]shared data'!$B$5:$B$223</definedName>
    <definedName name="NAMES_A">'[50]shared data'!$B$5:$B$223</definedName>
    <definedName name="names_w" localSheetId="2">#REF!</definedName>
    <definedName name="names_w" localSheetId="7">#REF!</definedName>
    <definedName name="names_w" localSheetId="10">#REF!</definedName>
    <definedName name="names_w" localSheetId="6">#REF!</definedName>
    <definedName name="names_w" localSheetId="0">#REF!</definedName>
    <definedName name="names_w" localSheetId="1">#REF!</definedName>
    <definedName name="names_w" localSheetId="3">#REF!</definedName>
    <definedName name="names_w" localSheetId="9">#REF!</definedName>
    <definedName name="names_w">#REF!</definedName>
    <definedName name="NC_R" localSheetId="2">[63]Q1!#REF!</definedName>
    <definedName name="NC_R" localSheetId="7">[64]Q1!#REF!</definedName>
    <definedName name="NC_R" localSheetId="10">[64]Q1!#REF!</definedName>
    <definedName name="NC_R" localSheetId="6">[64]Q1!#REF!</definedName>
    <definedName name="NC_R" localSheetId="0">[63]Q1!#REF!</definedName>
    <definedName name="NC_R" localSheetId="1">[63]Q1!#REF!</definedName>
    <definedName name="NC_R" localSheetId="3">[64]Q1!#REF!</definedName>
    <definedName name="NC_R" localSheetId="9">[64]Q1!#REF!</definedName>
    <definedName name="NC_R" localSheetId="11">[64]Q1!#REF!</definedName>
    <definedName name="NC_R">[63]Q1!#REF!</definedName>
    <definedName name="NCG">#N/A</definedName>
    <definedName name="NCG_R">#N/A</definedName>
    <definedName name="NCP">#N/A</definedName>
    <definedName name="NCP_R">#N/A</definedName>
    <definedName name="Ndf" localSheetId="2">[56]CIRRs!$C$69</definedName>
    <definedName name="Ndf">[56]CIRRs!$C$69</definedName>
    <definedName name="NE" localSheetId="2">#REF!</definedName>
    <definedName name="NE" localSheetId="7">#REF!</definedName>
    <definedName name="NE" localSheetId="10">#REF!</definedName>
    <definedName name="NE" localSheetId="6">#REF!</definedName>
    <definedName name="NE" localSheetId="0">#REF!</definedName>
    <definedName name="NE" localSheetId="1">#REF!</definedName>
    <definedName name="NE" localSheetId="3">#REF!</definedName>
    <definedName name="NE" localSheetId="9">#REF!</definedName>
    <definedName name="NE">#REF!</definedName>
    <definedName name="NECESSIDADE_DE_FINANCIAMENTO" localSheetId="2">#REF!</definedName>
    <definedName name="NECESSIDADE_DE_FINANCIAMENTO" localSheetId="7">#REF!</definedName>
    <definedName name="NECESSIDADE_DE_FINANCIAMENTO" localSheetId="10">#REF!</definedName>
    <definedName name="NECESSIDADE_DE_FINANCIAMENTO" localSheetId="6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9">#REF!</definedName>
    <definedName name="NECESSIDADE_DE_FINANCIAMENTO">#REF!</definedName>
    <definedName name="NEperc" localSheetId="2">#REF!</definedName>
    <definedName name="NEperc" localSheetId="7">#REF!</definedName>
    <definedName name="NEperc" localSheetId="10">#REF!</definedName>
    <definedName name="NEperc" localSheetId="6">#REF!</definedName>
    <definedName name="NEperc" localSheetId="0">#REF!</definedName>
    <definedName name="NEperc" localSheetId="1">#REF!</definedName>
    <definedName name="NEperc" localSheetId="3">#REF!</definedName>
    <definedName name="NEperc" localSheetId="9">#REF!</definedName>
    <definedName name="NEperc">#REF!</definedName>
    <definedName name="Netherlands_wt" localSheetId="2">'[75]OECD wgt'!$B$26</definedName>
    <definedName name="Netherlands_wt">'[75]OECD wgt'!$B$26</definedName>
    <definedName name="new" localSheetId="2">#REF!</definedName>
    <definedName name="new" localSheetId="7">#REF!</definedName>
    <definedName name="new" localSheetId="10">#REF!</definedName>
    <definedName name="new" localSheetId="6">#REF!</definedName>
    <definedName name="new" localSheetId="0">#REF!</definedName>
    <definedName name="new" localSheetId="1">#REF!</definedName>
    <definedName name="new" localSheetId="3">#REF!</definedName>
    <definedName name="new" localSheetId="9">#REF!</definedName>
    <definedName name="new">#REF!</definedName>
    <definedName name="NEWSHEET" localSheetId="2">#REF!</definedName>
    <definedName name="NEWSHEET" localSheetId="7">#REF!</definedName>
    <definedName name="NEWSHEET" localSheetId="10">#REF!</definedName>
    <definedName name="NEWSHEET" localSheetId="6">#REF!</definedName>
    <definedName name="NEWSHEET" localSheetId="0">#REF!</definedName>
    <definedName name="NEWSHEET" localSheetId="1">#REF!</definedName>
    <definedName name="NEWSHEET" localSheetId="3">#REF!</definedName>
    <definedName name="NEWSHEET" localSheetId="9">#REF!</definedName>
    <definedName name="NEWSHEET">#REF!</definedName>
    <definedName name="nfa_by_bank" localSheetId="2">#REF!</definedName>
    <definedName name="nfa_by_bank" localSheetId="7">#REF!</definedName>
    <definedName name="nfa_by_bank" localSheetId="10">#REF!</definedName>
    <definedName name="nfa_by_bank" localSheetId="6">#REF!</definedName>
    <definedName name="nfa_by_bank" localSheetId="3">#REF!</definedName>
    <definedName name="nfa_by_bank" localSheetId="9">#REF!</definedName>
    <definedName name="nfa_by_bank">#REF!</definedName>
    <definedName name="NFB_R" localSheetId="2">[63]Q1!#REF!</definedName>
    <definedName name="NFB_R" localSheetId="7">[64]Q1!#REF!</definedName>
    <definedName name="NFB_R" localSheetId="10">[64]Q1!#REF!</definedName>
    <definedName name="NFB_R" localSheetId="6">[64]Q1!#REF!</definedName>
    <definedName name="NFB_R" localSheetId="0">[63]Q1!#REF!</definedName>
    <definedName name="NFB_R" localSheetId="1">[63]Q1!#REF!</definedName>
    <definedName name="NFB_R" localSheetId="3">[64]Q1!#REF!</definedName>
    <definedName name="NFB_R" localSheetId="9">[64]Q1!#REF!</definedName>
    <definedName name="NFB_R" localSheetId="11">[64]Q1!#REF!</definedName>
    <definedName name="NFB_R">[63]Q1!#REF!</definedName>
    <definedName name="NFB_R_GDP" localSheetId="2">[63]Q1!#REF!</definedName>
    <definedName name="NFB_R_GDP" localSheetId="7">[64]Q1!#REF!</definedName>
    <definedName name="NFB_R_GDP" localSheetId="10">[64]Q1!#REF!</definedName>
    <definedName name="NFB_R_GDP" localSheetId="6">[64]Q1!#REF!</definedName>
    <definedName name="NFB_R_GDP" localSheetId="0">[63]Q1!#REF!</definedName>
    <definedName name="NFB_R_GDP" localSheetId="1">[63]Q1!#REF!</definedName>
    <definedName name="NFB_R_GDP" localSheetId="3">[64]Q1!#REF!</definedName>
    <definedName name="NFB_R_GDP" localSheetId="9">[64]Q1!#REF!</definedName>
    <definedName name="NFB_R_GDP" localSheetId="11">[64]Q1!#REF!</definedName>
    <definedName name="NFB_R_GDP">[63]Q1!#REF!</definedName>
    <definedName name="NFI">#N/A</definedName>
    <definedName name="NFI_R">#N/A</definedName>
    <definedName name="NFIP" localSheetId="2">#REF!</definedName>
    <definedName name="NFIP" localSheetId="7">#REF!</definedName>
    <definedName name="NFIP" localSheetId="10">#REF!</definedName>
    <definedName name="NFIP" localSheetId="6">#REF!</definedName>
    <definedName name="NFIP" localSheetId="0">#REF!</definedName>
    <definedName name="NFIP" localSheetId="1">#REF!</definedName>
    <definedName name="NFIP" localSheetId="3">#REF!</definedName>
    <definedName name="NFIP" localSheetId="9">#REF!</definedName>
    <definedName name="NFIP">#REF!</definedName>
    <definedName name="NFPS_" localSheetId="2">[40]OPS!#REF!</definedName>
    <definedName name="NFPS_" localSheetId="7">[41]OPS!#REF!</definedName>
    <definedName name="NFPS_" localSheetId="10">[41]OPS!#REF!</definedName>
    <definedName name="NFPS_" localSheetId="6">[41]OPS!#REF!</definedName>
    <definedName name="NFPS_" localSheetId="0">[40]OPS!#REF!</definedName>
    <definedName name="NFPS_" localSheetId="1">[40]OPS!#REF!</definedName>
    <definedName name="NFPS_" localSheetId="3">[41]OPS!#REF!</definedName>
    <definedName name="NFPS_" localSheetId="9">[41]OPS!#REF!</definedName>
    <definedName name="NFPS_" localSheetId="11">[41]OPS!#REF!</definedName>
    <definedName name="NFPS_">[40]OPS!#REF!</definedName>
    <definedName name="NGDP">#N/A</definedName>
    <definedName name="NGDP_D" localSheetId="2">[63]Q3!#REF!</definedName>
    <definedName name="NGDP_D" localSheetId="7">[64]Q3!#REF!</definedName>
    <definedName name="NGDP_D" localSheetId="10">[64]Q3!#REF!</definedName>
    <definedName name="NGDP_D" localSheetId="6">[64]Q3!#REF!</definedName>
    <definedName name="NGDP_D" localSheetId="0">[63]Q3!#REF!</definedName>
    <definedName name="NGDP_D" localSheetId="1">[63]Q3!#REF!</definedName>
    <definedName name="NGDP_D" localSheetId="3">[64]Q3!#REF!</definedName>
    <definedName name="NGDP_D" localSheetId="9">[64]Q3!#REF!</definedName>
    <definedName name="NGDP_D" localSheetId="11">[64]Q3!#REF!</definedName>
    <definedName name="NGDP_D">[63]Q3!#REF!</definedName>
    <definedName name="NGDP_DG">#N/A</definedName>
    <definedName name="NGDP_R">#N/A</definedName>
    <definedName name="NGDP_RG">#N/A</definedName>
    <definedName name="ngdp2" localSheetId="2">[39]Q2!$E$47:$AH$47</definedName>
    <definedName name="ngdp2">[39]Q2!$E$47:$AH$47</definedName>
    <definedName name="NGDPA" localSheetId="2">#REF!</definedName>
    <definedName name="NGDPA" localSheetId="7">#REF!</definedName>
    <definedName name="NGDPA" localSheetId="10">#REF!</definedName>
    <definedName name="NGDPA" localSheetId="6">#REF!</definedName>
    <definedName name="NGDPA" localSheetId="0">#REF!</definedName>
    <definedName name="NGDPA" localSheetId="1">#REF!</definedName>
    <definedName name="NGDPA" localSheetId="3">#REF!</definedName>
    <definedName name="NGDPA" localSheetId="9">#REF!</definedName>
    <definedName name="NGDPA">#REF!</definedName>
    <definedName name="NGK" localSheetId="2">#REF!</definedName>
    <definedName name="NGK" localSheetId="7">#REF!</definedName>
    <definedName name="NGK" localSheetId="10">#REF!</definedName>
    <definedName name="NGK" localSheetId="6">#REF!</definedName>
    <definedName name="NGK" localSheetId="3">#REF!</definedName>
    <definedName name="NGK" localSheetId="9">#REF!</definedName>
    <definedName name="NGK">#REF!</definedName>
    <definedName name="NGNI" localSheetId="2">#REF!</definedName>
    <definedName name="NGNI" localSheetId="7">#REF!</definedName>
    <definedName name="NGNI" localSheetId="10">#REF!</definedName>
    <definedName name="NGNI" localSheetId="6">#REF!</definedName>
    <definedName name="NGNI" localSheetId="3">#REF!</definedName>
    <definedName name="NGNI" localSheetId="9">#REF!</definedName>
    <definedName name="NGNI">#REF!</definedName>
    <definedName name="NGPXO" localSheetId="2">#REF!</definedName>
    <definedName name="NGPXO" localSheetId="7">#REF!</definedName>
    <definedName name="NGPXO" localSheetId="10">#REF!</definedName>
    <definedName name="NGPXO" localSheetId="6">#REF!</definedName>
    <definedName name="NGPXO">#REF!</definedName>
    <definedName name="NGPXO_R" localSheetId="2">#REF!</definedName>
    <definedName name="NGPXO_R" localSheetId="7">#REF!</definedName>
    <definedName name="NGPXO_R" localSheetId="10">#REF!</definedName>
    <definedName name="NGPXO_R" localSheetId="6">#REF!</definedName>
    <definedName name="NGPXO_R">#REF!</definedName>
    <definedName name="NGS_NGDP">#N/A</definedName>
    <definedName name="NGSP" localSheetId="2">[63]Q2!#REF!</definedName>
    <definedName name="NGSP" localSheetId="7">[64]Q2!#REF!</definedName>
    <definedName name="NGSP" localSheetId="10">[64]Q2!#REF!</definedName>
    <definedName name="NGSP" localSheetId="6">[64]Q2!#REF!</definedName>
    <definedName name="NGSP" localSheetId="0">[63]Q2!#REF!</definedName>
    <definedName name="NGSP" localSheetId="1">[63]Q2!#REF!</definedName>
    <definedName name="NGSP" localSheetId="11">[64]Q2!#REF!</definedName>
    <definedName name="NGSP">[63]Q2!#REF!</definedName>
    <definedName name="NI" localSheetId="2">[63]Q2!#REF!</definedName>
    <definedName name="NI" localSheetId="7">[64]Q2!#REF!</definedName>
    <definedName name="NI" localSheetId="10">[64]Q2!#REF!</definedName>
    <definedName name="NI" localSheetId="6">[64]Q2!#REF!</definedName>
    <definedName name="NI" localSheetId="0">[63]Q2!#REF!</definedName>
    <definedName name="NI" localSheetId="1">[63]Q2!#REF!</definedName>
    <definedName name="NI" localSheetId="11">[64]Q2!#REF!</definedName>
    <definedName name="NI">[63]Q2!#REF!</definedName>
    <definedName name="NI_GDP" localSheetId="2">[63]Q2!#REF!</definedName>
    <definedName name="NI_GDP" localSheetId="7">[64]Q2!#REF!</definedName>
    <definedName name="NI_GDP" localSheetId="10">[64]Q2!#REF!</definedName>
    <definedName name="NI_GDP" localSheetId="6">[64]Q2!#REF!</definedName>
    <definedName name="NI_GDP" localSheetId="0">[63]Q2!#REF!</definedName>
    <definedName name="NI_GDP" localSheetId="1">[63]Q2!#REF!</definedName>
    <definedName name="NI_GDP" localSheetId="11">[64]Q2!#REF!</definedName>
    <definedName name="NI_GDP">[63]Q2!#REF!</definedName>
    <definedName name="NI_NGDP" localSheetId="2">[63]Q2!#REF!</definedName>
    <definedName name="NI_NGDP" localSheetId="7">[64]Q2!#REF!</definedName>
    <definedName name="NI_NGDP" localSheetId="10">[64]Q2!#REF!</definedName>
    <definedName name="NI_NGDP" localSheetId="6">[64]Q2!#REF!</definedName>
    <definedName name="NI_NGDP" localSheetId="0">[63]Q2!#REF!</definedName>
    <definedName name="NI_NGDP" localSheetId="1">[63]Q2!#REF!</definedName>
    <definedName name="NI_NGDP" localSheetId="11">[64]Q2!#REF!</definedName>
    <definedName name="NI_NGDP">[63]Q2!#REF!</definedName>
    <definedName name="NI_R" localSheetId="2">[63]Q1!#REF!</definedName>
    <definedName name="NI_R" localSheetId="7">[64]Q1!#REF!</definedName>
    <definedName name="NI_R" localSheetId="10">[64]Q1!#REF!</definedName>
    <definedName name="NI_R" localSheetId="6">[64]Q1!#REF!</definedName>
    <definedName name="NI_R" localSheetId="0">[63]Q1!#REF!</definedName>
    <definedName name="NI_R" localSheetId="1">[63]Q1!#REF!</definedName>
    <definedName name="NI_R" localSheetId="11">[64]Q1!#REF!</definedName>
    <definedName name="NI_R">[63]Q1!#REF!</definedName>
    <definedName name="NINV">#N/A</definedName>
    <definedName name="NINV_R">#N/A</definedName>
    <definedName name="NINV_R_GDP" localSheetId="2">[63]Q1!#REF!</definedName>
    <definedName name="NINV_R_GDP" localSheetId="7">[64]Q1!#REF!</definedName>
    <definedName name="NINV_R_GDP" localSheetId="10">[64]Q1!#REF!</definedName>
    <definedName name="NINV_R_GDP" localSheetId="6">[64]Q1!#REF!</definedName>
    <definedName name="NINV_R_GDP" localSheetId="0">[63]Q1!#REF!</definedName>
    <definedName name="NINV_R_GDP" localSheetId="1">[63]Q1!#REF!</definedName>
    <definedName name="NINV_R_GDP" localSheetId="11">[64]Q1!#REF!</definedName>
    <definedName name="NINV_R_GDP">[63]Q1!#REF!</definedName>
    <definedName name="njkg" localSheetId="2">[5]!njkg</definedName>
    <definedName name="njkg" localSheetId="7">[6]!njkg</definedName>
    <definedName name="njkg" localSheetId="10">[6]!njkg</definedName>
    <definedName name="njkg" localSheetId="6">[6]!njkg</definedName>
    <definedName name="njkg" localSheetId="0">[5]!njkg</definedName>
    <definedName name="njkg" localSheetId="1">[5]!njkg</definedName>
    <definedName name="njkg" localSheetId="11">[6]!njkg</definedName>
    <definedName name="njkg">[5]!njkg</definedName>
    <definedName name="NLG" localSheetId="2">[56]CIRRs!$C$99</definedName>
    <definedName name="NLG">[56]CIRRs!$C$99</definedName>
    <definedName name="NM">#N/A</definedName>
    <definedName name="NM_R">#N/A</definedName>
    <definedName name="nmBlankCell" localSheetId="2">'[141]Table 2.1 from DDP program'!$A$2:$A$2</definedName>
    <definedName name="nmBlankCell">'[141]Table 2.1 from DDP program'!$A$2:$A$2</definedName>
    <definedName name="nmBlankRow" localSheetId="2">[142]EDT!#REF!</definedName>
    <definedName name="nmBlankRow" localSheetId="7">[142]EDT!#REF!</definedName>
    <definedName name="nmBlankRow" localSheetId="10">[142]EDT!#REF!</definedName>
    <definedName name="nmBlankRow" localSheetId="6">[142]EDT!#REF!</definedName>
    <definedName name="nmBlankRow" localSheetId="0">#REF!</definedName>
    <definedName name="nmBlankRow" localSheetId="1">#REF!</definedName>
    <definedName name="nmBlankRow" localSheetId="9">[142]EDT!#REF!</definedName>
    <definedName name="nmBlankRow">[142]EDT!#REF!</definedName>
    <definedName name="nmColumnHeader" localSheetId="2">[142]EDT!$3:$3</definedName>
    <definedName name="nmColumnHeader">[142]EDT!$3:$3</definedName>
    <definedName name="nmData" localSheetId="2">[142]EDT!$B$4:$AA$36</definedName>
    <definedName name="nmData">[142]EDT!$B$4:$AA$36</definedName>
    <definedName name="NMG" localSheetId="2">#REF!</definedName>
    <definedName name="NMG" localSheetId="7">#REF!</definedName>
    <definedName name="NMG" localSheetId="10">#REF!</definedName>
    <definedName name="NMG" localSheetId="6">#REF!</definedName>
    <definedName name="NMG" localSheetId="0">#REF!</definedName>
    <definedName name="NMG" localSheetId="1">#REF!</definedName>
    <definedName name="NMG" localSheetId="3">#REF!</definedName>
    <definedName name="NMG" localSheetId="9">#REF!</definedName>
    <definedName name="NMG">#REF!</definedName>
    <definedName name="NMG_R" localSheetId="2">#REF!</definedName>
    <definedName name="NMG_R" localSheetId="7">#REF!</definedName>
    <definedName name="NMG_R" localSheetId="10">#REF!</definedName>
    <definedName name="NMG_R" localSheetId="6">#REF!</definedName>
    <definedName name="NMG_R" localSheetId="0">#REF!</definedName>
    <definedName name="NMG_R" localSheetId="1">#REF!</definedName>
    <definedName name="NMG_R" localSheetId="3">#REF!</definedName>
    <definedName name="NMG_R" localSheetId="9">#REF!</definedName>
    <definedName name="NMG_R">#REF!</definedName>
    <definedName name="NMG_RG">#N/A</definedName>
    <definedName name="nmIndexTable" localSheetId="2">[142]EDT!#REF!</definedName>
    <definedName name="nmIndexTable" localSheetId="7">[142]EDT!#REF!</definedName>
    <definedName name="nmIndexTable" localSheetId="10">[142]EDT!#REF!</definedName>
    <definedName name="nmIndexTable" localSheetId="6">[142]EDT!#REF!</definedName>
    <definedName name="nmIndexTable" localSheetId="0">#REF!</definedName>
    <definedName name="nmIndexTable" localSheetId="1">#REF!</definedName>
    <definedName name="nmIndexTable" localSheetId="3">[142]EDT!#REF!</definedName>
    <definedName name="nmIndexTable" localSheetId="9">[142]EDT!#REF!</definedName>
    <definedName name="nmIndexTable">[142]EDT!#REF!</definedName>
    <definedName name="nmReportFooter" localSheetId="2">'[143]Table 1'!$29:$29</definedName>
    <definedName name="nmReportFooter">'[143]Table 1'!$29:$29</definedName>
    <definedName name="nmReportHeader">#N/A</definedName>
    <definedName name="nmReportNotes" localSheetId="2">'[143]Table 1'!$30:$30</definedName>
    <definedName name="nmReportNotes">'[143]Table 1'!$30:$30</definedName>
    <definedName name="nmRowHeader" localSheetId="2">[142]EDT!$A$4:$A$36</definedName>
    <definedName name="nmRowHeader">[142]EDT!$A$4:$A$36</definedName>
    <definedName name="NMS" localSheetId="2">[63]Q2!#REF!</definedName>
    <definedName name="NMS" localSheetId="7">[64]Q2!#REF!</definedName>
    <definedName name="NMS" localSheetId="10">[64]Q2!#REF!</definedName>
    <definedName name="NMS" localSheetId="6">[64]Q2!#REF!</definedName>
    <definedName name="NMS" localSheetId="0">[63]Q2!#REF!</definedName>
    <definedName name="NMS" localSheetId="1">[63]Q2!#REF!</definedName>
    <definedName name="NMS" localSheetId="3">[64]Q2!#REF!</definedName>
    <definedName name="NMS" localSheetId="9">[64]Q2!#REF!</definedName>
    <definedName name="NMS" localSheetId="11">[64]Q2!#REF!</definedName>
    <definedName name="NMS">[63]Q2!#REF!</definedName>
    <definedName name="NMS_R" localSheetId="2">[63]Q1!#REF!</definedName>
    <definedName name="NMS_R" localSheetId="7">[64]Q1!#REF!</definedName>
    <definedName name="NMS_R" localSheetId="10">[64]Q1!#REF!</definedName>
    <definedName name="NMS_R" localSheetId="6">[64]Q1!#REF!</definedName>
    <definedName name="NMS_R" localSheetId="0">[63]Q1!#REF!</definedName>
    <definedName name="NMS_R" localSheetId="1">[63]Q1!#REF!</definedName>
    <definedName name="NMS_R" localSheetId="3">[64]Q1!#REF!</definedName>
    <definedName name="NMS_R" localSheetId="9">[64]Q1!#REF!</definedName>
    <definedName name="NMS_R" localSheetId="11">[64]Q1!#REF!</definedName>
    <definedName name="NMS_R">[63]Q1!#REF!</definedName>
    <definedName name="nmScale" localSheetId="2">[142]EDT!#REF!</definedName>
    <definedName name="nmScale" localSheetId="7">[142]EDT!#REF!</definedName>
    <definedName name="nmScale" localSheetId="10">[142]EDT!#REF!</definedName>
    <definedName name="nmScale" localSheetId="6">[142]EDT!#REF!</definedName>
    <definedName name="nmScale" localSheetId="0">#REF!</definedName>
    <definedName name="nmScale" localSheetId="1">#REF!</definedName>
    <definedName name="nmScale" localSheetId="3">[142]EDT!#REF!</definedName>
    <definedName name="nmScale" localSheetId="9">[142]EDT!#REF!</definedName>
    <definedName name="nmScale">[142]EDT!#REF!</definedName>
    <definedName name="nn" localSheetId="2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6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2">#REF!</definedName>
    <definedName name="NNAMES" localSheetId="7">#REF!</definedName>
    <definedName name="NNAMES" localSheetId="10">#REF!</definedName>
    <definedName name="NNAMES" localSheetId="6">#REF!</definedName>
    <definedName name="NNAMES" localSheetId="0">#REF!</definedName>
    <definedName name="NNAMES" localSheetId="1">#REF!</definedName>
    <definedName name="NNAMES" localSheetId="3">#REF!</definedName>
    <definedName name="NNAMES" localSheetId="9">#REF!</definedName>
    <definedName name="NNAMES">#REF!</definedName>
    <definedName name="nnn" localSheetId="2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6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2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6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2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localSheetId="2" hidden="1">'[78]Crédito SPNF (fiscal)'!#REF!</definedName>
    <definedName name="no" hidden="1">'[78]Crédito SPNF (fiscal)'!#REF!</definedName>
    <definedName name="Noah" localSheetId="2">#REF!</definedName>
    <definedName name="Noah" localSheetId="7">#REF!</definedName>
    <definedName name="Noah" localSheetId="10">#REF!</definedName>
    <definedName name="Noah" localSheetId="6">#REF!</definedName>
    <definedName name="Noah" localSheetId="0">#REF!</definedName>
    <definedName name="Noah" localSheetId="1">#REF!</definedName>
    <definedName name="Noah" localSheetId="3">#REF!</definedName>
    <definedName name="Noah" localSheetId="9">#REF!</definedName>
    <definedName name="Noah">#REF!</definedName>
    <definedName name="noclas1" localSheetId="2">#REF!</definedName>
    <definedName name="noclas1" localSheetId="7">#REF!</definedName>
    <definedName name="noclas1" localSheetId="10">#REF!</definedName>
    <definedName name="noclas1" localSheetId="6">#REF!</definedName>
    <definedName name="noclas1" localSheetId="3">#REF!</definedName>
    <definedName name="noclas1" localSheetId="9">#REF!</definedName>
    <definedName name="noclas1">#REF!</definedName>
    <definedName name="noclas2" localSheetId="2">#REF!</definedName>
    <definedName name="noclas2" localSheetId="7">#REF!</definedName>
    <definedName name="noclas2" localSheetId="10">#REF!</definedName>
    <definedName name="noclas2" localSheetId="6">#REF!</definedName>
    <definedName name="noclas2" localSheetId="3">#REF!</definedName>
    <definedName name="noclas2" localSheetId="9">#REF!</definedName>
    <definedName name="noclas2">#REF!</definedName>
    <definedName name="NOCLUB" localSheetId="2">#REF!</definedName>
    <definedName name="NOCLUB" localSheetId="7">#REF!</definedName>
    <definedName name="NOCLUB" localSheetId="10">#REF!</definedName>
    <definedName name="NOCLUB" localSheetId="6">#REF!</definedName>
    <definedName name="NOCLUB" localSheetId="0">#REF!</definedName>
    <definedName name="NOCLUB" localSheetId="1">#REF!</definedName>
    <definedName name="NOCLUB">#REF!</definedName>
    <definedName name="NOK" localSheetId="2">#REF!</definedName>
    <definedName name="NOK" localSheetId="7">#REF!</definedName>
    <definedName name="NOK" localSheetId="10">#REF!</definedName>
    <definedName name="NOK" localSheetId="6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2">#REF!</definedName>
    <definedName name="NONLEAP" localSheetId="7">#REF!</definedName>
    <definedName name="NONLEAP" localSheetId="10">#REF!</definedName>
    <definedName name="NONLEAP" localSheetId="6">#REF!</definedName>
    <definedName name="NONLEAP" localSheetId="0">#REF!</definedName>
    <definedName name="NONLEAP" localSheetId="1">#REF!</definedName>
    <definedName name="NONLEAP" localSheetId="3">#REF!</definedName>
    <definedName name="NONLEAP" localSheetId="9">#REF!</definedName>
    <definedName name="NONLEAP">#REF!</definedName>
    <definedName name="NONOECD1" localSheetId="2">[74]nonopec!$D$29:$AD$70</definedName>
    <definedName name="NONOECD1">[74]nonopec!$D$29:$AD$70</definedName>
    <definedName name="NONOECD2" localSheetId="2">[74]nonopec!$D$71:$AD$135</definedName>
    <definedName name="NONOECD2">[74]nonopec!$D$71:$AD$135</definedName>
    <definedName name="NONOPEC" localSheetId="2">[74]nonopec!$D$136:$AD$155</definedName>
    <definedName name="NONOPEC">[74]nonopec!$D$136:$AD$155</definedName>
    <definedName name="NOPEC1" localSheetId="2">[87]MONTHLY!$BP$19:$CA$19</definedName>
    <definedName name="NOPEC1">[87]MONTHLY!$BP$19:$CA$19</definedName>
    <definedName name="NOPEC2" localSheetId="2">[87]MONTHLY!$CB$19:$CM$19</definedName>
    <definedName name="NOPEC2">[87]MONTHLY!$CB$19:$CM$19</definedName>
    <definedName name="NORM1" localSheetId="2">[87]MONTHLY!$A$5:$O$117</definedName>
    <definedName name="NORM1">[87]MONTHLY!$A$5:$O$117</definedName>
    <definedName name="NORM2" localSheetId="2">[87]MONTHLY!$A$422:$Z$491</definedName>
    <definedName name="NORM2">[87]MONTHLY!$A$422:$Z$491</definedName>
    <definedName name="NORM3" localSheetId="2">[87]MONTHLY!$A$334:$Z$380</definedName>
    <definedName name="NORM3">[87]MONTHLY!$A$334:$Z$380</definedName>
    <definedName name="Norway_wt" localSheetId="2">'[75]OECD wgt'!$B$28</definedName>
    <definedName name="Norway_wt">'[75]OECD wgt'!$B$28</definedName>
    <definedName name="NOTA_EXPLICATIV" localSheetId="2">#REF!</definedName>
    <definedName name="NOTA_EXPLICATIV" localSheetId="7">#REF!</definedName>
    <definedName name="NOTA_EXPLICATIV" localSheetId="10">#REF!</definedName>
    <definedName name="NOTA_EXPLICATIV" localSheetId="6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9">#REF!</definedName>
    <definedName name="NOTA_EXPLICATIV">#REF!</definedName>
    <definedName name="Notes" localSheetId="2">[144]UPLOAD!#REF!</definedName>
    <definedName name="Notes" localSheetId="7">[144]UPLOAD!#REF!</definedName>
    <definedName name="Notes" localSheetId="10">[144]UPLOAD!#REF!</definedName>
    <definedName name="Notes" localSheetId="6">[144]UPLOAD!#REF!</definedName>
    <definedName name="Notes" localSheetId="0">#REF!</definedName>
    <definedName name="Notes" localSheetId="1">#REF!</definedName>
    <definedName name="Notes" localSheetId="3">[144]UPLOAD!#REF!</definedName>
    <definedName name="Notes" localSheetId="9">[144]UPLOAD!#REF!</definedName>
    <definedName name="Notes">[144]UPLOAD!#REF!</definedName>
    <definedName name="NOTITLES" localSheetId="2">#REF!</definedName>
    <definedName name="NOTITLES" localSheetId="7">#REF!</definedName>
    <definedName name="NOTITLES" localSheetId="10">#REF!</definedName>
    <definedName name="NOTITLES" localSheetId="6">#REF!</definedName>
    <definedName name="NOTITLES" localSheetId="0">#REF!</definedName>
    <definedName name="NOTITLES" localSheetId="1">#REF!</definedName>
    <definedName name="NOTITLES" localSheetId="3">#REF!</definedName>
    <definedName name="NOTITLES" localSheetId="9">#REF!</definedName>
    <definedName name="NOTITLES">#REF!</definedName>
    <definedName name="NOV._89" localSheetId="2">#REF!</definedName>
    <definedName name="NOV._89" localSheetId="7">#REF!</definedName>
    <definedName name="NOV._89" localSheetId="10">#REF!</definedName>
    <definedName name="NOV._89" localSheetId="6">#REF!</definedName>
    <definedName name="NOV._89" localSheetId="3">#REF!</definedName>
    <definedName name="NOV._89" localSheetId="9">#REF!</definedName>
    <definedName name="NOV._89">#REF!</definedName>
    <definedName name="NSUMMARY" localSheetId="2">[74]nonopec!$D$157:$AD$204</definedName>
    <definedName name="NSUMMARY">[74]nonopec!$D$157:$AD$204</definedName>
    <definedName name="NTDD_R" localSheetId="2">[63]Q1!#REF!</definedName>
    <definedName name="NTDD_R" localSheetId="7">[64]Q1!#REF!</definedName>
    <definedName name="NTDD_R" localSheetId="10">[64]Q1!#REF!</definedName>
    <definedName name="NTDD_R" localSheetId="6">[64]Q1!#REF!</definedName>
    <definedName name="NTDD_R" localSheetId="0">[63]Q1!#REF!</definedName>
    <definedName name="NTDD_R" localSheetId="1">[63]Q1!#REF!</definedName>
    <definedName name="NTDD_R" localSheetId="3">[64]Q1!#REF!</definedName>
    <definedName name="NTDD_R" localSheetId="9">[64]Q1!#REF!</definedName>
    <definedName name="NTDD_R" localSheetId="11">[64]Q1!#REF!</definedName>
    <definedName name="NTDD_R">[63]Q1!#REF!</definedName>
    <definedName name="NTDD_RG" localSheetId="2">[81]!NTDD_RG</definedName>
    <definedName name="NTDD_RG" localSheetId="10">[81]!NTDD_RG</definedName>
    <definedName name="NTDD_RG" localSheetId="0">#REF!</definedName>
    <definedName name="NTDD_RG" localSheetId="1">#REF!</definedName>
    <definedName name="NTDD_RG">[81]!NTDD_RG</definedName>
    <definedName name="NX">#N/A</definedName>
    <definedName name="NX_R">#N/A</definedName>
    <definedName name="NXG" localSheetId="2">#REF!</definedName>
    <definedName name="NXG" localSheetId="7">#REF!</definedName>
    <definedName name="NXG" localSheetId="10">#REF!</definedName>
    <definedName name="NXG" localSheetId="6">#REF!</definedName>
    <definedName name="NXG" localSheetId="0">#REF!</definedName>
    <definedName name="NXG" localSheetId="1">#REF!</definedName>
    <definedName name="NXG" localSheetId="3">#REF!</definedName>
    <definedName name="NXG" localSheetId="9">#REF!</definedName>
    <definedName name="NXG">#REF!</definedName>
    <definedName name="NXG_R" localSheetId="2">#REF!</definedName>
    <definedName name="NXG_R" localSheetId="7">#REF!</definedName>
    <definedName name="NXG_R" localSheetId="10">#REF!</definedName>
    <definedName name="NXG_R" localSheetId="6">#REF!</definedName>
    <definedName name="NXG_R" localSheetId="3">#REF!</definedName>
    <definedName name="NXG_R" localSheetId="9">#REF!</definedName>
    <definedName name="NXG_R">#REF!</definedName>
    <definedName name="NXG_RG">#N/A</definedName>
    <definedName name="NXS" localSheetId="2">[63]Q2!#REF!</definedName>
    <definedName name="NXS" localSheetId="7">[64]Q2!#REF!</definedName>
    <definedName name="NXS" localSheetId="10">[64]Q2!#REF!</definedName>
    <definedName name="NXS" localSheetId="6">[64]Q2!#REF!</definedName>
    <definedName name="NXS" localSheetId="0">[63]Q2!#REF!</definedName>
    <definedName name="NXS" localSheetId="1">[63]Q2!#REF!</definedName>
    <definedName name="NXS" localSheetId="3">[64]Q2!#REF!</definedName>
    <definedName name="NXS" localSheetId="9">[64]Q2!#REF!</definedName>
    <definedName name="NXS" localSheetId="11">[64]Q2!#REF!</definedName>
    <definedName name="NXS">[63]Q2!#REF!</definedName>
    <definedName name="NXS_R" localSheetId="2">[63]Q1!#REF!</definedName>
    <definedName name="NXS_R" localSheetId="7">[64]Q1!#REF!</definedName>
    <definedName name="NXS_R" localSheetId="10">[64]Q1!#REF!</definedName>
    <definedName name="NXS_R" localSheetId="6">[64]Q1!#REF!</definedName>
    <definedName name="NXS_R" localSheetId="0">[63]Q1!#REF!</definedName>
    <definedName name="NXS_R" localSheetId="1">[63]Q1!#REF!</definedName>
    <definedName name="NXS_R" localSheetId="3">[64]Q1!#REF!</definedName>
    <definedName name="NXS_R" localSheetId="9">[64]Q1!#REF!</definedName>
    <definedName name="NXS_R" localSheetId="11">[64]Q1!#REF!</definedName>
    <definedName name="NXS_R">[63]Q1!#REF!</definedName>
    <definedName name="NYEAR2021" localSheetId="2">[101]Nickel!$B$583:$J$583</definedName>
    <definedName name="NYEAR2021" localSheetId="7">[102]Nickel!$B$583:$J$583</definedName>
    <definedName name="NYEAR2021" localSheetId="10">[102]Nickel!$B$583:$J$583</definedName>
    <definedName name="NYEAR2021" localSheetId="6">[102]Nickel!$B$583:$J$583</definedName>
    <definedName name="NYEAR2021" localSheetId="0">[101]Nickel!$B$583:$J$583</definedName>
    <definedName name="NYEAR2021" localSheetId="1">[101]Nickel!$B$583:$J$583</definedName>
    <definedName name="NYEAR2021" localSheetId="11">[102]Nickel!$B$583:$J$583</definedName>
    <definedName name="NYEAR2021">[101]Nickel!$B$583:$J$583</definedName>
    <definedName name="NYEAR2022" localSheetId="2">[101]Nickel!$K$583:$V$583</definedName>
    <definedName name="NYEAR2022" localSheetId="7">[102]Nickel!$K$583:$V$583</definedName>
    <definedName name="NYEAR2022" localSheetId="10">[102]Nickel!$K$583:$V$583</definedName>
    <definedName name="NYEAR2022" localSheetId="6">[102]Nickel!$K$583:$V$583</definedName>
    <definedName name="NYEAR2022" localSheetId="0">[101]Nickel!$K$583:$V$583</definedName>
    <definedName name="NYEAR2022" localSheetId="1">[101]Nickel!$K$583:$V$583</definedName>
    <definedName name="NYEAR2022" localSheetId="11">[102]Nickel!$K$583:$V$583</definedName>
    <definedName name="NYEAR2022">[101]Nickel!$K$583:$V$583</definedName>
    <definedName name="NYEAR2023" localSheetId="2">[101]Nickel!$W$583:$AH$583</definedName>
    <definedName name="NYEAR2023" localSheetId="7">[102]Nickel!$W$583:$AH$583</definedName>
    <definedName name="NYEAR2023" localSheetId="10">[102]Nickel!$W$583:$AH$583</definedName>
    <definedName name="NYEAR2023" localSheetId="6">[102]Nickel!$W$583:$AH$583</definedName>
    <definedName name="NYEAR2023" localSheetId="0">[101]Nickel!$W$583:$AH$583</definedName>
    <definedName name="NYEAR2023" localSheetId="1">[101]Nickel!$W$583:$AH$583</definedName>
    <definedName name="NYEAR2023" localSheetId="11">[102]Nickel!$W$583:$AH$583</definedName>
    <definedName name="NYEAR2023">[101]Nickel!$W$583:$AH$583</definedName>
    <definedName name="NYEAR2024" localSheetId="2">[101]Nickel!$AI$583:$AT$583</definedName>
    <definedName name="NYEAR2024" localSheetId="7">[102]Nickel!$AI$583:$AT$583</definedName>
    <definedName name="NYEAR2024" localSheetId="10">[102]Nickel!$AI$583:$AT$583</definedName>
    <definedName name="NYEAR2024" localSheetId="6">[102]Nickel!$AI$583:$AT$583</definedName>
    <definedName name="NYEAR2024" localSheetId="0">[101]Nickel!$AI$583:$AT$583</definedName>
    <definedName name="NYEAR2024" localSheetId="1">[101]Nickel!$AI$583:$AT$583</definedName>
    <definedName name="NYEAR2024" localSheetId="11">[102]Nickel!$AI$583:$AT$583</definedName>
    <definedName name="NYEAR2024">[101]Nickel!$AI$583:$AT$583</definedName>
    <definedName name="NYEAR2025" localSheetId="2">[101]Nickel!$AU$583:$BF$583</definedName>
    <definedName name="NYEAR2025" localSheetId="7">[102]Nickel!$AU$583:$BF$583</definedName>
    <definedName name="NYEAR2025" localSheetId="10">[102]Nickel!$AU$583:$BF$583</definedName>
    <definedName name="NYEAR2025" localSheetId="6">[102]Nickel!$AU$583:$BF$583</definedName>
    <definedName name="NYEAR2025" localSheetId="0">[101]Nickel!$AU$583:$BF$583</definedName>
    <definedName name="NYEAR2025" localSheetId="1">[101]Nickel!$AU$583:$BF$583</definedName>
    <definedName name="NYEAR2025" localSheetId="11">[102]Nickel!$AU$583:$BF$583</definedName>
    <definedName name="NYEAR2025">[101]Nickel!$AU$583:$BF$583</definedName>
    <definedName name="NZ_wt" localSheetId="2">'[75]OECD wgt'!$B$27</definedName>
    <definedName name="NZ_wt">'[75]OECD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2">#REF!</definedName>
    <definedName name="OCT._89" localSheetId="7">#REF!</definedName>
    <definedName name="OCT._89" localSheetId="10">#REF!</definedName>
    <definedName name="OCT._89" localSheetId="6">#REF!</definedName>
    <definedName name="OCT._89" localSheetId="0">#REF!</definedName>
    <definedName name="OCT._89" localSheetId="1">#REF!</definedName>
    <definedName name="OCT._89" localSheetId="3">#REF!</definedName>
    <definedName name="OCT._89" localSheetId="9">#REF!</definedName>
    <definedName name="OCT._89">#REF!</definedName>
    <definedName name="OCTUBRE">#N/A</definedName>
    <definedName name="OECD" localSheetId="2">[74]nonopec!$D$1:$AD$28</definedName>
    <definedName name="OECD">[74]nonopec!$D$1:$AD$28</definedName>
    <definedName name="OECD_Table" localSheetId="2">#REF!</definedName>
    <definedName name="OECD_Table" localSheetId="7">#REF!</definedName>
    <definedName name="OECD_Table" localSheetId="10">#REF!</definedName>
    <definedName name="OECD_Table" localSheetId="6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9">#REF!</definedName>
    <definedName name="OECD_Table">#REF!</definedName>
    <definedName name="oipio" localSheetId="2" hidden="1">#REF!</definedName>
    <definedName name="oipio" localSheetId="7" hidden="1">#REF!</definedName>
    <definedName name="oipio" localSheetId="10" hidden="1">#REF!</definedName>
    <definedName name="oipio" localSheetId="6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9" hidden="1">#REF!</definedName>
    <definedName name="oipio" hidden="1">#REF!</definedName>
    <definedName name="oiulfdgdgh" localSheetId="2" hidden="1">'[103]Fax a enviar'!#REF!</definedName>
    <definedName name="oiulfdgdgh" localSheetId="7" hidden="1">'[103]Fax a enviar'!#REF!</definedName>
    <definedName name="oiulfdgdgh" localSheetId="10" hidden="1">'[103]Fax a enviar'!#REF!</definedName>
    <definedName name="oiulfdgdgh" localSheetId="6" hidden="1">'[103]Fax a enviar'!#REF!</definedName>
    <definedName name="oiulfdgdgh" localSheetId="0" hidden="1">#REF!</definedName>
    <definedName name="oiulfdgdgh" localSheetId="1" hidden="1">#REF!</definedName>
    <definedName name="oiulfdgdgh" localSheetId="3" hidden="1">'[103]Fax a enviar'!#REF!</definedName>
    <definedName name="oiulfdgdgh" localSheetId="9" hidden="1">'[103]Fax a enviar'!#REF!</definedName>
    <definedName name="oiulfdgdgh" hidden="1">'[103]Fax a enviar'!#REF!</definedName>
    <definedName name="OK" localSheetId="2">#REF!</definedName>
    <definedName name="OK" localSheetId="7">#REF!</definedName>
    <definedName name="OK" localSheetId="10">#REF!</definedName>
    <definedName name="OK" localSheetId="6">#REF!</definedName>
    <definedName name="OK" localSheetId="0">#REF!</definedName>
    <definedName name="OK" localSheetId="1">#REF!</definedName>
    <definedName name="OK" localSheetId="3">#REF!</definedName>
    <definedName name="OK" localSheetId="9">#REF!</definedName>
    <definedName name="OK">#REF!</definedName>
    <definedName name="OnShow" localSheetId="2">'[145]SPNF Acuerdo Incl. Int.'!OnShow</definedName>
    <definedName name="OnShow" localSheetId="10">'[145]SPNF Acuerdo Incl. Int.'!OnShow</definedName>
    <definedName name="OnShow" localSheetId="0">#REF!</definedName>
    <definedName name="OnShow" localSheetId="1">#REF!</definedName>
    <definedName name="OnShow">'[145]SPNF Acuerdo Incl. Int.'!OnShow</definedName>
    <definedName name="onshow1">#N/A</definedName>
    <definedName name="onshow2">#N/A</definedName>
    <definedName name="oo" localSheetId="2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6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2">#REF!</definedName>
    <definedName name="OOA" localSheetId="7">#REF!</definedName>
    <definedName name="OOA" localSheetId="10">#REF!</definedName>
    <definedName name="OOA" localSheetId="6">#REF!</definedName>
    <definedName name="OOA" localSheetId="0">#REF!</definedName>
    <definedName name="OOA" localSheetId="1">#REF!</definedName>
    <definedName name="OOA" localSheetId="3">#REF!</definedName>
    <definedName name="OOA" localSheetId="9">#REF!</definedName>
    <definedName name="OOA">#REF!</definedName>
    <definedName name="ooo" localSheetId="2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6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7">#REF!</definedName>
    <definedName name="OOOKOKOKO" localSheetId="10">#REF!</definedName>
    <definedName name="OOOKOKOKO" localSheetId="6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9">#REF!</definedName>
    <definedName name="OOOKOKOKO">#REF!</definedName>
    <definedName name="oooo" localSheetId="2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6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7" hidden="1">#REF!</definedName>
    <definedName name="ooooooooo" localSheetId="10" hidden="1">#REF!</definedName>
    <definedName name="ooooooooo" localSheetId="6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9" hidden="1">#REF!</definedName>
    <definedName name="ooooooooo" hidden="1">#REF!</definedName>
    <definedName name="OPEC" localSheetId="2">[74]nonopec!$D$204:$AD$251</definedName>
    <definedName name="OPEC">[74]nonopec!$D$204:$AD$251</definedName>
    <definedName name="OPEC1" localSheetId="2">[87]MONTHLY!$BP$12:$CA$12</definedName>
    <definedName name="OPEC1">[87]MONTHLY!$BP$12:$CA$12</definedName>
    <definedName name="OPEC2" localSheetId="2">[87]MONTHLY!$CB$12:$CM$12</definedName>
    <definedName name="OPEC2">[87]MONTHLY!$CB$12:$CM$12</definedName>
    <definedName name="OPOPOPOPO" localSheetId="2">#REF!</definedName>
    <definedName name="OPOPOPOPO" localSheetId="7">#REF!</definedName>
    <definedName name="OPOPOPOPO" localSheetId="10">#REF!</definedName>
    <definedName name="OPOPOPOPO" localSheetId="6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9">#REF!</definedName>
    <definedName name="OPOPOPOPO">#REF!</definedName>
    <definedName name="opu" localSheetId="2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6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2">#REF!</definedName>
    <definedName name="Otr_Inst_Banc_40G" localSheetId="7">#REF!</definedName>
    <definedName name="Otr_Inst_Banc_40G" localSheetId="10">#REF!</definedName>
    <definedName name="Otr_Inst_Banc_40G" localSheetId="6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9">#REF!</definedName>
    <definedName name="Otr_Inst_Banc_40G">#REF!</definedName>
    <definedName name="otra" localSheetId="2" hidden="1">#REF!</definedName>
    <definedName name="otra" localSheetId="7" hidden="1">#REF!</definedName>
    <definedName name="otra" localSheetId="10" hidden="1">#REF!</definedName>
    <definedName name="otra" localSheetId="6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9" hidden="1">#REF!</definedName>
    <definedName name="otra" hidden="1">#REF!</definedName>
    <definedName name="Otras_Residuales" localSheetId="2">#REF!</definedName>
    <definedName name="Otras_Residuales" localSheetId="7">#REF!</definedName>
    <definedName name="Otras_Residuales" localSheetId="10">#REF!</definedName>
    <definedName name="Otras_Residuales" localSheetId="6">#REF!</definedName>
    <definedName name="Otras_Residuales" localSheetId="3">#REF!</definedName>
    <definedName name="Otras_Residuales" localSheetId="9">#REF!</definedName>
    <definedName name="Otras_Residuales">#REF!</definedName>
    <definedName name="otras1" localSheetId="2">#REF!</definedName>
    <definedName name="otras1" localSheetId="7">#REF!</definedName>
    <definedName name="otras1" localSheetId="10">#REF!</definedName>
    <definedName name="otras1" localSheetId="6">#REF!</definedName>
    <definedName name="otras1">#REF!</definedName>
    <definedName name="OTRAS96" localSheetId="2">#REF!</definedName>
    <definedName name="OTRAS96" localSheetId="7">#REF!</definedName>
    <definedName name="OTRAS96" localSheetId="10">#REF!</definedName>
    <definedName name="OTRAS96" localSheetId="6">#REF!</definedName>
    <definedName name="OTRAS96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2">#REF!</definedName>
    <definedName name="otros" localSheetId="7">#REF!</definedName>
    <definedName name="otros" localSheetId="10">#REF!</definedName>
    <definedName name="otros" localSheetId="6">#REF!</definedName>
    <definedName name="otros" localSheetId="0">#REF!</definedName>
    <definedName name="otros" localSheetId="1">#REF!</definedName>
    <definedName name="otros" localSheetId="3">#REF!</definedName>
    <definedName name="otros" localSheetId="9">#REF!</definedName>
    <definedName name="otros">#REF!</definedName>
    <definedName name="OTROS_ORGANISMOS" localSheetId="2">#REF!</definedName>
    <definedName name="OTROS_ORGANISMOS" localSheetId="7">#REF!</definedName>
    <definedName name="OTROS_ORGANISMOS" localSheetId="10">#REF!</definedName>
    <definedName name="OTROS_ORGANISMOS" localSheetId="6">#REF!</definedName>
    <definedName name="OTROS_ORGANISMOS" localSheetId="3">#REF!</definedName>
    <definedName name="OTROS_ORGANISMOS" localSheetId="9">#REF!</definedName>
    <definedName name="OTROS_ORGANISMOS">#REF!</definedName>
    <definedName name="OTROS_ORGANISMOS_AUTONOMOS" localSheetId="2">#REF!</definedName>
    <definedName name="OTROS_ORGANISMOS_AUTONOMOS" localSheetId="7">#REF!</definedName>
    <definedName name="OTROS_ORGANISMOS_AUTONOMOS" localSheetId="10">#REF!</definedName>
    <definedName name="OTROS_ORGANISMOS_AUTONOMOS" localSheetId="6">#REF!</definedName>
    <definedName name="OTROS_ORGANISMOS_AUTONOMOS" localSheetId="3">#REF!</definedName>
    <definedName name="OTROS_ORGANISMOS_AUTONOMOS" localSheetId="9">#REF!</definedName>
    <definedName name="OTROS_ORGANISMOS_AUTONOMOS">#REF!</definedName>
    <definedName name="otros2000" localSheetId="2">#REF!</definedName>
    <definedName name="otros2000" localSheetId="7">#REF!</definedName>
    <definedName name="otros2000" localSheetId="10">#REF!</definedName>
    <definedName name="otros2000" localSheetId="6">#REF!</definedName>
    <definedName name="otros2000">#REF!</definedName>
    <definedName name="otros2001" localSheetId="2">#REF!</definedName>
    <definedName name="otros2001" localSheetId="7">#REF!</definedName>
    <definedName name="otros2001" localSheetId="10">#REF!</definedName>
    <definedName name="otros2001" localSheetId="6">#REF!</definedName>
    <definedName name="otros2001">#REF!</definedName>
    <definedName name="otros2002" localSheetId="2">#REF!</definedName>
    <definedName name="otros2002" localSheetId="7">#REF!</definedName>
    <definedName name="otros2002" localSheetId="10">#REF!</definedName>
    <definedName name="otros2002" localSheetId="6">#REF!</definedName>
    <definedName name="otros2002">#REF!</definedName>
    <definedName name="otros2003" localSheetId="2">#REF!</definedName>
    <definedName name="otros2003" localSheetId="7">#REF!</definedName>
    <definedName name="otros2003" localSheetId="10">#REF!</definedName>
    <definedName name="otros2003" localSheetId="6">#REF!</definedName>
    <definedName name="otros2003">#REF!</definedName>
    <definedName name="otros98" localSheetId="2">[23]Programa!#REF!</definedName>
    <definedName name="otros98" localSheetId="7">[24]Programa!#REF!</definedName>
    <definedName name="otros98" localSheetId="10">[24]Programa!#REF!</definedName>
    <definedName name="otros98" localSheetId="6">[24]Programa!#REF!</definedName>
    <definedName name="otros98" localSheetId="0">[23]Programa!#REF!</definedName>
    <definedName name="otros98" localSheetId="1">[23]Programa!#REF!</definedName>
    <definedName name="otros98" localSheetId="11">[24]Programa!#REF!</definedName>
    <definedName name="otros98">[23]Programa!#REF!</definedName>
    <definedName name="otros98j" localSheetId="2">[23]Programa!#REF!</definedName>
    <definedName name="otros98j" localSheetId="7">[24]Programa!#REF!</definedName>
    <definedName name="otros98j" localSheetId="10">[24]Programa!#REF!</definedName>
    <definedName name="otros98j" localSheetId="6">[24]Programa!#REF!</definedName>
    <definedName name="otros98j" localSheetId="0">[23]Programa!#REF!</definedName>
    <definedName name="otros98j" localSheetId="1">[23]Programa!#REF!</definedName>
    <definedName name="otros98j" localSheetId="11">[24]Programa!#REF!</definedName>
    <definedName name="otros98j">[23]Programa!#REF!</definedName>
    <definedName name="otros98s" localSheetId="2">#REF!</definedName>
    <definedName name="otros98s" localSheetId="7">#REF!</definedName>
    <definedName name="otros98s" localSheetId="10">#REF!</definedName>
    <definedName name="otros98s" localSheetId="6">#REF!</definedName>
    <definedName name="otros98s" localSheetId="0">#REF!</definedName>
    <definedName name="otros98s" localSheetId="1">#REF!</definedName>
    <definedName name="otros98s" localSheetId="3">#REF!</definedName>
    <definedName name="otros98s" localSheetId="9">#REF!</definedName>
    <definedName name="otros98s">#REF!</definedName>
    <definedName name="otros99" localSheetId="2">#REF!</definedName>
    <definedName name="otros99" localSheetId="7">#REF!</definedName>
    <definedName name="otros99" localSheetId="10">#REF!</definedName>
    <definedName name="otros99" localSheetId="6">#REF!</definedName>
    <definedName name="otros99" localSheetId="3">#REF!</definedName>
    <definedName name="otros99" localSheetId="9">#REF!</definedName>
    <definedName name="otros99">#REF!</definedName>
    <definedName name="out_red4" localSheetId="2">#REF!</definedName>
    <definedName name="out_red4" localSheetId="7">#REF!</definedName>
    <definedName name="out_red4" localSheetId="10">#REF!</definedName>
    <definedName name="out_red4" localSheetId="6">#REF!</definedName>
    <definedName name="out_red4" localSheetId="3">#REF!</definedName>
    <definedName name="out_red4" localSheetId="9">#REF!</definedName>
    <definedName name="out_red4">#REF!</definedName>
    <definedName name="out_sr3" localSheetId="2">#REF!</definedName>
    <definedName name="out_sr3" localSheetId="7">#REF!</definedName>
    <definedName name="out_sr3" localSheetId="10">#REF!</definedName>
    <definedName name="out_sr3" localSheetId="6">#REF!</definedName>
    <definedName name="out_sr3">#REF!</definedName>
    <definedName name="OUTDS1" localSheetId="2">#REF!</definedName>
    <definedName name="OUTDS1" localSheetId="7">#REF!</definedName>
    <definedName name="OUTDS1" localSheetId="10">#REF!</definedName>
    <definedName name="OUTDS1" localSheetId="6">#REF!</definedName>
    <definedName name="OUTDS1">#REF!</definedName>
    <definedName name="OUTFISC" localSheetId="2">#REF!</definedName>
    <definedName name="OUTFISC" localSheetId="7">#REF!</definedName>
    <definedName name="OUTFISC" localSheetId="10">#REF!</definedName>
    <definedName name="OUTFISC" localSheetId="6">#REF!</definedName>
    <definedName name="OUTFISC">#REF!</definedName>
    <definedName name="OUTIMF" localSheetId="2">#REF!</definedName>
    <definedName name="OUTIMF" localSheetId="7">#REF!</definedName>
    <definedName name="OUTIMF" localSheetId="10">#REF!</definedName>
    <definedName name="OUTIMF" localSheetId="6">#REF!</definedName>
    <definedName name="OUTIMF">#REF!</definedName>
    <definedName name="OUTMN" localSheetId="2">#REF!</definedName>
    <definedName name="OUTMN" localSheetId="7">#REF!</definedName>
    <definedName name="OUTMN" localSheetId="10">#REF!</definedName>
    <definedName name="OUTMN" localSheetId="6">#REF!</definedName>
    <definedName name="OUTMN">#REF!</definedName>
    <definedName name="p" localSheetId="2" hidden="1">{"Riqfin97",#N/A,FALSE,"Tran";"Riqfinpro",#N/A,FALSE,"Tran"}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10" hidden="1">{"Riqfin97",#N/A,FALSE,"Tran";"Riqfinpro",#N/A,FALSE,"Tran"}</definedName>
    <definedName name="p" localSheetId="6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7">OFFSET(#REF!,0,0,COUNT(#REF!),1)</definedName>
    <definedName name="P1_1" localSheetId="10">OFFSET(#REF!,0,0,COUNT(#REF!),1)</definedName>
    <definedName name="P1_1" localSheetId="6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9">OFFSET(#REF!,0,0,COUNT(#REF!),1)</definedName>
    <definedName name="P1_1">OFFSET(#REF!,0,0,COUNT(#REF!),1)</definedName>
    <definedName name="P1_2" localSheetId="2">OFFSET(#REF!,0,0,COUNT(#REF!),1)</definedName>
    <definedName name="P1_2" localSheetId="7">OFFSET(#REF!,0,0,COUNT(#REF!),1)</definedName>
    <definedName name="P1_2" localSheetId="10">OFFSET(#REF!,0,0,COUNT(#REF!),1)</definedName>
    <definedName name="P1_2" localSheetId="6">OFFSET(#REF!,0,0,COUNT(#REF!),1)</definedName>
    <definedName name="P1_2">OFFSET(#REF!,0,0,COUNT(#REF!),1)</definedName>
    <definedName name="P1avg" localSheetId="2">OFFSET(#REF!,0,0,COUNT(#REF!),1)</definedName>
    <definedName name="P1avg" localSheetId="7">OFFSET(#REF!,0,0,COUNT(#REF!),1)</definedName>
    <definedName name="P1avg" localSheetId="10">OFFSET(#REF!,0,0,COUNT(#REF!),1)</definedName>
    <definedName name="P1avg" localSheetId="6">OFFSET(#REF!,0,0,COUNT(#REF!),1)</definedName>
    <definedName name="P1avg">OFFSET(#REF!,0,0,COUNT(#REF!),1)</definedName>
    <definedName name="P1min" localSheetId="2">OFFSET(#REF!,0,0,COUNT(#REF!),1)</definedName>
    <definedName name="P1min" localSheetId="7">OFFSET(#REF!,0,0,COUNT(#REF!),1)</definedName>
    <definedName name="P1min" localSheetId="10">OFFSET(#REF!,0,0,COUNT(#REF!),1)</definedName>
    <definedName name="P1min" localSheetId="6">OFFSET(#REF!,0,0,COUNT(#REF!),1)</definedName>
    <definedName name="P1min">OFFSET(#REF!,0,0,COUNT(#REF!),1)</definedName>
    <definedName name="P1rng" localSheetId="2">OFFSET(#REF!,0,0,COUNT(#REF!),1)</definedName>
    <definedName name="P1rng" localSheetId="7">OFFSET(#REF!,0,0,COUNT(#REF!),1)</definedName>
    <definedName name="P1rng" localSheetId="10">OFFSET(#REF!,0,0,COUNT(#REF!),1)</definedName>
    <definedName name="P1rng" localSheetId="6">OFFSET(#REF!,0,0,COUNT(#REF!),1)</definedName>
    <definedName name="P1rng">OFFSET(#REF!,0,0,COUNT(#REF!),1)</definedName>
    <definedName name="P2_1" localSheetId="2">OFFSET(#REF!,0,0,COUNT(#REF!),1)</definedName>
    <definedName name="P2_1" localSheetId="7">OFFSET(#REF!,0,0,COUNT(#REF!),1)</definedName>
    <definedName name="P2_1" localSheetId="10">OFFSET(#REF!,0,0,COUNT(#REF!),1)</definedName>
    <definedName name="P2_1" localSheetId="6">OFFSET(#REF!,0,0,COUNT(#REF!),1)</definedName>
    <definedName name="P2_1">OFFSET(#REF!,0,0,COUNT(#REF!),1)</definedName>
    <definedName name="P2_2" localSheetId="2">OFFSET(#REF!,0,0,COUNT(#REF!),1)</definedName>
    <definedName name="P2_2" localSheetId="7">OFFSET(#REF!,0,0,COUNT(#REF!),1)</definedName>
    <definedName name="P2_2" localSheetId="10">OFFSET(#REF!,0,0,COUNT(#REF!),1)</definedName>
    <definedName name="P2_2" localSheetId="6">OFFSET(#REF!,0,0,COUNT(#REF!),1)</definedName>
    <definedName name="P2_2">OFFSET(#REF!,0,0,COUNT(#REF!),1)</definedName>
    <definedName name="P2avg" localSheetId="2">OFFSET(#REF!,0,0,COUNT(#REF!),1)</definedName>
    <definedName name="P2avg" localSheetId="7">OFFSET(#REF!,0,0,COUNT(#REF!),1)</definedName>
    <definedName name="P2avg" localSheetId="10">OFFSET(#REF!,0,0,COUNT(#REF!),1)</definedName>
    <definedName name="P2avg" localSheetId="6">OFFSET(#REF!,0,0,COUNT(#REF!),1)</definedName>
    <definedName name="P2avg">OFFSET(#REF!,0,0,COUNT(#REF!),1)</definedName>
    <definedName name="P2min" localSheetId="2">OFFSET(#REF!,0,0,COUNT(#REF!),1)</definedName>
    <definedName name="P2min" localSheetId="7">OFFSET(#REF!,0,0,COUNT(#REF!),1)</definedName>
    <definedName name="P2min" localSheetId="10">OFFSET(#REF!,0,0,COUNT(#REF!),1)</definedName>
    <definedName name="P2min" localSheetId="6">OFFSET(#REF!,0,0,COUNT(#REF!),1)</definedName>
    <definedName name="P2min">OFFSET(#REF!,0,0,COUNT(#REF!),1)</definedName>
    <definedName name="P2rng" localSheetId="2">OFFSET(#REF!,0,0,COUNT(#REF!),1)</definedName>
    <definedName name="P2rng" localSheetId="7">OFFSET(#REF!,0,0,COUNT(#REF!),1)</definedName>
    <definedName name="P2rng" localSheetId="10">OFFSET(#REF!,0,0,COUNT(#REF!),1)</definedName>
    <definedName name="P2rng" localSheetId="6">OFFSET(#REF!,0,0,COUNT(#REF!),1)</definedName>
    <definedName name="P2rng">OFFSET(#REF!,0,0,COUNT(#REF!),1)</definedName>
    <definedName name="p2std" localSheetId="2">#REF!</definedName>
    <definedName name="p2std" localSheetId="7">#REF!</definedName>
    <definedName name="p2std" localSheetId="10">#REF!</definedName>
    <definedName name="p2std" localSheetId="6">#REF!</definedName>
    <definedName name="p2std" localSheetId="0">#REF!</definedName>
    <definedName name="p2std" localSheetId="1">#REF!</definedName>
    <definedName name="p2std" localSheetId="3">#REF!</definedName>
    <definedName name="p2std" localSheetId="9">#REF!</definedName>
    <definedName name="p2std">#REF!</definedName>
    <definedName name="P3_1" localSheetId="2">OFFSET(#REF!,0,0,COUNT(#REF!),1)</definedName>
    <definedName name="P3_1" localSheetId="7">OFFSET(#REF!,0,0,COUNT(#REF!),1)</definedName>
    <definedName name="P3_1" localSheetId="10">OFFSET(#REF!,0,0,COUNT(#REF!),1)</definedName>
    <definedName name="P3_1" localSheetId="6">OFFSET(#REF!,0,0,COUNT(#REF!),1)</definedName>
    <definedName name="P3_1" localSheetId="3">OFFSET(#REF!,0,0,COUNT(#REF!),1)</definedName>
    <definedName name="P3_1" localSheetId="9">OFFSET(#REF!,0,0,COUNT(#REF!),1)</definedName>
    <definedName name="P3_1">OFFSET(#REF!,0,0,COUNT(#REF!),1)</definedName>
    <definedName name="P3_2" localSheetId="2">OFFSET(#REF!,0,0,COUNT(#REF!),1)</definedName>
    <definedName name="P3_2" localSheetId="7">OFFSET(#REF!,0,0,COUNT(#REF!),1)</definedName>
    <definedName name="P3_2" localSheetId="10">OFFSET(#REF!,0,0,COUNT(#REF!),1)</definedName>
    <definedName name="P3_2" localSheetId="6">OFFSET(#REF!,0,0,COUNT(#REF!),1)</definedName>
    <definedName name="P3_2">OFFSET(#REF!,0,0,COUNT(#REF!),1)</definedName>
    <definedName name="P3avg" localSheetId="2">OFFSET(#REF!,0,0,COUNT(#REF!),1)</definedName>
    <definedName name="P3avg" localSheetId="7">OFFSET(#REF!,0,0,COUNT(#REF!),1)</definedName>
    <definedName name="P3avg" localSheetId="10">OFFSET(#REF!,0,0,COUNT(#REF!),1)</definedName>
    <definedName name="P3avg" localSheetId="6">OFFSET(#REF!,0,0,COUNT(#REF!),1)</definedName>
    <definedName name="P3avg">OFFSET(#REF!,0,0,COUNT(#REF!),1)</definedName>
    <definedName name="P3min" localSheetId="2">OFFSET(#REF!,0,0,COUNT(#REF!),1)</definedName>
    <definedName name="P3min" localSheetId="7">OFFSET(#REF!,0,0,COUNT(#REF!),1)</definedName>
    <definedName name="P3min" localSheetId="10">OFFSET(#REF!,0,0,COUNT(#REF!),1)</definedName>
    <definedName name="P3min" localSheetId="6">OFFSET(#REF!,0,0,COUNT(#REF!),1)</definedName>
    <definedName name="P3min">OFFSET(#REF!,0,0,COUNT(#REF!),1)</definedName>
    <definedName name="P3rng" localSheetId="2">OFFSET(#REF!,0,0,COUNT(#REF!),1)</definedName>
    <definedName name="P3rng" localSheetId="7">OFFSET(#REF!,0,0,COUNT(#REF!),1)</definedName>
    <definedName name="P3rng" localSheetId="10">OFFSET(#REF!,0,0,COUNT(#REF!),1)</definedName>
    <definedName name="P3rng" localSheetId="6">OFFSET(#REF!,0,0,COUNT(#REF!),1)</definedName>
    <definedName name="P3rng">OFFSET(#REF!,0,0,COUNT(#REF!),1)</definedName>
    <definedName name="P4_1" localSheetId="2">OFFSET(#REF!,0,0,COUNT(#REF!),1)</definedName>
    <definedName name="P4_1" localSheetId="7">OFFSET(#REF!,0,0,COUNT(#REF!),1)</definedName>
    <definedName name="P4_1" localSheetId="10">OFFSET(#REF!,0,0,COUNT(#REF!),1)</definedName>
    <definedName name="P4_1" localSheetId="6">OFFSET(#REF!,0,0,COUNT(#REF!),1)</definedName>
    <definedName name="P4_1">OFFSET(#REF!,0,0,COUNT(#REF!),1)</definedName>
    <definedName name="P4_2" localSheetId="2">OFFSET(#REF!,0,0,COUNT(#REF!),1)</definedName>
    <definedName name="P4_2" localSheetId="7">OFFSET(#REF!,0,0,COUNT(#REF!),1)</definedName>
    <definedName name="P4_2" localSheetId="10">OFFSET(#REF!,0,0,COUNT(#REF!),1)</definedName>
    <definedName name="P4_2" localSheetId="6">OFFSET(#REF!,0,0,COUNT(#REF!),1)</definedName>
    <definedName name="P4_2">OFFSET(#REF!,0,0,COUNT(#REF!),1)</definedName>
    <definedName name="P4avg" localSheetId="2">OFFSET(#REF!,0,0,COUNT(#REF!),1)</definedName>
    <definedName name="P4avg" localSheetId="7">OFFSET(#REF!,0,0,COUNT(#REF!),1)</definedName>
    <definedName name="P4avg" localSheetId="10">OFFSET(#REF!,0,0,COUNT(#REF!),1)</definedName>
    <definedName name="P4avg" localSheetId="6">OFFSET(#REF!,0,0,COUNT(#REF!),1)</definedName>
    <definedName name="P4avg">OFFSET(#REF!,0,0,COUNT(#REF!),1)</definedName>
    <definedName name="P4min" localSheetId="2">OFFSET(#REF!,0,0,COUNT(#REF!),1)</definedName>
    <definedName name="P4min" localSheetId="7">OFFSET(#REF!,0,0,COUNT(#REF!),1)</definedName>
    <definedName name="P4min" localSheetId="10">OFFSET(#REF!,0,0,COUNT(#REF!),1)</definedName>
    <definedName name="P4min" localSheetId="6">OFFSET(#REF!,0,0,COUNT(#REF!),1)</definedName>
    <definedName name="P4min">OFFSET(#REF!,0,0,COUNT(#REF!),1)</definedName>
    <definedName name="P4rng" localSheetId="2">OFFSET(#REF!,0,0,COUNT(#REF!),1)</definedName>
    <definedName name="P4rng" localSheetId="7">OFFSET(#REF!,0,0,COUNT(#REF!),1)</definedName>
    <definedName name="P4rng" localSheetId="10">OFFSET(#REF!,0,0,COUNT(#REF!),1)</definedName>
    <definedName name="P4rng" localSheetId="6">OFFSET(#REF!,0,0,COUNT(#REF!),1)</definedName>
    <definedName name="P4rng">OFFSET(#REF!,0,0,COUNT(#REF!),1)</definedName>
    <definedName name="P5_1" localSheetId="2">OFFSET(#REF!,0,0,COUNT(#REF!),1)</definedName>
    <definedName name="P5_1" localSheetId="7">OFFSET(#REF!,0,0,COUNT(#REF!),1)</definedName>
    <definedName name="P5_1" localSheetId="10">OFFSET(#REF!,0,0,COUNT(#REF!),1)</definedName>
    <definedName name="P5_1" localSheetId="6">OFFSET(#REF!,0,0,COUNT(#REF!),1)</definedName>
    <definedName name="P5_1">OFFSET(#REF!,0,0,COUNT(#REF!),1)</definedName>
    <definedName name="P5_2" localSheetId="2">OFFSET(#REF!,0,0,COUNT(#REF!),1)</definedName>
    <definedName name="P5_2" localSheetId="7">OFFSET(#REF!,0,0,COUNT(#REF!),1)</definedName>
    <definedName name="P5_2" localSheetId="10">OFFSET(#REF!,0,0,COUNT(#REF!),1)</definedName>
    <definedName name="P5_2" localSheetId="6">OFFSET(#REF!,0,0,COUNT(#REF!),1)</definedName>
    <definedName name="P5_2">OFFSET(#REF!,0,0,COUNT(#REF!),1)</definedName>
    <definedName name="P5avg" localSheetId="2">OFFSET(#REF!,0,0,COUNT(#REF!),1)</definedName>
    <definedName name="P5avg" localSheetId="7">OFFSET(#REF!,0,0,COUNT(#REF!),1)</definedName>
    <definedName name="P5avg" localSheetId="10">OFFSET(#REF!,0,0,COUNT(#REF!),1)</definedName>
    <definedName name="P5avg" localSheetId="6">OFFSET(#REF!,0,0,COUNT(#REF!),1)</definedName>
    <definedName name="P5avg">OFFSET(#REF!,0,0,COUNT(#REF!),1)</definedName>
    <definedName name="P5min" localSheetId="2">OFFSET(#REF!,0,0,COUNT(#REF!),1)</definedName>
    <definedName name="P5min" localSheetId="7">OFFSET(#REF!,0,0,COUNT(#REF!),1)</definedName>
    <definedName name="P5min" localSheetId="10">OFFSET(#REF!,0,0,COUNT(#REF!),1)</definedName>
    <definedName name="P5min" localSheetId="6">OFFSET(#REF!,0,0,COUNT(#REF!),1)</definedName>
    <definedName name="P5min">OFFSET(#REF!,0,0,COUNT(#REF!),1)</definedName>
    <definedName name="P5rng" localSheetId="2">OFFSET(#REF!,0,0,COUNT(#REF!),1)</definedName>
    <definedName name="P5rng" localSheetId="7">OFFSET(#REF!,0,0,COUNT(#REF!),1)</definedName>
    <definedName name="P5rng" localSheetId="10">OFFSET(#REF!,0,0,COUNT(#REF!),1)</definedName>
    <definedName name="P5rng" localSheetId="6">OFFSET(#REF!,0,0,COUNT(#REF!),1)</definedName>
    <definedName name="P5rng">OFFSET(#REF!,0,0,COUNT(#REF!),1)</definedName>
    <definedName name="PAGINA_01" localSheetId="2">#REF!</definedName>
    <definedName name="PAGINA_01" localSheetId="7">#REF!</definedName>
    <definedName name="PAGINA_01" localSheetId="10">#REF!</definedName>
    <definedName name="PAGINA_01" localSheetId="6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9">#REF!</definedName>
    <definedName name="PAGINA_01">#REF!</definedName>
    <definedName name="PAGINA_01_CONT." localSheetId="2">#REF!</definedName>
    <definedName name="PAGINA_01_CONT." localSheetId="7">#REF!</definedName>
    <definedName name="PAGINA_01_CONT." localSheetId="10">#REF!</definedName>
    <definedName name="PAGINA_01_CONT." localSheetId="6">#REF!</definedName>
    <definedName name="PAGINA_01_CONT." localSheetId="3">#REF!</definedName>
    <definedName name="PAGINA_01_CONT." localSheetId="9">#REF!</definedName>
    <definedName name="PAGINA_01_CONT.">#REF!</definedName>
    <definedName name="PAGINA_02" localSheetId="2">#REF!</definedName>
    <definedName name="PAGINA_02" localSheetId="7">#REF!</definedName>
    <definedName name="PAGINA_02" localSheetId="10">#REF!</definedName>
    <definedName name="PAGINA_02" localSheetId="6">#REF!</definedName>
    <definedName name="PAGINA_02" localSheetId="3">#REF!</definedName>
    <definedName name="PAGINA_02" localSheetId="9">#REF!</definedName>
    <definedName name="PAGINA_02">#REF!</definedName>
    <definedName name="PAGINA_03" localSheetId="2">#REF!</definedName>
    <definedName name="PAGINA_03" localSheetId="7">#REF!</definedName>
    <definedName name="PAGINA_03" localSheetId="10">#REF!</definedName>
    <definedName name="PAGINA_03" localSheetId="6">#REF!</definedName>
    <definedName name="PAGINA_03">#REF!</definedName>
    <definedName name="PAGINA_04" localSheetId="2">#REF!</definedName>
    <definedName name="PAGINA_04" localSheetId="7">#REF!</definedName>
    <definedName name="PAGINA_04" localSheetId="10">#REF!</definedName>
    <definedName name="PAGINA_04" localSheetId="6">#REF!</definedName>
    <definedName name="PAGINA_04">#REF!</definedName>
    <definedName name="PAGINA_05" localSheetId="2">#REF!</definedName>
    <definedName name="PAGINA_05" localSheetId="7">#REF!</definedName>
    <definedName name="PAGINA_05" localSheetId="10">#REF!</definedName>
    <definedName name="PAGINA_05" localSheetId="6">#REF!</definedName>
    <definedName name="PAGINA_05">#REF!</definedName>
    <definedName name="PAGINA_06" localSheetId="2">#REF!</definedName>
    <definedName name="PAGINA_06" localSheetId="7">#REF!</definedName>
    <definedName name="PAGINA_06" localSheetId="10">#REF!</definedName>
    <definedName name="PAGINA_06" localSheetId="6">#REF!</definedName>
    <definedName name="PAGINA_06">#REF!</definedName>
    <definedName name="PAGINA_06_CONT." localSheetId="2">#REF!</definedName>
    <definedName name="PAGINA_06_CONT." localSheetId="7">#REF!</definedName>
    <definedName name="PAGINA_06_CONT." localSheetId="10">#REF!</definedName>
    <definedName name="PAGINA_06_CONT." localSheetId="6">#REF!</definedName>
    <definedName name="PAGINA_06_CONT.">#REF!</definedName>
    <definedName name="PAGINA_07" localSheetId="2">#REF!</definedName>
    <definedName name="PAGINA_07" localSheetId="7">#REF!</definedName>
    <definedName name="PAGINA_07" localSheetId="10">#REF!</definedName>
    <definedName name="PAGINA_07" localSheetId="6">#REF!</definedName>
    <definedName name="PAGINA_07">#REF!</definedName>
    <definedName name="PAGINA_08" localSheetId="2">#REF!</definedName>
    <definedName name="PAGINA_08" localSheetId="7">#REF!</definedName>
    <definedName name="PAGINA_08" localSheetId="10">#REF!</definedName>
    <definedName name="PAGINA_08" localSheetId="6">#REF!</definedName>
    <definedName name="PAGINA_08">#REF!</definedName>
    <definedName name="PAGINA_09" localSheetId="2">#REF!</definedName>
    <definedName name="PAGINA_09" localSheetId="7">#REF!</definedName>
    <definedName name="PAGINA_09" localSheetId="10">#REF!</definedName>
    <definedName name="PAGINA_09" localSheetId="6">#REF!</definedName>
    <definedName name="PAGINA_09">#REF!</definedName>
    <definedName name="PAGINA_10" localSheetId="2">#REF!</definedName>
    <definedName name="PAGINA_10" localSheetId="7">#REF!</definedName>
    <definedName name="PAGINA_10" localSheetId="10">#REF!</definedName>
    <definedName name="PAGINA_10" localSheetId="6">#REF!</definedName>
    <definedName name="PAGINA_10">#REF!</definedName>
    <definedName name="PAGINA_11" localSheetId="2">#REF!</definedName>
    <definedName name="PAGINA_11" localSheetId="7">#REF!</definedName>
    <definedName name="PAGINA_11" localSheetId="10">#REF!</definedName>
    <definedName name="PAGINA_11" localSheetId="6">#REF!</definedName>
    <definedName name="PAGINA_11">#REF!</definedName>
    <definedName name="PAGINA_12" localSheetId="2">#REF!</definedName>
    <definedName name="PAGINA_12" localSheetId="7">#REF!</definedName>
    <definedName name="PAGINA_12" localSheetId="10">#REF!</definedName>
    <definedName name="PAGINA_12" localSheetId="6">#REF!</definedName>
    <definedName name="PAGINA_12">#REF!</definedName>
    <definedName name="Pan_Bancario_50G" localSheetId="2">#REF!</definedName>
    <definedName name="Pan_Bancario_50G" localSheetId="7">#REF!</definedName>
    <definedName name="Pan_Bancario_50G" localSheetId="10">#REF!</definedName>
    <definedName name="Pan_Bancario_50G" localSheetId="6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2">#REF!</definedName>
    <definedName name="Pan_Monet_30G" localSheetId="7">#REF!</definedName>
    <definedName name="Pan_Monet_30G" localSheetId="10">#REF!</definedName>
    <definedName name="Pan_Monet_30G" localSheetId="6">#REF!</definedName>
    <definedName name="Pan_Monet_30G" localSheetId="0">#REF!</definedName>
    <definedName name="Pan_Monet_30G" localSheetId="1">#REF!</definedName>
    <definedName name="Pan_Monet_30G">#REF!</definedName>
    <definedName name="PARAMETROS" localSheetId="2">#REF!</definedName>
    <definedName name="PARAMETROS" localSheetId="7">#REF!</definedName>
    <definedName name="PARAMETROS" localSheetId="10">#REF!</definedName>
    <definedName name="PARAMETROS" localSheetId="6">#REF!</definedName>
    <definedName name="PARAMETROS">#REF!</definedName>
    <definedName name="Parmeshwar" localSheetId="2">[89]E!$AJ$98:$AX$115</definedName>
    <definedName name="Parmeshwar" localSheetId="7">[90]E!$AJ$98:$AX$115</definedName>
    <definedName name="Parmeshwar" localSheetId="10">[90]E!$AJ$98:$AX$115</definedName>
    <definedName name="Parmeshwar" localSheetId="6">[90]E!$AJ$98:$AX$115</definedName>
    <definedName name="Parmeshwar" localSheetId="0">[89]E!$AJ$98:$AX$115</definedName>
    <definedName name="Parmeshwar" localSheetId="1">[89]E!$AJ$98:$AX$115</definedName>
    <definedName name="Parmeshwar" localSheetId="11">[90]E!$AJ$98:$AX$115</definedName>
    <definedName name="Parmeshwar">[89]E!$AJ$98:$AX$115</definedName>
    <definedName name="PARTIDA" localSheetId="2">[146]SPNF!#REF!</definedName>
    <definedName name="PARTIDA" localSheetId="7">[147]SPNF!#REF!</definedName>
    <definedName name="PARTIDA" localSheetId="10">[147]SPNF!#REF!</definedName>
    <definedName name="PARTIDA" localSheetId="6">[147]SPNF!#REF!</definedName>
    <definedName name="PARTIDA" localSheetId="0">[146]SPNF!#REF!</definedName>
    <definedName name="PARTIDA" localSheetId="1">[146]SPNF!#REF!</definedName>
    <definedName name="PARTIDA" localSheetId="3">[147]SPNF!#REF!</definedName>
    <definedName name="PARTIDA" localSheetId="9">[147]SPNF!#REF!</definedName>
    <definedName name="PARTIDA" localSheetId="11">[147]SPNF!#REF!</definedName>
    <definedName name="PARTIDA">[146]SPNF!#REF!</definedName>
    <definedName name="PAS" localSheetId="2">#REF!</definedName>
    <definedName name="PAS" localSheetId="7">#REF!</definedName>
    <definedName name="PAS" localSheetId="10">#REF!</definedName>
    <definedName name="PAS" localSheetId="6">#REF!</definedName>
    <definedName name="PAS" localSheetId="0">#REF!</definedName>
    <definedName name="PAS" localSheetId="1">#REF!</definedName>
    <definedName name="PAS" localSheetId="3">#REF!</definedName>
    <definedName name="PAS" localSheetId="9">#REF!</definedName>
    <definedName name="PAS">#REF!</definedName>
    <definedName name="pastel">#N/A</definedName>
    <definedName name="Path_Data" localSheetId="2">'[50]shared data'!$B$8</definedName>
    <definedName name="Path_Data">'[50]shared data'!$B$8</definedName>
    <definedName name="Path_System" localSheetId="2">'[50]shared data'!$B$7</definedName>
    <definedName name="Path_System">'[50]shared data'!$B$7</definedName>
    <definedName name="Pave" localSheetId="2">#REF!</definedName>
    <definedName name="Pave" localSheetId="7">#REF!</definedName>
    <definedName name="Pave" localSheetId="10">#REF!</definedName>
    <definedName name="Pave" localSheetId="6">#REF!</definedName>
    <definedName name="Pave" localSheetId="0">#REF!</definedName>
    <definedName name="Pave" localSheetId="1">#REF!</definedName>
    <definedName name="Pave" localSheetId="3">#REF!</definedName>
    <definedName name="Pave" localSheetId="9">#REF!</definedName>
    <definedName name="Pave">#REF!</definedName>
    <definedName name="PAYCAP" localSheetId="2">#REF!</definedName>
    <definedName name="PAYCAP" localSheetId="7">#REF!</definedName>
    <definedName name="PAYCAP" localSheetId="10">#REF!</definedName>
    <definedName name="PAYCAP" localSheetId="6">#REF!</definedName>
    <definedName name="PAYCAP" localSheetId="3">#REF!</definedName>
    <definedName name="PAYCAP" localSheetId="9">#REF!</definedName>
    <definedName name="PAYCAP">#REF!</definedName>
    <definedName name="Paym_Cap" localSheetId="2">#REF!</definedName>
    <definedName name="Paym_Cap" localSheetId="7">#REF!</definedName>
    <definedName name="Paym_Cap" localSheetId="10">#REF!</definedName>
    <definedName name="Paym_Cap" localSheetId="6">#REF!</definedName>
    <definedName name="Paym_Cap" localSheetId="0">#REF!</definedName>
    <definedName name="Paym_Cap" localSheetId="1">#REF!</definedName>
    <definedName name="Paym_Cap" localSheetId="3">#REF!</definedName>
    <definedName name="Paym_Cap" localSheetId="9">#REF!</definedName>
    <definedName name="Paym_Cap">#REF!</definedName>
    <definedName name="pchBM" localSheetId="2">#REF!</definedName>
    <definedName name="pchBM" localSheetId="7">#REF!</definedName>
    <definedName name="pchBM" localSheetId="10">#REF!</definedName>
    <definedName name="pchBM" localSheetId="6">#REF!</definedName>
    <definedName name="pchBM" localSheetId="0">#REF!</definedName>
    <definedName name="pchBM" localSheetId="1">#REF!</definedName>
    <definedName name="pchBM">#REF!</definedName>
    <definedName name="pchBMG" localSheetId="2">#REF!</definedName>
    <definedName name="pchBMG" localSheetId="7">#REF!</definedName>
    <definedName name="pchBMG" localSheetId="10">#REF!</definedName>
    <definedName name="pchBMG" localSheetId="6">#REF!</definedName>
    <definedName name="pchBMG" localSheetId="0">#REF!</definedName>
    <definedName name="pchBMG" localSheetId="1">#REF!</definedName>
    <definedName name="pchBMG">#REF!</definedName>
    <definedName name="pchBX" localSheetId="2">#REF!</definedName>
    <definedName name="pchBX" localSheetId="7">#REF!</definedName>
    <definedName name="pchBX" localSheetId="10">#REF!</definedName>
    <definedName name="pchBX" localSheetId="6">#REF!</definedName>
    <definedName name="pchBX">#REF!</definedName>
    <definedName name="pchBXG" localSheetId="2">#REF!</definedName>
    <definedName name="pchBXG" localSheetId="7">#REF!</definedName>
    <definedName name="pchBXG" localSheetId="10">#REF!</definedName>
    <definedName name="pchBXG" localSheetId="6">#REF!</definedName>
    <definedName name="pchBXG">#REF!</definedName>
    <definedName name="pchNM_R" localSheetId="2">[63]Q1!#REF!</definedName>
    <definedName name="pchNM_R" localSheetId="7">[64]Q1!#REF!</definedName>
    <definedName name="pchNM_R" localSheetId="10">[64]Q1!#REF!</definedName>
    <definedName name="pchNM_R" localSheetId="6">[64]Q1!#REF!</definedName>
    <definedName name="pchNM_R" localSheetId="0">[63]Q1!#REF!</definedName>
    <definedName name="pchNM_R" localSheetId="1">[63]Q1!#REF!</definedName>
    <definedName name="pchNM_R" localSheetId="11">[64]Q1!#REF!</definedName>
    <definedName name="pchNM_R">[63]Q1!#REF!</definedName>
    <definedName name="pchNMG_R" localSheetId="2">[63]Q1!#REF!</definedName>
    <definedName name="pchNMG_R" localSheetId="7">[64]Q1!#REF!</definedName>
    <definedName name="pchNMG_R" localSheetId="10">[64]Q1!#REF!</definedName>
    <definedName name="pchNMG_R" localSheetId="6">[64]Q1!#REF!</definedName>
    <definedName name="pchNMG_R" localSheetId="0">[63]Q1!#REF!</definedName>
    <definedName name="pchNMG_R" localSheetId="1">[63]Q1!#REF!</definedName>
    <definedName name="pchNMG_R" localSheetId="11">[64]Q1!#REF!</definedName>
    <definedName name="pchNMG_R">[63]Q1!#REF!</definedName>
    <definedName name="pchNX_R" localSheetId="2">[63]Q1!#REF!</definedName>
    <definedName name="pchNX_R" localSheetId="7">[64]Q1!#REF!</definedName>
    <definedName name="pchNX_R" localSheetId="10">[64]Q1!#REF!</definedName>
    <definedName name="pchNX_R" localSheetId="6">[64]Q1!#REF!</definedName>
    <definedName name="pchNX_R" localSheetId="0">[63]Q1!#REF!</definedName>
    <definedName name="pchNX_R" localSheetId="1">[63]Q1!#REF!</definedName>
    <definedName name="pchNX_R" localSheetId="11">[64]Q1!#REF!</definedName>
    <definedName name="pchNX_R">[63]Q1!#REF!</definedName>
    <definedName name="pchNXG_R" localSheetId="2">[63]Q1!#REF!</definedName>
    <definedName name="pchNXG_R" localSheetId="7">[64]Q1!#REF!</definedName>
    <definedName name="pchNXG_R" localSheetId="10">[64]Q1!#REF!</definedName>
    <definedName name="pchNXG_R" localSheetId="6">[64]Q1!#REF!</definedName>
    <definedName name="pchNXG_R" localSheetId="0">[63]Q1!#REF!</definedName>
    <definedName name="pchNXG_R" localSheetId="1">[63]Q1!#REF!</definedName>
    <definedName name="pchNXG_R" localSheetId="11">[64]Q1!#REF!</definedName>
    <definedName name="pchNXG_R">[63]Q1!#REF!</definedName>
    <definedName name="PCNTLGT" localSheetId="2">[74]nonopec!#REF!</definedName>
    <definedName name="PCNTLGT" localSheetId="0">#REF!</definedName>
    <definedName name="PCNTLGT" localSheetId="1">#REF!</definedName>
    <definedName name="PCNTLGT">[74]nonopec!#REF!</definedName>
    <definedName name="PCPI" localSheetId="2">#REF!</definedName>
    <definedName name="PCPI" localSheetId="7">#REF!</definedName>
    <definedName name="PCPI" localSheetId="10">#REF!</definedName>
    <definedName name="PCPI" localSheetId="6">#REF!</definedName>
    <definedName name="PCPI" localSheetId="0">#REF!</definedName>
    <definedName name="PCPI" localSheetId="1">#REF!</definedName>
    <definedName name="PCPI" localSheetId="3">#REF!</definedName>
    <definedName name="PCPI" localSheetId="9">#REF!</definedName>
    <definedName name="PCPI">#REF!</definedName>
    <definedName name="PCPIE" localSheetId="2">#REF!</definedName>
    <definedName name="PCPIE" localSheetId="7">#REF!</definedName>
    <definedName name="PCPIE" localSheetId="10">#REF!</definedName>
    <definedName name="PCPIE" localSheetId="6">#REF!</definedName>
    <definedName name="PCPIE" localSheetId="3">#REF!</definedName>
    <definedName name="PCPIE" localSheetId="9">#REF!</definedName>
    <definedName name="PCPIE">#REF!</definedName>
    <definedName name="PCPIG">#N/A</definedName>
    <definedName name="PEACEAGR" localSheetId="2">#REF!</definedName>
    <definedName name="PEACEAGR" localSheetId="7">#REF!</definedName>
    <definedName name="PEACEAGR" localSheetId="10">#REF!</definedName>
    <definedName name="PEACEAGR" localSheetId="6">#REF!</definedName>
    <definedName name="PEACEAGR" localSheetId="0">#REF!</definedName>
    <definedName name="PEACEAGR" localSheetId="1">#REF!</definedName>
    <definedName name="PEACEAGR" localSheetId="3">#REF!</definedName>
    <definedName name="PEACEAGR" localSheetId="9">#REF!</definedName>
    <definedName name="PEACEAGR">#REF!</definedName>
    <definedName name="PERE96" localSheetId="2">#REF!</definedName>
    <definedName name="PERE96" localSheetId="7">#REF!</definedName>
    <definedName name="PERE96" localSheetId="10">#REF!</definedName>
    <definedName name="PERE96" localSheetId="6">#REF!</definedName>
    <definedName name="PERE96" localSheetId="3">#REF!</definedName>
    <definedName name="PERE96" localSheetId="9">#REF!</definedName>
    <definedName name="PERE96">#REF!</definedName>
    <definedName name="Petroecuador" localSheetId="2">#REF!</definedName>
    <definedName name="Petroecuador" localSheetId="7">#REF!</definedName>
    <definedName name="Petroecuador" localSheetId="10">#REF!</definedName>
    <definedName name="Petroecuador" localSheetId="6">#REF!</definedName>
    <definedName name="Petroecuador" localSheetId="3">#REF!</definedName>
    <definedName name="Petroecuador" localSheetId="9">#REF!</definedName>
    <definedName name="Petroecuador">#REF!</definedName>
    <definedName name="PEX" localSheetId="2">[95]SUPUESTOS!A$14</definedName>
    <definedName name="PEX">[95]SUPUESTOS!A$14</definedName>
    <definedName name="PF" localSheetId="2">#REF!</definedName>
    <definedName name="PF" localSheetId="7">#REF!</definedName>
    <definedName name="PF" localSheetId="10">#REF!</definedName>
    <definedName name="PF" localSheetId="6">#REF!</definedName>
    <definedName name="PF" localSheetId="0">#REF!</definedName>
    <definedName name="PF" localSheetId="1">#REF!</definedName>
    <definedName name="PF" localSheetId="3">#REF!</definedName>
    <definedName name="PF" localSheetId="9">#REF!</definedName>
    <definedName name="PF">#REF!</definedName>
    <definedName name="PFP" localSheetId="2">#REF!</definedName>
    <definedName name="PFP" localSheetId="7">#REF!</definedName>
    <definedName name="PFP" localSheetId="10">#REF!</definedName>
    <definedName name="PFP" localSheetId="6">#REF!</definedName>
    <definedName name="PFP" localSheetId="0">#REF!</definedName>
    <definedName name="PFP" localSheetId="1">#REF!</definedName>
    <definedName name="PFP" localSheetId="3">#REF!</definedName>
    <definedName name="PFP" localSheetId="9">#REF!</definedName>
    <definedName name="PFP">#REF!</definedName>
    <definedName name="pfp_table1" localSheetId="2">#REF!</definedName>
    <definedName name="pfp_table1" localSheetId="7">#REF!</definedName>
    <definedName name="pfp_table1" localSheetId="10">#REF!</definedName>
    <definedName name="pfp_table1" localSheetId="6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9">#REF!</definedName>
    <definedName name="pfp_table1">#REF!</definedName>
    <definedName name="pib" localSheetId="2">#REF!</definedName>
    <definedName name="pib" localSheetId="7">#REF!</definedName>
    <definedName name="pib" localSheetId="10">#REF!</definedName>
    <definedName name="pib" localSheetId="6">#REF!</definedName>
    <definedName name="pib">#REF!</definedName>
    <definedName name="pib_int" localSheetId="2">#REF!</definedName>
    <definedName name="pib_int" localSheetId="7">#REF!</definedName>
    <definedName name="pib_int" localSheetId="10">#REF!</definedName>
    <definedName name="pib_int" localSheetId="6">#REF!</definedName>
    <definedName name="pib_int">#REF!</definedName>
    <definedName name="pib98j" localSheetId="2">[23]Programa!#REF!</definedName>
    <definedName name="pib98j" localSheetId="7">[24]Programa!#REF!</definedName>
    <definedName name="pib98j" localSheetId="10">[24]Programa!#REF!</definedName>
    <definedName name="pib98j" localSheetId="6">[24]Programa!#REF!</definedName>
    <definedName name="pib98j" localSheetId="0">[23]Programa!#REF!</definedName>
    <definedName name="pib98j" localSheetId="1">[23]Programa!#REF!</definedName>
    <definedName name="pib98j" localSheetId="3">[24]Programa!#REF!</definedName>
    <definedName name="pib98j" localSheetId="9">[24]Programa!#REF!</definedName>
    <definedName name="pib98j" localSheetId="11">[24]Programa!#REF!</definedName>
    <definedName name="pib98j">[23]Programa!#REF!</definedName>
    <definedName name="pib98s" localSheetId="2">[23]Programa!#REF!</definedName>
    <definedName name="pib98s" localSheetId="7">[24]Programa!#REF!</definedName>
    <definedName name="pib98s" localSheetId="10">[24]Programa!#REF!</definedName>
    <definedName name="pib98s" localSheetId="6">[24]Programa!#REF!</definedName>
    <definedName name="pib98s" localSheetId="0">[23]Programa!#REF!</definedName>
    <definedName name="pib98s" localSheetId="1">[23]Programa!#REF!</definedName>
    <definedName name="pib98s" localSheetId="3">[24]Programa!#REF!</definedName>
    <definedName name="pib98s" localSheetId="9">[24]Programa!#REF!</definedName>
    <definedName name="pib98s" localSheetId="11">[24]Programa!#REF!</definedName>
    <definedName name="pib98s">[23]Programa!#REF!</definedName>
    <definedName name="PIBMENSAL" localSheetId="2">#REF!</definedName>
    <definedName name="PIBMENSAL" localSheetId="7">#REF!</definedName>
    <definedName name="PIBMENSAL" localSheetId="10">#REF!</definedName>
    <definedName name="PIBMENSAL" localSheetId="6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9">#REF!</definedName>
    <definedName name="PIBMENSAL">#REF!</definedName>
    <definedName name="PIBporSECT" localSheetId="2">#REF!</definedName>
    <definedName name="PIBporSECT" localSheetId="7">#REF!</definedName>
    <definedName name="PIBporSECT" localSheetId="10">#REF!</definedName>
    <definedName name="PIBporSECT" localSheetId="6">#REF!</definedName>
    <definedName name="PIBporSECT" localSheetId="3">#REF!</definedName>
    <definedName name="PIBporSECT" localSheetId="9">#REF!</definedName>
    <definedName name="PIBporSECT">#REF!</definedName>
    <definedName name="PII" localSheetId="2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6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2">#REF!</definedName>
    <definedName name="PIJIS" localSheetId="7">#REF!</definedName>
    <definedName name="PIJIS" localSheetId="10">#REF!</definedName>
    <definedName name="PIJIS" localSheetId="6">#REF!</definedName>
    <definedName name="PIJIS" localSheetId="0">#REF!</definedName>
    <definedName name="PIJIS" localSheetId="1">#REF!</definedName>
    <definedName name="PIJIS" localSheetId="3">#REF!</definedName>
    <definedName name="PIJIS" localSheetId="9">#REF!</definedName>
    <definedName name="PIJIS">#REF!</definedName>
    <definedName name="pit" localSheetId="2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6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7">#REF!</definedName>
    <definedName name="PK" localSheetId="10">#REF!</definedName>
    <definedName name="PK" localSheetId="6">#REF!</definedName>
    <definedName name="PK" localSheetId="0">#REF!</definedName>
    <definedName name="PK" localSheetId="1">#REF!</definedName>
    <definedName name="PK" localSheetId="3">#REF!</definedName>
    <definedName name="PK" localSheetId="9">#REF!</definedName>
    <definedName name="PK">#REF!</definedName>
    <definedName name="plame" localSheetId="2">#REF!</definedName>
    <definedName name="plame" localSheetId="7">#REF!</definedName>
    <definedName name="plame" localSheetId="10">#REF!</definedName>
    <definedName name="plame" localSheetId="6">#REF!</definedName>
    <definedName name="plame" localSheetId="3">#REF!</definedName>
    <definedName name="plame" localSheetId="9">#REF!</definedName>
    <definedName name="plame">#REF!</definedName>
    <definedName name="plame2000" localSheetId="2">#REF!</definedName>
    <definedName name="plame2000" localSheetId="7">#REF!</definedName>
    <definedName name="plame2000" localSheetId="10">#REF!</definedName>
    <definedName name="plame2000" localSheetId="6">#REF!</definedName>
    <definedName name="plame2000" localSheetId="3">#REF!</definedName>
    <definedName name="plame2000" localSheetId="9">#REF!</definedName>
    <definedName name="plame2000">#REF!</definedName>
    <definedName name="plame2001" localSheetId="2">#REF!</definedName>
    <definedName name="plame2001" localSheetId="7">#REF!</definedName>
    <definedName name="plame2001" localSheetId="10">#REF!</definedName>
    <definedName name="plame2001" localSheetId="6">#REF!</definedName>
    <definedName name="plame2001">#REF!</definedName>
    <definedName name="plame2002" localSheetId="2">#REF!</definedName>
    <definedName name="plame2002" localSheetId="7">#REF!</definedName>
    <definedName name="plame2002" localSheetId="10">#REF!</definedName>
    <definedName name="plame2002" localSheetId="6">#REF!</definedName>
    <definedName name="plame2002">#REF!</definedName>
    <definedName name="plame2003" localSheetId="2">#REF!</definedName>
    <definedName name="plame2003" localSheetId="7">#REF!</definedName>
    <definedName name="plame2003" localSheetId="10">#REF!</definedName>
    <definedName name="plame2003" localSheetId="6">#REF!</definedName>
    <definedName name="plame2003">#REF!</definedName>
    <definedName name="plame98" localSheetId="2">[23]Programa!#REF!</definedName>
    <definedName name="plame98" localSheetId="7">[24]Programa!#REF!</definedName>
    <definedName name="plame98" localSheetId="10">[24]Programa!#REF!</definedName>
    <definedName name="plame98" localSheetId="6">[24]Programa!#REF!</definedName>
    <definedName name="plame98" localSheetId="0">[23]Programa!#REF!</definedName>
    <definedName name="plame98" localSheetId="1">[23]Programa!#REF!</definedName>
    <definedName name="plame98" localSheetId="11">[24]Programa!#REF!</definedName>
    <definedName name="plame98">[23]Programa!#REF!</definedName>
    <definedName name="plame98j" localSheetId="2">[23]Programa!#REF!</definedName>
    <definedName name="plame98j" localSheetId="7">[24]Programa!#REF!</definedName>
    <definedName name="plame98j" localSheetId="10">[24]Programa!#REF!</definedName>
    <definedName name="plame98j" localSheetId="6">[24]Programa!#REF!</definedName>
    <definedName name="plame98j" localSheetId="0">[23]Programa!#REF!</definedName>
    <definedName name="plame98j" localSheetId="1">[23]Programa!#REF!</definedName>
    <definedName name="plame98j" localSheetId="11">[24]Programa!#REF!</definedName>
    <definedName name="plame98j">[23]Programa!#REF!</definedName>
    <definedName name="plame98s" localSheetId="2">#REF!</definedName>
    <definedName name="plame98s" localSheetId="7">#REF!</definedName>
    <definedName name="plame98s" localSheetId="10">#REF!</definedName>
    <definedName name="plame98s" localSheetId="6">#REF!</definedName>
    <definedName name="plame98s" localSheetId="0">#REF!</definedName>
    <definedName name="plame98s" localSheetId="1">#REF!</definedName>
    <definedName name="plame98s" localSheetId="3">#REF!</definedName>
    <definedName name="plame98s" localSheetId="9">#REF!</definedName>
    <definedName name="plame98s">#REF!</definedName>
    <definedName name="plame99" localSheetId="2">#REF!</definedName>
    <definedName name="plame99" localSheetId="7">#REF!</definedName>
    <definedName name="plame99" localSheetId="10">#REF!</definedName>
    <definedName name="plame99" localSheetId="6">#REF!</definedName>
    <definedName name="plame99" localSheetId="3">#REF!</definedName>
    <definedName name="plame99" localSheetId="9">#REF!</definedName>
    <definedName name="plame99">#REF!</definedName>
    <definedName name="PLATA" localSheetId="2">#REF!</definedName>
    <definedName name="PLATA" localSheetId="7">#REF!</definedName>
    <definedName name="PLATA" localSheetId="10">#REF!</definedName>
    <definedName name="PLATA" localSheetId="6">#REF!</definedName>
    <definedName name="PLATA" localSheetId="0">#REF!</definedName>
    <definedName name="PLATA" localSheetId="1">#REF!</definedName>
    <definedName name="PLATA" localSheetId="3">#REF!</definedName>
    <definedName name="PLATA" localSheetId="9">#REF!</definedName>
    <definedName name="PLATA">#REF!</definedName>
    <definedName name="plazo" localSheetId="2">#REF!</definedName>
    <definedName name="plazo" localSheetId="7">#REF!</definedName>
    <definedName name="plazo" localSheetId="10">#REF!</definedName>
    <definedName name="plazo" localSheetId="6">#REF!</definedName>
    <definedName name="plazo">#REF!</definedName>
    <definedName name="plazo2000" localSheetId="2">#REF!</definedName>
    <definedName name="plazo2000" localSheetId="7">#REF!</definedName>
    <definedName name="plazo2000" localSheetId="10">#REF!</definedName>
    <definedName name="plazo2000" localSheetId="6">#REF!</definedName>
    <definedName name="plazo2000">#REF!</definedName>
    <definedName name="plazo2001" localSheetId="2">#REF!</definedName>
    <definedName name="plazo2001" localSheetId="7">#REF!</definedName>
    <definedName name="plazo2001" localSheetId="10">#REF!</definedName>
    <definedName name="plazo2001" localSheetId="6">#REF!</definedName>
    <definedName name="plazo2001">#REF!</definedName>
    <definedName name="plazo2002" localSheetId="2">#REF!</definedName>
    <definedName name="plazo2002" localSheetId="7">#REF!</definedName>
    <definedName name="plazo2002" localSheetId="10">#REF!</definedName>
    <definedName name="plazo2002" localSheetId="6">#REF!</definedName>
    <definedName name="plazo2002">#REF!</definedName>
    <definedName name="plazo2003" localSheetId="2">#REF!</definedName>
    <definedName name="plazo2003" localSheetId="7">#REF!</definedName>
    <definedName name="plazo2003" localSheetId="10">#REF!</definedName>
    <definedName name="plazo2003" localSheetId="6">#REF!</definedName>
    <definedName name="plazo2003">#REF!</definedName>
    <definedName name="plazo98" localSheetId="2">[23]Programa!#REF!</definedName>
    <definedName name="plazo98" localSheetId="7">[24]Programa!#REF!</definedName>
    <definedName name="plazo98" localSheetId="10">[24]Programa!#REF!</definedName>
    <definedName name="plazo98" localSheetId="6">[24]Programa!#REF!</definedName>
    <definedName name="plazo98" localSheetId="0">[23]Programa!#REF!</definedName>
    <definedName name="plazo98" localSheetId="1">[23]Programa!#REF!</definedName>
    <definedName name="plazo98" localSheetId="11">[24]Programa!#REF!</definedName>
    <definedName name="plazo98">[23]Programa!#REF!</definedName>
    <definedName name="plazo98j" localSheetId="2">[23]Programa!#REF!</definedName>
    <definedName name="plazo98j" localSheetId="7">[24]Programa!#REF!</definedName>
    <definedName name="plazo98j" localSheetId="10">[24]Programa!#REF!</definedName>
    <definedName name="plazo98j" localSheetId="6">[24]Programa!#REF!</definedName>
    <definedName name="plazo98j" localSheetId="0">[23]Programa!#REF!</definedName>
    <definedName name="plazo98j" localSheetId="1">[23]Programa!#REF!</definedName>
    <definedName name="plazo98j" localSheetId="11">[24]Programa!#REF!</definedName>
    <definedName name="plazo98j">[23]Programa!#REF!</definedName>
    <definedName name="plazo98s" localSheetId="2">#REF!</definedName>
    <definedName name="plazo98s" localSheetId="7">#REF!</definedName>
    <definedName name="plazo98s" localSheetId="10">#REF!</definedName>
    <definedName name="plazo98s" localSheetId="6">#REF!</definedName>
    <definedName name="plazo98s" localSheetId="0">#REF!</definedName>
    <definedName name="plazo98s" localSheetId="1">#REF!</definedName>
    <definedName name="plazo98s" localSheetId="3">#REF!</definedName>
    <definedName name="plazo98s" localSheetId="9">#REF!</definedName>
    <definedName name="plazo98s">#REF!</definedName>
    <definedName name="plazo99" localSheetId="2">#REF!</definedName>
    <definedName name="plazo99" localSheetId="7">#REF!</definedName>
    <definedName name="plazo99" localSheetId="10">#REF!</definedName>
    <definedName name="plazo99" localSheetId="6">#REF!</definedName>
    <definedName name="plazo99" localSheetId="3">#REF!</definedName>
    <definedName name="plazo99" localSheetId="9">#REF!</definedName>
    <definedName name="plazo99">#REF!</definedName>
    <definedName name="POLLO" localSheetId="2">#REF!</definedName>
    <definedName name="POLLO" localSheetId="7">#REF!</definedName>
    <definedName name="POLLO" localSheetId="10">#REF!</definedName>
    <definedName name="POLLO" localSheetId="6">#REF!</definedName>
    <definedName name="POLLO" localSheetId="0">#REF!</definedName>
    <definedName name="POLLO" localSheetId="1">#REF!</definedName>
    <definedName name="POLLO" localSheetId="3">#REF!</definedName>
    <definedName name="POLLO" localSheetId="9">#REF!</definedName>
    <definedName name="POLLO">#REF!</definedName>
    <definedName name="poooooooooo" localSheetId="2" hidden="1">'[103]Fax a enviar'!#REF!</definedName>
    <definedName name="poooooooooo" localSheetId="7" hidden="1">'[103]Fax a enviar'!#REF!</definedName>
    <definedName name="poooooooooo" localSheetId="10" hidden="1">'[103]Fax a enviar'!#REF!</definedName>
    <definedName name="poooooooooo" localSheetId="6" hidden="1">'[103]Fax a enviar'!#REF!</definedName>
    <definedName name="poooooooooo" localSheetId="0" hidden="1">#REF!</definedName>
    <definedName name="poooooooooo" localSheetId="1" hidden="1">#REF!</definedName>
    <definedName name="poooooooooo" localSheetId="3" hidden="1">'[103]Fax a enviar'!#REF!</definedName>
    <definedName name="poooooooooo" localSheetId="9" hidden="1">'[103]Fax a enviar'!#REF!</definedName>
    <definedName name="poooooooooo" hidden="1">'[103]Fax a enviar'!#REF!</definedName>
    <definedName name="POPO" localSheetId="2">#REF!</definedName>
    <definedName name="POPO" localSheetId="7">#REF!</definedName>
    <definedName name="POPO" localSheetId="10">#REF!</definedName>
    <definedName name="POPO" localSheetId="6">#REF!</definedName>
    <definedName name="POPO" localSheetId="0">#REF!</definedName>
    <definedName name="POPO" localSheetId="1">#REF!</definedName>
    <definedName name="POPO" localSheetId="3">#REF!</definedName>
    <definedName name="POPO" localSheetId="9">#REF!</definedName>
    <definedName name="POPO">#REF!</definedName>
    <definedName name="PORT" localSheetId="2">#REF!</definedName>
    <definedName name="PORT" localSheetId="7">#REF!</definedName>
    <definedName name="PORT" localSheetId="10">#REF!</definedName>
    <definedName name="PORT" localSheetId="6">#REF!</definedName>
    <definedName name="PORT" localSheetId="0">#REF!</definedName>
    <definedName name="PORT" localSheetId="1">#REF!</definedName>
    <definedName name="PORT" localSheetId="3">#REF!</definedName>
    <definedName name="PORT" localSheetId="9">#REF!</definedName>
    <definedName name="PORT">#REF!</definedName>
    <definedName name="Ports" localSheetId="2">#REF!</definedName>
    <definedName name="Ports" localSheetId="7">#REF!</definedName>
    <definedName name="Ports" localSheetId="10">#REF!</definedName>
    <definedName name="Ports" localSheetId="6">#REF!</definedName>
    <definedName name="Ports" localSheetId="0">#REF!</definedName>
    <definedName name="Ports" localSheetId="1">#REF!</definedName>
    <definedName name="Ports" localSheetId="3">#REF!</definedName>
    <definedName name="Ports" localSheetId="9">#REF!</definedName>
    <definedName name="Ports">#REF!</definedName>
    <definedName name="Portugal_wt" localSheetId="2">'[75]OECD wgt'!$B$30</definedName>
    <definedName name="Portugal_wt">'[75]OECD wgt'!$B$30</definedName>
    <definedName name="posnet2" localSheetId="2">#REF!</definedName>
    <definedName name="posnet2" localSheetId="7">#REF!</definedName>
    <definedName name="posnet2" localSheetId="10">#REF!</definedName>
    <definedName name="posnet2" localSheetId="6">#REF!</definedName>
    <definedName name="posnet2" localSheetId="0">#REF!</definedName>
    <definedName name="posnet2" localSheetId="1">#REF!</definedName>
    <definedName name="posnet2" localSheetId="3">#REF!</definedName>
    <definedName name="posnet2" localSheetId="9">#REF!</definedName>
    <definedName name="posnet2">#REF!</definedName>
    <definedName name="POTENCIAL" localSheetId="2">#REF!</definedName>
    <definedName name="POTENCIAL" localSheetId="7">#REF!</definedName>
    <definedName name="POTENCIAL" localSheetId="10">#REF!</definedName>
    <definedName name="POTENCIAL" localSheetId="6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9">#REF!</definedName>
    <definedName name="POTENCIAL">#REF!</definedName>
    <definedName name="PP" localSheetId="2">#REF!</definedName>
    <definedName name="PP" localSheetId="7">#REF!</definedName>
    <definedName name="PP" localSheetId="10">#REF!</definedName>
    <definedName name="PP" localSheetId="6">#REF!</definedName>
    <definedName name="PP" localSheetId="0">#REF!</definedName>
    <definedName name="PP" localSheetId="1">#REF!</definedName>
    <definedName name="PP" localSheetId="3">#REF!</definedName>
    <definedName name="PP" localSheetId="9">#REF!</definedName>
    <definedName name="PP">#REF!</definedName>
    <definedName name="ppoooooooooo" localSheetId="2" hidden="1">#REF!</definedName>
    <definedName name="ppoooooooooo" localSheetId="7" hidden="1">#REF!</definedName>
    <definedName name="ppoooooooooo" localSheetId="10" hidden="1">#REF!</definedName>
    <definedName name="ppoooooooooo" localSheetId="6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2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6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2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6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7" hidden="1">#REF!</definedName>
    <definedName name="pppppppppp" localSheetId="10" hidden="1">#REF!</definedName>
    <definedName name="pppppppppp" localSheetId="6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9" hidden="1">#REF!</definedName>
    <definedName name="pppppppppp" hidden="1">#REF!</definedName>
    <definedName name="ppppppppppppp" localSheetId="2" hidden="1">#REF!</definedName>
    <definedName name="ppppppppppppp" localSheetId="7" hidden="1">#REF!</definedName>
    <definedName name="ppppppppppppp" localSheetId="10" hidden="1">#REF!</definedName>
    <definedName name="ppppppppppppp" localSheetId="6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7">#REF!</definedName>
    <definedName name="PRECIOCIFBANANO" localSheetId="10">#REF!</definedName>
    <definedName name="PRECIOCIFBANANO" localSheetId="6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9">#REF!</definedName>
    <definedName name="PRECIOCIFBANANO">#REF!</definedName>
    <definedName name="Preparar_Reporte" localSheetId="2">#REF!</definedName>
    <definedName name="Preparar_Reporte" localSheetId="7">#REF!</definedName>
    <definedName name="Preparar_Reporte" localSheetId="10">#REF!</definedName>
    <definedName name="Preparar_Reporte" localSheetId="6">#REF!</definedName>
    <definedName name="Preparar_Reporte" localSheetId="3">#REF!</definedName>
    <definedName name="Preparar_Reporte" localSheetId="9">#REF!</definedName>
    <definedName name="Preparar_Reporte">#REF!</definedName>
    <definedName name="PRES1" localSheetId="2">[74]nonopec!#REF!</definedName>
    <definedName name="PRES1" localSheetId="7">[74]nonopec!#REF!</definedName>
    <definedName name="PRES1" localSheetId="10">[74]nonopec!#REF!</definedName>
    <definedName name="PRES1" localSheetId="6">[74]nonopec!#REF!</definedName>
    <definedName name="PRES1" localSheetId="3">[74]nonopec!#REF!</definedName>
    <definedName name="PRES1" localSheetId="9">[74]nonopec!#REF!</definedName>
    <definedName name="PRES1">[74]nonopec!#REF!</definedName>
    <definedName name="PRES2" localSheetId="2">[74]nonopec!#REF!</definedName>
    <definedName name="PRES2" localSheetId="7">[74]nonopec!#REF!</definedName>
    <definedName name="PRES2" localSheetId="10">[74]nonopec!#REF!</definedName>
    <definedName name="PRES2" localSheetId="6">[74]nonopec!#REF!</definedName>
    <definedName name="PRES2" localSheetId="3">[74]nonopec!#REF!</definedName>
    <definedName name="PRES2" localSheetId="9">[74]nonopec!#REF!</definedName>
    <definedName name="PRES2">[74]nonopec!#REF!</definedName>
    <definedName name="PRES3" localSheetId="2">[74]nonopec!#REF!</definedName>
    <definedName name="PRES3" localSheetId="10">[74]nonopec!#REF!</definedName>
    <definedName name="PRES3">[74]nonopec!#REF!</definedName>
    <definedName name="presion" localSheetId="2">#REF!</definedName>
    <definedName name="presion" localSheetId="7">#REF!</definedName>
    <definedName name="presion" localSheetId="10">#REF!</definedName>
    <definedName name="presion" localSheetId="6">#REF!</definedName>
    <definedName name="presion" localSheetId="0">#REF!</definedName>
    <definedName name="presion" localSheetId="1">#REF!</definedName>
    <definedName name="presion" localSheetId="3">#REF!</definedName>
    <definedName name="presion" localSheetId="9">#REF!</definedName>
    <definedName name="presion">#REF!</definedName>
    <definedName name="PRICE" localSheetId="2">#REF!</definedName>
    <definedName name="PRICE" localSheetId="7">#REF!</definedName>
    <definedName name="PRICE" localSheetId="10">#REF!</definedName>
    <definedName name="PRICE" localSheetId="6">#REF!</definedName>
    <definedName name="PRICE" localSheetId="0">#REF!</definedName>
    <definedName name="PRICE" localSheetId="1">#REF!</definedName>
    <definedName name="PRICE" localSheetId="3">#REF!</definedName>
    <definedName name="PRICE" localSheetId="9">#REF!</definedName>
    <definedName name="PRICE">#REF!</definedName>
    <definedName name="PRICETAB" localSheetId="2">#REF!</definedName>
    <definedName name="PRICETAB" localSheetId="7">#REF!</definedName>
    <definedName name="PRICETAB" localSheetId="10">#REF!</definedName>
    <definedName name="PRICETAB" localSheetId="6">#REF!</definedName>
    <definedName name="PRICETAB" localSheetId="0">#REF!</definedName>
    <definedName name="PRICETAB" localSheetId="1">#REF!</definedName>
    <definedName name="PRICETAB" localSheetId="3">#REF!</definedName>
    <definedName name="PRICETAB" localSheetId="9">#REF!</definedName>
    <definedName name="PRICETAB">#REF!</definedName>
    <definedName name="print" localSheetId="2">#REF!</definedName>
    <definedName name="print" localSheetId="7">#REF!</definedName>
    <definedName name="print" localSheetId="10">#REF!</definedName>
    <definedName name="print" localSheetId="6">#REF!</definedName>
    <definedName name="print">#REF!</definedName>
    <definedName name="Print_Area_MI" localSheetId="2">#REF!</definedName>
    <definedName name="Print_Area_MI" localSheetId="7">#REF!</definedName>
    <definedName name="Print_Area_MI" localSheetId="10">#REF!</definedName>
    <definedName name="Print_Area_MI" localSheetId="6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2">#REF!</definedName>
    <definedName name="Print_Titles_MI" localSheetId="7">#REF!</definedName>
    <definedName name="Print_Titles_MI" localSheetId="10">#REF!</definedName>
    <definedName name="Print_Titles_MI" localSheetId="6">#REF!</definedName>
    <definedName name="Print_Titles_MI">#REF!</definedName>
    <definedName name="Print1" localSheetId="2">#REF!</definedName>
    <definedName name="Print1" localSheetId="7">#REF!</definedName>
    <definedName name="Print1" localSheetId="10">#REF!</definedName>
    <definedName name="Print1" localSheetId="6">#REF!</definedName>
    <definedName name="Print1" localSheetId="0">#REF!</definedName>
    <definedName name="Print1" localSheetId="1">#REF!</definedName>
    <definedName name="Print1">#REF!</definedName>
    <definedName name="PRINTMACRO" localSheetId="2">#REF!</definedName>
    <definedName name="PRINTMACRO" localSheetId="7">#REF!</definedName>
    <definedName name="PRINTMACRO" localSheetId="10">#REF!</definedName>
    <definedName name="PRINTMACRO" localSheetId="6">#REF!</definedName>
    <definedName name="PRINTMACRO">#REF!</definedName>
    <definedName name="PrintThis_Links" localSheetId="2">[120]Links!$A$1:$F$33</definedName>
    <definedName name="PrintThis_Links">[120]Links!$A$1:$F$33</definedName>
    <definedName name="PRIV0" localSheetId="2">#REF!</definedName>
    <definedName name="PRIV0" localSheetId="7">#REF!</definedName>
    <definedName name="PRIV0" localSheetId="10">#REF!</definedName>
    <definedName name="PRIV0" localSheetId="6">#REF!</definedName>
    <definedName name="PRIV0" localSheetId="0">#REF!</definedName>
    <definedName name="PRIV0" localSheetId="1">#REF!</definedName>
    <definedName name="PRIV0" localSheetId="3">#REF!</definedName>
    <definedName name="PRIV0" localSheetId="9">#REF!</definedName>
    <definedName name="PRIV0">#REF!</definedName>
    <definedName name="PRIV00" localSheetId="2">#REF!</definedName>
    <definedName name="PRIV00" localSheetId="7">#REF!</definedName>
    <definedName name="PRIV00" localSheetId="10">#REF!</definedName>
    <definedName name="PRIV00" localSheetId="6">#REF!</definedName>
    <definedName name="PRIV00" localSheetId="0">#REF!</definedName>
    <definedName name="PRIV00" localSheetId="1">#REF!</definedName>
    <definedName name="PRIV00" localSheetId="3">#REF!</definedName>
    <definedName name="PRIV00" localSheetId="9">#REF!</definedName>
    <definedName name="PRIV00">#REF!</definedName>
    <definedName name="PRIV1" localSheetId="2">#REF!</definedName>
    <definedName name="PRIV1" localSheetId="7">#REF!</definedName>
    <definedName name="PRIV1" localSheetId="10">#REF!</definedName>
    <definedName name="PRIV1" localSheetId="6">#REF!</definedName>
    <definedName name="PRIV1" localSheetId="0">#REF!</definedName>
    <definedName name="PRIV1" localSheetId="1">#REF!</definedName>
    <definedName name="PRIV1" localSheetId="3">#REF!</definedName>
    <definedName name="PRIV1" localSheetId="9">#REF!</definedName>
    <definedName name="PRIV1">#REF!</definedName>
    <definedName name="PRIV11" localSheetId="2">#REF!</definedName>
    <definedName name="PRIV11" localSheetId="7">#REF!</definedName>
    <definedName name="PRIV11" localSheetId="10">#REF!</definedName>
    <definedName name="PRIV11" localSheetId="6">#REF!</definedName>
    <definedName name="PRIV11">#REF!</definedName>
    <definedName name="PRIV2" localSheetId="2">#REF!</definedName>
    <definedName name="PRIV2" localSheetId="7">#REF!</definedName>
    <definedName name="PRIV2" localSheetId="10">#REF!</definedName>
    <definedName name="PRIV2" localSheetId="6">#REF!</definedName>
    <definedName name="PRIV2">#REF!</definedName>
    <definedName name="PRIV22" localSheetId="2">#REF!</definedName>
    <definedName name="PRIV22" localSheetId="7">#REF!</definedName>
    <definedName name="PRIV22" localSheetId="10">#REF!</definedName>
    <definedName name="PRIV22" localSheetId="6">#REF!</definedName>
    <definedName name="PRIV22">#REF!</definedName>
    <definedName name="priv2ycredito" localSheetId="2">#REF!</definedName>
    <definedName name="priv2ycredito" localSheetId="7">#REF!</definedName>
    <definedName name="priv2ycredito" localSheetId="10">#REF!</definedName>
    <definedName name="priv2ycredito" localSheetId="6">#REF!</definedName>
    <definedName name="priv2ycredito">#REF!</definedName>
    <definedName name="priv2yposnet2ycredito" localSheetId="2">#REF!</definedName>
    <definedName name="priv2yposnet2ycredito" localSheetId="7">#REF!</definedName>
    <definedName name="priv2yposnet2ycredito" localSheetId="10">#REF!</definedName>
    <definedName name="priv2yposnet2ycredito" localSheetId="6">#REF!</definedName>
    <definedName name="priv2yposnet2ycredito">#REF!</definedName>
    <definedName name="PRIV3" localSheetId="2">#REF!</definedName>
    <definedName name="PRIV3" localSheetId="7">#REF!</definedName>
    <definedName name="PRIV3" localSheetId="10">#REF!</definedName>
    <definedName name="PRIV3" localSheetId="6">#REF!</definedName>
    <definedName name="PRIV3">#REF!</definedName>
    <definedName name="PRIV33" localSheetId="2">#REF!</definedName>
    <definedName name="PRIV33" localSheetId="7">#REF!</definedName>
    <definedName name="PRIV33" localSheetId="10">#REF!</definedName>
    <definedName name="PRIV33" localSheetId="6">#REF!</definedName>
    <definedName name="PRIV33">#REF!</definedName>
    <definedName name="PRMONTH" localSheetId="2">#REF!</definedName>
    <definedName name="PRMONTH" localSheetId="7">#REF!</definedName>
    <definedName name="PRMONTH" localSheetId="10">#REF!</definedName>
    <definedName name="PRMONTH" localSheetId="6">#REF!</definedName>
    <definedName name="PRMONTH">#REF!</definedName>
    <definedName name="prn" localSheetId="2">[112]FSUOUT!$B$2:$V$32</definedName>
    <definedName name="prn">[112]FSUOUT!$B$2:$V$32</definedName>
    <definedName name="Product" localSheetId="2">#REF!</definedName>
    <definedName name="Product" localSheetId="7">#REF!</definedName>
    <definedName name="Product" localSheetId="10">#REF!</definedName>
    <definedName name="Product" localSheetId="6">#REF!</definedName>
    <definedName name="Product" localSheetId="0">#REF!</definedName>
    <definedName name="Product" localSheetId="1">#REF!</definedName>
    <definedName name="Product" localSheetId="3">#REF!</definedName>
    <definedName name="Product" localSheetId="9">#REF!</definedName>
    <definedName name="Product">#REF!</definedName>
    <definedName name="PROG" localSheetId="2">#REF!</definedName>
    <definedName name="PROG" localSheetId="7">#REF!</definedName>
    <definedName name="PROG" localSheetId="10">#REF!</definedName>
    <definedName name="PROG" localSheetId="6">#REF!</definedName>
    <definedName name="PROG" localSheetId="3">#REF!</definedName>
    <definedName name="PROG" localSheetId="9">#REF!</definedName>
    <definedName name="PROG">#REF!</definedName>
    <definedName name="Prog1998" localSheetId="2">'[148]2003'!#REF!</definedName>
    <definedName name="Prog1998" localSheetId="7">'[148]2003'!#REF!</definedName>
    <definedName name="Prog1998" localSheetId="10">'[148]2003'!#REF!</definedName>
    <definedName name="Prog1998" localSheetId="6">'[148]2003'!#REF!</definedName>
    <definedName name="Prog1998" localSheetId="0">#REF!</definedName>
    <definedName name="Prog1998" localSheetId="1">#REF!</definedName>
    <definedName name="Prog1998" localSheetId="3">'[148]2003'!#REF!</definedName>
    <definedName name="Prog1998" localSheetId="9">'[148]2003'!#REF!</definedName>
    <definedName name="Prog1998">'[148]2003'!#REF!</definedName>
    <definedName name="progra" localSheetId="2">#REF!</definedName>
    <definedName name="progra" localSheetId="7">#REF!</definedName>
    <definedName name="progra" localSheetId="10">#REF!</definedName>
    <definedName name="progra" localSheetId="6">#REF!</definedName>
    <definedName name="progra" localSheetId="0">#REF!</definedName>
    <definedName name="progra" localSheetId="1">#REF!</definedName>
    <definedName name="progra" localSheetId="3">#REF!</definedName>
    <definedName name="progra" localSheetId="9">#REF!</definedName>
    <definedName name="progra">#REF!</definedName>
    <definedName name="proj00" localSheetId="2">[149]sources!#REF!</definedName>
    <definedName name="proj00" localSheetId="7">[149]sources!#REF!</definedName>
    <definedName name="proj00" localSheetId="10">[149]sources!#REF!</definedName>
    <definedName name="proj00" localSheetId="6">[149]sources!#REF!</definedName>
    <definedName name="proj00" localSheetId="0">#REF!</definedName>
    <definedName name="proj00" localSheetId="1">#REF!</definedName>
    <definedName name="proj00" localSheetId="3">[149]sources!#REF!</definedName>
    <definedName name="proj00" localSheetId="9">[149]sources!#REF!</definedName>
    <definedName name="proj00">[149]sources!#REF!</definedName>
    <definedName name="PROJ98" localSheetId="2">#REF!</definedName>
    <definedName name="PROJ98" localSheetId="7">#REF!</definedName>
    <definedName name="PROJ98" localSheetId="10">#REF!</definedName>
    <definedName name="PROJ98" localSheetId="6">#REF!</definedName>
    <definedName name="PROJ98" localSheetId="0">#REF!</definedName>
    <definedName name="PROJ98" localSheetId="1">#REF!</definedName>
    <definedName name="PROJ98" localSheetId="3">#REF!</definedName>
    <definedName name="PROJ98" localSheetId="9">#REF!</definedName>
    <definedName name="PROJ98">#REF!</definedName>
    <definedName name="prom" localSheetId="2">[70]Promedio!$CD$90</definedName>
    <definedName name="prom">[70]Promedio!$CD$90</definedName>
    <definedName name="promgraf" localSheetId="2">[150]GRAFPROM!#REF!</definedName>
    <definedName name="promgraf" localSheetId="7">[150]GRAFPROM!#REF!</definedName>
    <definedName name="promgraf" localSheetId="10">[150]GRAFPROM!#REF!</definedName>
    <definedName name="promgraf" localSheetId="6">[150]GRAFPROM!#REF!</definedName>
    <definedName name="promgraf" localSheetId="0">[150]GRAFPROM!#REF!</definedName>
    <definedName name="promgraf" localSheetId="1">[150]GRAFPROM!#REF!</definedName>
    <definedName name="promgraf" localSheetId="3">[150]GRAFPROM!#REF!</definedName>
    <definedName name="promgraf" localSheetId="9">[150]GRAFPROM!#REF!</definedName>
    <definedName name="promgraf">[150]GRAFPROM!#REF!</definedName>
    <definedName name="Prop.Demanda" localSheetId="2">'[54]Ranking Bancario'!$AH$4:$AL$54</definedName>
    <definedName name="Prop.Demanda">'[54]Ranking Bancario'!$AH$4:$AL$54</definedName>
    <definedName name="Province" localSheetId="2">#REF!</definedName>
    <definedName name="Province" localSheetId="7">#REF!</definedName>
    <definedName name="Province" localSheetId="10">#REF!</definedName>
    <definedName name="Province" localSheetId="6">#REF!</definedName>
    <definedName name="Province" localSheetId="0">#REF!</definedName>
    <definedName name="Province" localSheetId="1">#REF!</definedName>
    <definedName name="Province" localSheetId="3">#REF!</definedName>
    <definedName name="Province" localSheetId="9">#REF!</definedName>
    <definedName name="Province">#REF!</definedName>
    <definedName name="Province_Details" localSheetId="7">#REF!</definedName>
    <definedName name="Province_Details" localSheetId="10">#REF!</definedName>
    <definedName name="Province_Details" localSheetId="6">#REF!</definedName>
    <definedName name="Province_Details" localSheetId="3">#REF!</definedName>
    <definedName name="Province_Details" localSheetId="9">#REF!</definedName>
    <definedName name="Province_Details">#REF!</definedName>
    <definedName name="prphalf" localSheetId="2">[134]Sheet4!$C$3:$G$57</definedName>
    <definedName name="prphalf">[134]Sheet4!$C$3:$G$57</definedName>
    <definedName name="PRPINTSEPT" localSheetId="2">[151]STOCK!$D$4:$W$102</definedName>
    <definedName name="PRPINTSEPT">[151]STOCK!$D$4:$W$102</definedName>
    <definedName name="prueba" localSheetId="2">[5]!prueba</definedName>
    <definedName name="prueba" localSheetId="7">[6]!prueba</definedName>
    <definedName name="prueba" localSheetId="10">[6]!prueba</definedName>
    <definedName name="prueba" localSheetId="6">[6]!prueba</definedName>
    <definedName name="prueba" localSheetId="0">[5]!prueba</definedName>
    <definedName name="prueba" localSheetId="1">[5]!prueba</definedName>
    <definedName name="prueba" localSheetId="11">[6]!prueba</definedName>
    <definedName name="prueba">[5]!prueba</definedName>
    <definedName name="PRYEAR" localSheetId="2">#REF!</definedName>
    <definedName name="PRYEAR" localSheetId="7">#REF!</definedName>
    <definedName name="PRYEAR" localSheetId="10">#REF!</definedName>
    <definedName name="PRYEAR" localSheetId="6">#REF!</definedName>
    <definedName name="PRYEAR" localSheetId="0">#REF!</definedName>
    <definedName name="PRYEAR" localSheetId="1">#REF!</definedName>
    <definedName name="PRYEAR" localSheetId="3">#REF!</definedName>
    <definedName name="PRYEAR" localSheetId="9">#REF!</definedName>
    <definedName name="PRYEAR">#REF!</definedName>
    <definedName name="PS" localSheetId="2">#REF!</definedName>
    <definedName name="PS" localSheetId="7">#REF!</definedName>
    <definedName name="PS" localSheetId="10">#REF!</definedName>
    <definedName name="PS" localSheetId="6">#REF!</definedName>
    <definedName name="PS" localSheetId="3">#REF!</definedName>
    <definedName name="PS" localSheetId="9">#REF!</definedName>
    <definedName name="PS">#REF!</definedName>
    <definedName name="psbr" localSheetId="2">'[152]Input PSBR;Q-F'!#REF!</definedName>
    <definedName name="psbr" localSheetId="7">'[152]Input PSBR;Q-F'!#REF!</definedName>
    <definedName name="psbr" localSheetId="10">'[152]Input PSBR;Q-F'!#REF!</definedName>
    <definedName name="psbr" localSheetId="6">'[152]Input PSBR;Q-F'!#REF!</definedName>
    <definedName name="psbr" localSheetId="3">'[152]Input PSBR;Q-F'!#REF!</definedName>
    <definedName name="psbr" localSheetId="9">'[152]Input PSBR;Q-F'!#REF!</definedName>
    <definedName name="psbr">'[152]Input PSBR;Q-F'!#REF!</definedName>
    <definedName name="PSBR_TRIM" localSheetId="2">'[153]Resultado BC'!#REF!</definedName>
    <definedName name="PSBR_TRIM" localSheetId="7">'[153]Resultado BC'!#REF!</definedName>
    <definedName name="PSBR_TRIM" localSheetId="10">'[153]Resultado BC'!#REF!</definedName>
    <definedName name="PSBR_TRIM" localSheetId="6">'[153]Resultado BC'!#REF!</definedName>
    <definedName name="PSBR_TRIM" localSheetId="3">'[153]Resultado BC'!#REF!</definedName>
    <definedName name="PSBR_TRIM" localSheetId="9">'[153]Resultado BC'!#REF!</definedName>
    <definedName name="PSBR_TRIM">'[153]Resultado BC'!#REF!</definedName>
    <definedName name="pshocked" localSheetId="2">#REF!</definedName>
    <definedName name="pshocked" localSheetId="7">#REF!</definedName>
    <definedName name="pshocked" localSheetId="10">#REF!</definedName>
    <definedName name="pshocked" localSheetId="6">#REF!</definedName>
    <definedName name="pshocked" localSheetId="0">#REF!</definedName>
    <definedName name="pshocked" localSheetId="1">#REF!</definedName>
    <definedName name="pshocked" localSheetId="3">#REF!</definedName>
    <definedName name="pshocked" localSheetId="9">#REF!</definedName>
    <definedName name="pshocked">#REF!</definedName>
    <definedName name="PSperc" localSheetId="2">#REF!</definedName>
    <definedName name="PSperc" localSheetId="7">#REF!</definedName>
    <definedName name="PSperc" localSheetId="10">#REF!</definedName>
    <definedName name="PSperc" localSheetId="6">#REF!</definedName>
    <definedName name="PSperc" localSheetId="0">#REF!</definedName>
    <definedName name="PSperc" localSheetId="1">#REF!</definedName>
    <definedName name="PSperc" localSheetId="3">#REF!</definedName>
    <definedName name="PSperc" localSheetId="9">#REF!</definedName>
    <definedName name="PSperc">#REF!</definedName>
    <definedName name="Pstd" localSheetId="2">#REF!</definedName>
    <definedName name="Pstd" localSheetId="7">#REF!</definedName>
    <definedName name="Pstd" localSheetId="10">#REF!</definedName>
    <definedName name="Pstd" localSheetId="6">#REF!</definedName>
    <definedName name="Pstd" localSheetId="0">#REF!</definedName>
    <definedName name="Pstd" localSheetId="1">#REF!</definedName>
    <definedName name="Pstd" localSheetId="3">#REF!</definedName>
    <definedName name="Pstd" localSheetId="9">#REF!</definedName>
    <definedName name="Pstd">#REF!</definedName>
    <definedName name="PTA" localSheetId="2">#REF!</definedName>
    <definedName name="PTA" localSheetId="7">#REF!</definedName>
    <definedName name="PTA" localSheetId="10">#REF!</definedName>
    <definedName name="PTA" localSheetId="6">#REF!</definedName>
    <definedName name="PTA" localSheetId="0">#REF!</definedName>
    <definedName name="PTA" localSheetId="1">#REF!</definedName>
    <definedName name="PTA">#REF!</definedName>
    <definedName name="PTAEURO" localSheetId="2">#REF!</definedName>
    <definedName name="PTAEURO" localSheetId="7">#REF!</definedName>
    <definedName name="PTAEURO" localSheetId="10">#REF!</definedName>
    <definedName name="PTAEURO" localSheetId="6">#REF!</definedName>
    <definedName name="PTAEURO" localSheetId="0">#REF!</definedName>
    <definedName name="PTAEURO" localSheetId="1">#REF!</definedName>
    <definedName name="PTAEURO">#REF!</definedName>
    <definedName name="PTAS" localSheetId="2">#REF!</definedName>
    <definedName name="PTAS" localSheetId="7">#REF!</definedName>
    <definedName name="PTAS" localSheetId="10">#REF!</definedName>
    <definedName name="PTAS" localSheetId="6">#REF!</definedName>
    <definedName name="PTAS">#REF!</definedName>
    <definedName name="PTE" localSheetId="2">#REF!</definedName>
    <definedName name="PTE" localSheetId="7">#REF!</definedName>
    <definedName name="PTE" localSheetId="10">#REF!</definedName>
    <definedName name="PTE" localSheetId="6">#REF!</definedName>
    <definedName name="PTE">#REF!</definedName>
    <definedName name="PUBL00" localSheetId="2">#REF!</definedName>
    <definedName name="PUBL00" localSheetId="7">#REF!</definedName>
    <definedName name="PUBL00" localSheetId="10">#REF!</definedName>
    <definedName name="PUBL00" localSheetId="6">#REF!</definedName>
    <definedName name="PUBL00">#REF!</definedName>
    <definedName name="PUBL11" localSheetId="2">#REF!</definedName>
    <definedName name="PUBL11" localSheetId="7">#REF!</definedName>
    <definedName name="PUBL11" localSheetId="10">#REF!</definedName>
    <definedName name="PUBL11" localSheetId="6">#REF!</definedName>
    <definedName name="PUBL11">#REF!</definedName>
    <definedName name="PUBL2" localSheetId="2">#REF!</definedName>
    <definedName name="PUBL2" localSheetId="7">#REF!</definedName>
    <definedName name="PUBL2" localSheetId="10">#REF!</definedName>
    <definedName name="PUBL2" localSheetId="6">#REF!</definedName>
    <definedName name="PUBL2">#REF!</definedName>
    <definedName name="PUBL22" localSheetId="2">#REF!</definedName>
    <definedName name="PUBL22" localSheetId="7">#REF!</definedName>
    <definedName name="PUBL22" localSheetId="10">#REF!</definedName>
    <definedName name="PUBL22" localSheetId="6">#REF!</definedName>
    <definedName name="PUBL22">#REF!</definedName>
    <definedName name="PUBL33" localSheetId="2">#REF!</definedName>
    <definedName name="PUBL33" localSheetId="7">#REF!</definedName>
    <definedName name="PUBL33" localSheetId="10">#REF!</definedName>
    <definedName name="PUBL33" localSheetId="6">#REF!</definedName>
    <definedName name="PUBL33">#REF!</definedName>
    <definedName name="PUBL5" localSheetId="2">#REF!</definedName>
    <definedName name="PUBL5" localSheetId="7">#REF!</definedName>
    <definedName name="PUBL5" localSheetId="10">#REF!</definedName>
    <definedName name="PUBL5" localSheetId="6">#REF!</definedName>
    <definedName name="PUBL5">#REF!</definedName>
    <definedName name="PUBL55" localSheetId="2">#REF!</definedName>
    <definedName name="PUBL55" localSheetId="7">#REF!</definedName>
    <definedName name="PUBL55" localSheetId="10">#REF!</definedName>
    <definedName name="PUBL55" localSheetId="6">#REF!</definedName>
    <definedName name="PUBL55">#REF!</definedName>
    <definedName name="PUBL6" localSheetId="2">#REF!</definedName>
    <definedName name="PUBL6" localSheetId="7">#REF!</definedName>
    <definedName name="PUBL6" localSheetId="10">#REF!</definedName>
    <definedName name="PUBL6" localSheetId="6">#REF!</definedName>
    <definedName name="PUBL6">#REF!</definedName>
    <definedName name="PUBL66" localSheetId="2">#REF!</definedName>
    <definedName name="PUBL66" localSheetId="7">#REF!</definedName>
    <definedName name="PUBL66" localSheetId="10">#REF!</definedName>
    <definedName name="PUBL66" localSheetId="6">#REF!</definedName>
    <definedName name="PUBL66">#REF!</definedName>
    <definedName name="Public_Sector" localSheetId="2">#REF!</definedName>
    <definedName name="Public_Sector" localSheetId="7">#REF!</definedName>
    <definedName name="Public_Sector" localSheetId="10">#REF!</definedName>
    <definedName name="Public_Sector" localSheetId="6">#REF!</definedName>
    <definedName name="Public_Sector">#REF!</definedName>
    <definedName name="pyg" localSheetId="2">#REF!</definedName>
    <definedName name="pyg" localSheetId="7">#REF!</definedName>
    <definedName name="pyg" localSheetId="10">#REF!</definedName>
    <definedName name="pyg" localSheetId="6">#REF!</definedName>
    <definedName name="pyg">#REF!</definedName>
    <definedName name="PYGCAJA" localSheetId="2">#REF!</definedName>
    <definedName name="PYGCAJA" localSheetId="7">#REF!</definedName>
    <definedName name="PYGCAJA" localSheetId="10">#REF!</definedName>
    <definedName name="PYGCAJA" localSheetId="6">#REF!</definedName>
    <definedName name="PYGCAJA">#REF!</definedName>
    <definedName name="PYGE" localSheetId="2">#REF!</definedName>
    <definedName name="PYGE" localSheetId="7">#REF!</definedName>
    <definedName name="PYGE" localSheetId="10">#REF!</definedName>
    <definedName name="PYGE" localSheetId="6">#REF!</definedName>
    <definedName name="PYGE">#REF!</definedName>
    <definedName name="PYGI" localSheetId="2">#REF!</definedName>
    <definedName name="PYGI" localSheetId="7">#REF!</definedName>
    <definedName name="PYGI" localSheetId="10">#REF!</definedName>
    <definedName name="PYGI" localSheetId="6">#REF!</definedName>
    <definedName name="PYGI">#REF!</definedName>
    <definedName name="q" localSheetId="2">[44]raw!$A$1:$N$232</definedName>
    <definedName name="q" localSheetId="7">[45]raw!$A$1:$N$232</definedName>
    <definedName name="q" localSheetId="10">[45]raw!$A$1:$N$232</definedName>
    <definedName name="q" localSheetId="6">[45]raw!$A$1:$N$232</definedName>
    <definedName name="q" localSheetId="0">[44]raw!$A$1:$N$232</definedName>
    <definedName name="q" localSheetId="1">[44]raw!$A$1:$N$232</definedName>
    <definedName name="q" localSheetId="11">[45]raw!$A$1:$N$232</definedName>
    <definedName name="q">[44]raw!$A$1:$N$232</definedName>
    <definedName name="Q_5" localSheetId="2">#REF!</definedName>
    <definedName name="Q_5" localSheetId="7">#REF!</definedName>
    <definedName name="Q_5" localSheetId="10">#REF!</definedName>
    <definedName name="Q_5" localSheetId="6">#REF!</definedName>
    <definedName name="Q_5" localSheetId="0">#REF!</definedName>
    <definedName name="Q_5" localSheetId="1">#REF!</definedName>
    <definedName name="Q_5" localSheetId="3">#REF!</definedName>
    <definedName name="Q_5" localSheetId="9">#REF!</definedName>
    <definedName name="Q_5">#REF!</definedName>
    <definedName name="Q_6" localSheetId="2">#REF!</definedName>
    <definedName name="Q_6" localSheetId="7">#REF!</definedName>
    <definedName name="Q_6" localSheetId="10">#REF!</definedName>
    <definedName name="Q_6" localSheetId="6">#REF!</definedName>
    <definedName name="Q_6" localSheetId="3">#REF!</definedName>
    <definedName name="Q_6" localSheetId="9">#REF!</definedName>
    <definedName name="Q_6">#REF!</definedName>
    <definedName name="Q_7" localSheetId="2">#REF!</definedName>
    <definedName name="Q_7" localSheetId="7">#REF!</definedName>
    <definedName name="Q_7" localSheetId="10">#REF!</definedName>
    <definedName name="Q_7" localSheetId="6">#REF!</definedName>
    <definedName name="Q_7" localSheetId="3">#REF!</definedName>
    <definedName name="Q_7" localSheetId="9">#REF!</definedName>
    <definedName name="Q_7">#REF!</definedName>
    <definedName name="Q6_" localSheetId="2">#REF!</definedName>
    <definedName name="Q6_" localSheetId="7">#REF!</definedName>
    <definedName name="Q6_" localSheetId="10">#REF!</definedName>
    <definedName name="Q6_" localSheetId="6">#REF!</definedName>
    <definedName name="Q6_">#REF!</definedName>
    <definedName name="qawde" localSheetId="2">#REF!</definedName>
    <definedName name="qawde" localSheetId="7">#REF!</definedName>
    <definedName name="qawde" localSheetId="10">#REF!</definedName>
    <definedName name="qawde" localSheetId="6">#REF!</definedName>
    <definedName name="qawde" localSheetId="0">#REF!</definedName>
    <definedName name="qawde" localSheetId="1">#REF!</definedName>
    <definedName name="qawde">#REF!</definedName>
    <definedName name="qaz" localSheetId="2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6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2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6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 localSheetId="2">'[154]Quarterly Raw Data'!#REF!</definedName>
    <definedName name="QFISCAL">'[154]Quarterly Raw Data'!#REF!</definedName>
    <definedName name="qq" localSheetId="2" hidden="1">'[131]J(Priv.Cap)'!#REF!</definedName>
    <definedName name="qq" hidden="1">'[131]J(Priv.Cap)'!#REF!</definedName>
    <definedName name="qqq" localSheetId="2" hidden="1">{#N/A,#N/A,FALSE,"EXTRABUDGT"}</definedName>
    <definedName name="qqq" localSheetId="7" hidden="1">{#N/A,#N/A,FALSE,"EXTRABUDGT"}</definedName>
    <definedName name="qqq" localSheetId="8" hidden="1">{#N/A,#N/A,FALSE,"EXTRABUDGT"}</definedName>
    <definedName name="qqq" localSheetId="10" hidden="1">{#N/A,#N/A,FALSE,"EXTRABUDGT"}</definedName>
    <definedName name="qqq" localSheetId="6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2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6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2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6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 localSheetId="2">'[155]Authnot Prelim'!#REF!</definedName>
    <definedName name="qrtdata2">'[155]Authnot Prelim'!#REF!</definedName>
    <definedName name="QTAB7" localSheetId="2">'[154]Quarterly MacroFlow'!#REF!</definedName>
    <definedName name="QTAB7">'[154]Quarterly MacroFlow'!#REF!</definedName>
    <definedName name="QTAB7A" localSheetId="2">'[154]Quarterly MacroFlow'!#REF!</definedName>
    <definedName name="QTAB7A">'[154]Quarterly MacroFlow'!#REF!</definedName>
    <definedName name="QtrData" localSheetId="2">'[155]Authnot Prelim'!#REF!</definedName>
    <definedName name="QtrData">'[155]Authnot Prelim'!#REF!</definedName>
    <definedName name="quality" localSheetId="2">[74]nonopec!$D$400:$AD$423</definedName>
    <definedName name="quality">[74]nonopec!$D$400:$AD$423</definedName>
    <definedName name="qw" localSheetId="2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6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7">#REF!</definedName>
    <definedName name="R_" localSheetId="10">#REF!</definedName>
    <definedName name="R_" localSheetId="6">#REF!</definedName>
    <definedName name="R_" localSheetId="0">#REF!</definedName>
    <definedName name="R_" localSheetId="1">#REF!</definedName>
    <definedName name="R_" localSheetId="3">#REF!</definedName>
    <definedName name="R_" localSheetId="9">#REF!</definedName>
    <definedName name="R_">#REF!</definedName>
    <definedName name="RA" localSheetId="2">#REF!</definedName>
    <definedName name="RA" localSheetId="7">#REF!</definedName>
    <definedName name="RA" localSheetId="10">#REF!</definedName>
    <definedName name="RA" localSheetId="6">#REF!</definedName>
    <definedName name="RA" localSheetId="0">#REF!</definedName>
    <definedName name="RA" localSheetId="1">#REF!</definedName>
    <definedName name="RA" localSheetId="3">#REF!</definedName>
    <definedName name="RA" localSheetId="9">#REF!</definedName>
    <definedName name="RA">#REF!</definedName>
    <definedName name="RAA" localSheetId="2">#REF!</definedName>
    <definedName name="RAA" localSheetId="7">#REF!</definedName>
    <definedName name="RAA" localSheetId="10">#REF!</definedName>
    <definedName name="RAA" localSheetId="6">#REF!</definedName>
    <definedName name="RAA" localSheetId="3">#REF!</definedName>
    <definedName name="RAA" localSheetId="9">#REF!</definedName>
    <definedName name="RAA">#REF!</definedName>
    <definedName name="raaesrr" localSheetId="2">#REF!</definedName>
    <definedName name="raaesrr" localSheetId="7">#REF!</definedName>
    <definedName name="raaesrr" localSheetId="10">#REF!</definedName>
    <definedName name="raaesrr" localSheetId="6">#REF!</definedName>
    <definedName name="raaesrr" localSheetId="0">#REF!</definedName>
    <definedName name="raaesrr" localSheetId="1">#REF!</definedName>
    <definedName name="raaesrr">#REF!</definedName>
    <definedName name="raas" localSheetId="2">#REF!</definedName>
    <definedName name="raas" localSheetId="7">#REF!</definedName>
    <definedName name="raas" localSheetId="10">#REF!</definedName>
    <definedName name="raas" localSheetId="6">#REF!</definedName>
    <definedName name="raas" localSheetId="0">#REF!</definedName>
    <definedName name="raas" localSheetId="1">#REF!</definedName>
    <definedName name="raas">#REF!</definedName>
    <definedName name="RANGLIST" localSheetId="2">'[40]CGvt Rev'!#REF!</definedName>
    <definedName name="RANGLIST" localSheetId="7">'[41]CGvt Rev'!#REF!</definedName>
    <definedName name="RANGLIST" localSheetId="10">'[41]CGvt Rev'!#REF!</definedName>
    <definedName name="RANGLIST" localSheetId="6">'[41]CGvt Rev'!#REF!</definedName>
    <definedName name="RANGLIST" localSheetId="0">'[40]CGvt Rev'!#REF!</definedName>
    <definedName name="RANGLIST" localSheetId="1">'[40]CGvt Rev'!#REF!</definedName>
    <definedName name="RANGLIST" localSheetId="11">'[41]CGvt Rev'!#REF!</definedName>
    <definedName name="RANGLIST">'[40]CGvt Rev'!#REF!</definedName>
    <definedName name="rave" localSheetId="2">#REF!</definedName>
    <definedName name="rave" localSheetId="7">#REF!</definedName>
    <definedName name="rave" localSheetId="10">#REF!</definedName>
    <definedName name="rave" localSheetId="6">#REF!</definedName>
    <definedName name="rave" localSheetId="0">#REF!</definedName>
    <definedName name="rave" localSheetId="1">#REF!</definedName>
    <definedName name="rave" localSheetId="3">#REF!</definedName>
    <definedName name="rave" localSheetId="9">#REF!</definedName>
    <definedName name="rave">#REF!</definedName>
    <definedName name="RD" localSheetId="2">#REF!</definedName>
    <definedName name="RD" localSheetId="7">#REF!</definedName>
    <definedName name="RD" localSheetId="10">#REF!</definedName>
    <definedName name="RD" localSheetId="6">#REF!</definedName>
    <definedName name="RD" localSheetId="0">#REF!</definedName>
    <definedName name="RD" localSheetId="1">#REF!</definedName>
    <definedName name="RD" localSheetId="3">#REF!</definedName>
    <definedName name="RD" localSheetId="9">#REF!</definedName>
    <definedName name="RD">#REF!</definedName>
    <definedName name="RD1A" localSheetId="2">#REF!</definedName>
    <definedName name="RD1A" localSheetId="7">#REF!</definedName>
    <definedName name="RD1A" localSheetId="10">#REF!</definedName>
    <definedName name="RD1A" localSheetId="6">#REF!</definedName>
    <definedName name="RD1A" localSheetId="0">#REF!</definedName>
    <definedName name="RD1A" localSheetId="1">#REF!</definedName>
    <definedName name="RD1A" localSheetId="3">#REF!</definedName>
    <definedName name="RD1A" localSheetId="9">#REF!</definedName>
    <definedName name="RD1A">#REF!</definedName>
    <definedName name="RDDic03" localSheetId="2">[106]ROE!$B$136</definedName>
    <definedName name="RDDic03">[106]ROE!$B$136</definedName>
    <definedName name="RDDic03_2" localSheetId="2">[107]ROE!$B$136</definedName>
    <definedName name="RDDic03_2" localSheetId="7">[108]ROE!$B$136</definedName>
    <definedName name="RDDic03_2" localSheetId="10">[108]ROE!$B$136</definedName>
    <definedName name="RDDic03_2" localSheetId="6">[108]ROE!$B$136</definedName>
    <definedName name="RDDic03_2" localSheetId="0">[107]ROE!$B$136</definedName>
    <definedName name="RDDic03_2" localSheetId="1">[107]ROE!$B$136</definedName>
    <definedName name="RDDic03_2" localSheetId="11">[108]ROE!$B$136</definedName>
    <definedName name="RDDic03_2">[107]ROE!$B$136</definedName>
    <definedName name="RDPESO" localSheetId="2">#REF!</definedName>
    <definedName name="RDPESO" localSheetId="7">#REF!</definedName>
    <definedName name="RDPESO" localSheetId="10">#REF!</definedName>
    <definedName name="RDPESO" localSheetId="6">#REF!</definedName>
    <definedName name="RDPESO" localSheetId="0">#REF!</definedName>
    <definedName name="RDPESO" localSheetId="1">#REF!</definedName>
    <definedName name="RDPESO" localSheetId="3">#REF!</definedName>
    <definedName name="RDPESO" localSheetId="9">#REF!</definedName>
    <definedName name="RDPESO">#REF!</definedName>
    <definedName name="RDPESO1" localSheetId="2">#REF!</definedName>
    <definedName name="RDPESO1" localSheetId="7">#REF!</definedName>
    <definedName name="RDPESO1" localSheetId="10">#REF!</definedName>
    <definedName name="RDPESO1" localSheetId="6">#REF!</definedName>
    <definedName name="RDPESO1" localSheetId="0">#REF!</definedName>
    <definedName name="RDPESO1" localSheetId="1">#REF!</definedName>
    <definedName name="RDPESO1" localSheetId="3">#REF!</definedName>
    <definedName name="RDPESO1" localSheetId="9">#REF!</definedName>
    <definedName name="RDPESO1">#REF!</definedName>
    <definedName name="RDPESO2" localSheetId="2">#REF!</definedName>
    <definedName name="RDPESO2" localSheetId="7">#REF!</definedName>
    <definedName name="RDPESO2" localSheetId="10">#REF!</definedName>
    <definedName name="RDPESO2" localSheetId="6">#REF!</definedName>
    <definedName name="RDPESO2" localSheetId="0">#REF!</definedName>
    <definedName name="RDPESO2" localSheetId="1">#REF!</definedName>
    <definedName name="RDPESO2" localSheetId="3">#REF!</definedName>
    <definedName name="RDPESO2" localSheetId="9">#REF!</definedName>
    <definedName name="RDPESO2">#REF!</definedName>
    <definedName name="RDPESO3" localSheetId="2">#REF!</definedName>
    <definedName name="RDPESO3" localSheetId="7">#REF!</definedName>
    <definedName name="RDPESO3" localSheetId="10">#REF!</definedName>
    <definedName name="RDPESO3" localSheetId="6">#REF!</definedName>
    <definedName name="RDPESO3">#REF!</definedName>
    <definedName name="RE" localSheetId="2">#REF!</definedName>
    <definedName name="RE" localSheetId="7">#REF!</definedName>
    <definedName name="RE" localSheetId="10">#REF!</definedName>
    <definedName name="RE" localSheetId="6">#REF!</definedName>
    <definedName name="RE" localSheetId="0">#REF!</definedName>
    <definedName name="RE" localSheetId="1">#REF!</definedName>
    <definedName name="RE">#REF!</definedName>
    <definedName name="Realprint" localSheetId="2">#REF!</definedName>
    <definedName name="Realprint" localSheetId="7">#REF!</definedName>
    <definedName name="Realprint" localSheetId="10">#REF!</definedName>
    <definedName name="Realprint" localSheetId="6">#REF!</definedName>
    <definedName name="Realprint">#REF!</definedName>
    <definedName name="realtab" localSheetId="2">#REF!</definedName>
    <definedName name="realtab" localSheetId="7">#REF!</definedName>
    <definedName name="realtab" localSheetId="10">#REF!</definedName>
    <definedName name="realtab" localSheetId="6">#REF!</definedName>
    <definedName name="realtab">#REF!</definedName>
    <definedName name="red" localSheetId="2">#REF!</definedName>
    <definedName name="red" localSheetId="7">#REF!</definedName>
    <definedName name="red" localSheetId="10">#REF!</definedName>
    <definedName name="red" localSheetId="6">#REF!</definedName>
    <definedName name="red">#REF!</definedName>
    <definedName name="RED_BOP" localSheetId="2">#REF!</definedName>
    <definedName name="RED_BOP" localSheetId="7">#REF!</definedName>
    <definedName name="RED_BOP" localSheetId="10">#REF!</definedName>
    <definedName name="RED_BOP" localSheetId="6">#REF!</definedName>
    <definedName name="RED_BOP">#REF!</definedName>
    <definedName name="red_cpi" localSheetId="2">#REF!</definedName>
    <definedName name="red_cpi" localSheetId="7">#REF!</definedName>
    <definedName name="red_cpi" localSheetId="10">#REF!</definedName>
    <definedName name="red_cpi" localSheetId="6">#REF!</definedName>
    <definedName name="red_cpi">#REF!</definedName>
    <definedName name="RED_D" localSheetId="2">#REF!</definedName>
    <definedName name="RED_D" localSheetId="7">#REF!</definedName>
    <definedName name="RED_D" localSheetId="10">#REF!</definedName>
    <definedName name="RED_D" localSheetId="6">#REF!</definedName>
    <definedName name="RED_D">#REF!</definedName>
    <definedName name="RED_DS" localSheetId="2">#REF!</definedName>
    <definedName name="RED_DS" localSheetId="7">#REF!</definedName>
    <definedName name="RED_DS" localSheetId="10">#REF!</definedName>
    <definedName name="RED_DS" localSheetId="6">#REF!</definedName>
    <definedName name="RED_DS">#REF!</definedName>
    <definedName name="red_gdp_exp" localSheetId="2">#REF!</definedName>
    <definedName name="red_gdp_exp" localSheetId="7">#REF!</definedName>
    <definedName name="red_gdp_exp" localSheetId="10">#REF!</definedName>
    <definedName name="red_gdp_exp" localSheetId="6">#REF!</definedName>
    <definedName name="red_gdp_exp">#REF!</definedName>
    <definedName name="red_govt_empl" localSheetId="2">#REF!</definedName>
    <definedName name="red_govt_empl" localSheetId="7">#REF!</definedName>
    <definedName name="red_govt_empl" localSheetId="10">#REF!</definedName>
    <definedName name="red_govt_empl" localSheetId="6">#REF!</definedName>
    <definedName name="red_govt_empl">#REF!</definedName>
    <definedName name="RED_NATCPI" localSheetId="2">#REF!</definedName>
    <definedName name="RED_NATCPI" localSheetId="7">#REF!</definedName>
    <definedName name="RED_NATCPI" localSheetId="10">#REF!</definedName>
    <definedName name="RED_NATCPI" localSheetId="6">#REF!</definedName>
    <definedName name="RED_NATCPI">#REF!</definedName>
    <definedName name="RED_TBCPI" localSheetId="2">#REF!</definedName>
    <definedName name="RED_TBCPI" localSheetId="7">#REF!</definedName>
    <definedName name="RED_TBCPI" localSheetId="10">#REF!</definedName>
    <definedName name="RED_TBCPI" localSheetId="6">#REF!</definedName>
    <definedName name="RED_TBCPI">#REF!</definedName>
    <definedName name="RED_TRD" localSheetId="2">#REF!</definedName>
    <definedName name="RED_TRD" localSheetId="7">#REF!</definedName>
    <definedName name="RED_TRD" localSheetId="10">#REF!</definedName>
    <definedName name="RED_TRD" localSheetId="6">#REF!</definedName>
    <definedName name="RED_TRD">#REF!</definedName>
    <definedName name="red42b" localSheetId="2">'[46]RED Table 41'!$A$7:$I$114</definedName>
    <definedName name="red42b" localSheetId="7">'[47]RED Table 41'!$A$7:$I$114</definedName>
    <definedName name="red42b" localSheetId="10">'[47]RED Table 41'!$A$7:$I$114</definedName>
    <definedName name="red42b" localSheetId="6">'[47]RED Table 41'!$A$7:$I$114</definedName>
    <definedName name="red42b" localSheetId="0">'[46]RED Table 41'!$A$7:$I$114</definedName>
    <definedName name="red42b" localSheetId="1">'[46]RED Table 41'!$A$7:$I$114</definedName>
    <definedName name="red42b" localSheetId="11">'[47]RED Table 41'!$A$7:$I$114</definedName>
    <definedName name="red42b">'[46]RED Table 41'!$A$7:$I$114</definedName>
    <definedName name="REDTbl3" localSheetId="2">#REF!</definedName>
    <definedName name="REDTbl3" localSheetId="7">#REF!</definedName>
    <definedName name="REDTbl3" localSheetId="10">#REF!</definedName>
    <definedName name="REDTbl3" localSheetId="6">#REF!</definedName>
    <definedName name="REDTbl3" localSheetId="0">#REF!</definedName>
    <definedName name="REDTbl3" localSheetId="1">#REF!</definedName>
    <definedName name="REDTbl3" localSheetId="3">#REF!</definedName>
    <definedName name="REDTbl3" localSheetId="9">#REF!</definedName>
    <definedName name="REDTbl3">#REF!</definedName>
    <definedName name="REDTbl4" localSheetId="2">#REF!</definedName>
    <definedName name="REDTbl4" localSheetId="7">#REF!</definedName>
    <definedName name="REDTbl4" localSheetId="10">#REF!</definedName>
    <definedName name="REDTbl4" localSheetId="6">#REF!</definedName>
    <definedName name="REDTbl4" localSheetId="3">#REF!</definedName>
    <definedName name="REDTbl4" localSheetId="9">#REF!</definedName>
    <definedName name="REDTbl4">#REF!</definedName>
    <definedName name="REDTbl5" localSheetId="2">#REF!</definedName>
    <definedName name="REDTbl5" localSheetId="7">#REF!</definedName>
    <definedName name="REDTbl5" localSheetId="10">#REF!</definedName>
    <definedName name="REDTbl5" localSheetId="6">#REF!</definedName>
    <definedName name="REDTbl5" localSheetId="3">#REF!</definedName>
    <definedName name="REDTbl5" localSheetId="9">#REF!</definedName>
    <definedName name="REDTbl5">#REF!</definedName>
    <definedName name="REDTbl6" localSheetId="2">#REF!</definedName>
    <definedName name="REDTbl6" localSheetId="7">#REF!</definedName>
    <definedName name="REDTbl6" localSheetId="10">#REF!</definedName>
    <definedName name="REDTbl6" localSheetId="6">#REF!</definedName>
    <definedName name="REDTbl6">#REF!</definedName>
    <definedName name="REDTbl7" localSheetId="2">#REF!</definedName>
    <definedName name="REDTbl7" localSheetId="7">#REF!</definedName>
    <definedName name="REDTbl7" localSheetId="10">#REF!</definedName>
    <definedName name="REDTbl7" localSheetId="6">#REF!</definedName>
    <definedName name="REDTbl7">#REF!</definedName>
    <definedName name="REDUC" localSheetId="2">[73]Sheet1!$I$1</definedName>
    <definedName name="REDUC">[73]Sheet1!$I$1</definedName>
    <definedName name="reducido">#N/A</definedName>
    <definedName name="REF" localSheetId="2">#REF!</definedName>
    <definedName name="REF" localSheetId="7">#REF!</definedName>
    <definedName name="REF" localSheetId="10">#REF!</definedName>
    <definedName name="REF" localSheetId="6">#REF!</definedName>
    <definedName name="REF" localSheetId="0">#REF!</definedName>
    <definedName name="REF" localSheetId="1">#REF!</definedName>
    <definedName name="REF" localSheetId="3">#REF!</definedName>
    <definedName name="REF" localSheetId="9">#REF!</definedName>
    <definedName name="REF">#REF!</definedName>
    <definedName name="REFERENCIA1" localSheetId="2">[70]ARBOL!$E$10:$BK$10</definedName>
    <definedName name="REFERENCIA1">[70]ARBOL!$E$10:$BK$10</definedName>
    <definedName name="Region" localSheetId="2">#REF!</definedName>
    <definedName name="Region" localSheetId="7">#REF!</definedName>
    <definedName name="Region" localSheetId="10">#REF!</definedName>
    <definedName name="Region" localSheetId="6">#REF!</definedName>
    <definedName name="Region" localSheetId="0">#REF!</definedName>
    <definedName name="Region" localSheetId="1">#REF!</definedName>
    <definedName name="Region" localSheetId="3">#REF!</definedName>
    <definedName name="Region" localSheetId="9">#REF!</definedName>
    <definedName name="Region">#REF!</definedName>
    <definedName name="Region_Province_Details" localSheetId="7">#REF!</definedName>
    <definedName name="Region_Province_Details" localSheetId="10">#REF!</definedName>
    <definedName name="Region_Province_Details" localSheetId="6">#REF!</definedName>
    <definedName name="Region_Province_Details" localSheetId="3">#REF!</definedName>
    <definedName name="Region_Province_Details" localSheetId="9">#REF!</definedName>
    <definedName name="Region_Province_Details">#REF!</definedName>
    <definedName name="registro" localSheetId="2">#REF!</definedName>
    <definedName name="registro" localSheetId="7">#REF!</definedName>
    <definedName name="registro" localSheetId="10">#REF!</definedName>
    <definedName name="registro" localSheetId="6">#REF!</definedName>
    <definedName name="registro" localSheetId="3">#REF!</definedName>
    <definedName name="registro" localSheetId="9">#REF!</definedName>
    <definedName name="registro">#REF!</definedName>
    <definedName name="REGREOUT" localSheetId="2" hidden="1">#REF!</definedName>
    <definedName name="REGREOUT" localSheetId="7" hidden="1">#REF!</definedName>
    <definedName name="REGREOUT" localSheetId="10" hidden="1">#REF!</definedName>
    <definedName name="REGREOUT" localSheetId="6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2" hidden="1">#REF!</definedName>
    <definedName name="REGREX" localSheetId="7" hidden="1">#REF!</definedName>
    <definedName name="REGREX" localSheetId="10" hidden="1">#REF!</definedName>
    <definedName name="REGREX" localSheetId="6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2" hidden="1">#REF!</definedName>
    <definedName name="REGREY" localSheetId="7" hidden="1">#REF!</definedName>
    <definedName name="REGREY" localSheetId="10" hidden="1">#REF!</definedName>
    <definedName name="REGREY" localSheetId="6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2">[23]Programa!#REF!</definedName>
    <definedName name="renegocia" localSheetId="7">[24]Programa!#REF!</definedName>
    <definedName name="renegocia" localSheetId="10">[24]Programa!#REF!</definedName>
    <definedName name="renegocia" localSheetId="6">[24]Programa!#REF!</definedName>
    <definedName name="renegocia" localSheetId="0">[23]Programa!#REF!</definedName>
    <definedName name="renegocia" localSheetId="1">[23]Programa!#REF!</definedName>
    <definedName name="renegocia" localSheetId="11">[24]Programa!#REF!</definedName>
    <definedName name="renegocia">[23]Programa!#REF!</definedName>
    <definedName name="Rentabilidad" localSheetId="2">[86]Hoja1!$A$1:$L$77</definedName>
    <definedName name="Rentabilidad">[86]Hoja1!$A$1:$L$77</definedName>
    <definedName name="REPORT" localSheetId="2">#REF!</definedName>
    <definedName name="REPORT" localSheetId="7">#REF!</definedName>
    <definedName name="REPORT" localSheetId="10">#REF!</definedName>
    <definedName name="REPORT" localSheetId="6">#REF!</definedName>
    <definedName name="REPORT" localSheetId="0">#REF!</definedName>
    <definedName name="REPORT" localSheetId="1">#REF!</definedName>
    <definedName name="REPORT" localSheetId="3">#REF!</definedName>
    <definedName name="REPORT" localSheetId="9">#REF!</definedName>
    <definedName name="REPORT">#REF!</definedName>
    <definedName name="REPORT1" localSheetId="2">#REF!</definedName>
    <definedName name="REPORT1" localSheetId="7">#REF!</definedName>
    <definedName name="REPORT1" localSheetId="10">#REF!</definedName>
    <definedName name="REPORT1" localSheetId="6">#REF!</definedName>
    <definedName name="REPORT1" localSheetId="0">#REF!</definedName>
    <definedName name="REPORT1" localSheetId="1">#REF!</definedName>
    <definedName name="REPORT1" localSheetId="3">#REF!</definedName>
    <definedName name="REPORT1" localSheetId="9">#REF!</definedName>
    <definedName name="REPORT1">#REF!</definedName>
    <definedName name="rerer" localSheetId="2" hidden="1">#REF!</definedName>
    <definedName name="rerer" localSheetId="7" hidden="1">#REF!</definedName>
    <definedName name="rerer" localSheetId="10" hidden="1">#REF!</definedName>
    <definedName name="rerer" localSheetId="6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9" hidden="1">#REF!</definedName>
    <definedName name="rerer" hidden="1">#REF!</definedName>
    <definedName name="RES" localSheetId="2">[70]RESUMEN!$C$5</definedName>
    <definedName name="RES">[70]RESUMEN!$C$5</definedName>
    <definedName name="RESERVA" localSheetId="2">#REF!</definedName>
    <definedName name="RESERVA" localSheetId="7">#REF!</definedName>
    <definedName name="RESERVA" localSheetId="10">#REF!</definedName>
    <definedName name="RESERVA" localSheetId="6">#REF!</definedName>
    <definedName name="RESERVA" localSheetId="0">#REF!</definedName>
    <definedName name="RESERVA" localSheetId="1">#REF!</definedName>
    <definedName name="RESERVA" localSheetId="3">#REF!</definedName>
    <definedName name="RESERVA" localSheetId="9">#REF!</definedName>
    <definedName name="RESERVA">#REF!</definedName>
    <definedName name="RESERVAS" localSheetId="2">#REF!</definedName>
    <definedName name="RESERVAS" localSheetId="7">#REF!</definedName>
    <definedName name="RESERVAS" localSheetId="10">#REF!</definedName>
    <definedName name="RESERVAS" localSheetId="6">#REF!</definedName>
    <definedName name="RESERVAS" localSheetId="3">#REF!</definedName>
    <definedName name="RESERVAS" localSheetId="9">#REF!</definedName>
    <definedName name="RESERVAS">#REF!</definedName>
    <definedName name="RESTFINSYS" localSheetId="2">#REF!</definedName>
    <definedName name="RESTFINSYS" localSheetId="7">#REF!</definedName>
    <definedName name="RESTFINSYS" localSheetId="10">#REF!</definedName>
    <definedName name="RESTFINSYS" localSheetId="6">#REF!</definedName>
    <definedName name="RESTFINSYS" localSheetId="3">#REF!</definedName>
    <definedName name="RESTFINSYS" localSheetId="9">#REF!</definedName>
    <definedName name="RESTFINSYS">#REF!</definedName>
    <definedName name="RESTNFPS" localSheetId="2">#REF!</definedName>
    <definedName name="RESTNFPS" localSheetId="7">#REF!</definedName>
    <definedName name="RESTNFPS" localSheetId="10">#REF!</definedName>
    <definedName name="RESTNFPS" localSheetId="6">#REF!</definedName>
    <definedName name="RESTNFPS">#REF!</definedName>
    <definedName name="RESTNFPS_" localSheetId="2">#REF!</definedName>
    <definedName name="RESTNFPS_" localSheetId="7">#REF!</definedName>
    <definedName name="RESTNFPS_" localSheetId="10">#REF!</definedName>
    <definedName name="RESTNFPS_" localSheetId="6">#REF!</definedName>
    <definedName name="RESTNFPS_">#REF!</definedName>
    <definedName name="RESUMEN" localSheetId="2">'[156]Evolución Deuda Ene-jun 2004'!#REF!</definedName>
    <definedName name="RESUMEN">'[156]Evolución Deuda Ene-jun 2004'!#REF!</definedName>
    <definedName name="RESUMEN1" localSheetId="2">'[157]TP 10C'!#REF!</definedName>
    <definedName name="RESUMEN1">'[157]TP 10C'!#REF!</definedName>
    <definedName name="RESUMEN11" localSheetId="2">#REF!</definedName>
    <definedName name="RESUMEN11" localSheetId="7">#REF!</definedName>
    <definedName name="RESUMEN11" localSheetId="10">#REF!</definedName>
    <definedName name="RESUMEN11" localSheetId="6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9">#REF!</definedName>
    <definedName name="RESUMEN11">#REF!</definedName>
    <definedName name="RESUMEN2" localSheetId="2">#REF!</definedName>
    <definedName name="RESUMEN2" localSheetId="7">#REF!</definedName>
    <definedName name="RESUMEN2" localSheetId="10">#REF!</definedName>
    <definedName name="RESUMEN2" localSheetId="6">#REF!</definedName>
    <definedName name="RESUMEN2" localSheetId="0">#REF!</definedName>
    <definedName name="RESUMEN2" localSheetId="1">#REF!</definedName>
    <definedName name="RESUMEN2" localSheetId="3">#REF!</definedName>
    <definedName name="RESUMEN2" localSheetId="9">#REF!</definedName>
    <definedName name="RESUMEN2">#REF!</definedName>
    <definedName name="RESUMEN3" localSheetId="2">#REF!</definedName>
    <definedName name="RESUMEN3" localSheetId="7">#REF!</definedName>
    <definedName name="RESUMEN3" localSheetId="10">#REF!</definedName>
    <definedName name="RESUMEN3" localSheetId="6">#REF!</definedName>
    <definedName name="RESUMEN3" localSheetId="0">#REF!</definedName>
    <definedName name="RESUMEN3" localSheetId="1">#REF!</definedName>
    <definedName name="RESUMEN3" localSheetId="3">#REF!</definedName>
    <definedName name="RESUMEN3" localSheetId="9">#REF!</definedName>
    <definedName name="RESUMEN3">#REF!</definedName>
    <definedName name="RESUMEN4" localSheetId="2">#REF!</definedName>
    <definedName name="RESUMEN4" localSheetId="7">#REF!</definedName>
    <definedName name="RESUMEN4" localSheetId="10">#REF!</definedName>
    <definedName name="RESUMEN4" localSheetId="6">#REF!</definedName>
    <definedName name="RESUMEN4" localSheetId="0">#REF!</definedName>
    <definedName name="RESUMEN4" localSheetId="1">#REF!</definedName>
    <definedName name="RESUMEN4">#REF!</definedName>
    <definedName name="RESUMEN5" localSheetId="2">#REF!</definedName>
    <definedName name="RESUMEN5" localSheetId="7">#REF!</definedName>
    <definedName name="RESUMEN5" localSheetId="10">#REF!</definedName>
    <definedName name="RESUMEN5" localSheetId="6">#REF!</definedName>
    <definedName name="RESUMEN5" localSheetId="0">#REF!</definedName>
    <definedName name="RESUMEN5" localSheetId="1">#REF!</definedName>
    <definedName name="RESUMEN5">#REF!</definedName>
    <definedName name="RESUMEN6" localSheetId="2">#REF!</definedName>
    <definedName name="RESUMEN6" localSheetId="7">#REF!</definedName>
    <definedName name="RESUMEN6" localSheetId="10">#REF!</definedName>
    <definedName name="RESUMEN6" localSheetId="6">#REF!</definedName>
    <definedName name="RESUMEN6">#REF!</definedName>
    <definedName name="RESUMEN7" localSheetId="2">#REF!</definedName>
    <definedName name="RESUMEN7" localSheetId="7">#REF!</definedName>
    <definedName name="RESUMEN7" localSheetId="10">#REF!</definedName>
    <definedName name="RESUMEN7" localSheetId="6">#REF!</definedName>
    <definedName name="RESUMEN7">#REF!</definedName>
    <definedName name="RESUMEN9" localSheetId="2">#REF!</definedName>
    <definedName name="RESUMEN9" localSheetId="7">#REF!</definedName>
    <definedName name="RESUMEN9" localSheetId="10">#REF!</definedName>
    <definedName name="RESUMEN9" localSheetId="6">#REF!</definedName>
    <definedName name="RESUMEN9">#REF!</definedName>
    <definedName name="retre" localSheetId="2" hidden="1">'[103]Fax a enviar'!#REF!</definedName>
    <definedName name="retre" hidden="1">'[103]Fax a enviar'!#REF!</definedName>
    <definedName name="revenue" localSheetId="2">[73]Sheet3!$A$747:$IV$747</definedName>
    <definedName name="revenue">[73]Sheet3!$A$747:$IV$747</definedName>
    <definedName name="REVENUE_" localSheetId="2">'[40]CGvt Rev'!#REF!</definedName>
    <definedName name="REVENUE_" localSheetId="7">'[41]CGvt Rev'!#REF!</definedName>
    <definedName name="REVENUE_" localSheetId="10">'[41]CGvt Rev'!#REF!</definedName>
    <definedName name="REVENUE_" localSheetId="6">'[41]CGvt Rev'!#REF!</definedName>
    <definedName name="REVENUE_" localSheetId="0">'[40]CGvt Rev'!#REF!</definedName>
    <definedName name="REVENUE_" localSheetId="1">'[40]CGvt Rev'!#REF!</definedName>
    <definedName name="REVENUE_" localSheetId="3">'[41]CGvt Rev'!#REF!</definedName>
    <definedName name="REVENUE_" localSheetId="9">'[41]CGvt Rev'!#REF!</definedName>
    <definedName name="REVENUE_" localSheetId="11">'[41]CGvt Rev'!#REF!</definedName>
    <definedName name="REVENUE_">'[40]CGvt Rev'!#REF!</definedName>
    <definedName name="Revisions" localSheetId="2">[73]Sheet1!$B$4:$M$46</definedName>
    <definedName name="Revisions">[73]Sheet1!$B$4:$M$46</definedName>
    <definedName name="rf" localSheetId="2">[23]Programa!#REF!</definedName>
    <definedName name="rf" localSheetId="7">[24]Programa!#REF!</definedName>
    <definedName name="rf" localSheetId="10">[24]Programa!#REF!</definedName>
    <definedName name="rf" localSheetId="6">[24]Programa!#REF!</definedName>
    <definedName name="rf" localSheetId="0">[23]Programa!#REF!</definedName>
    <definedName name="rf" localSheetId="1">[23]Programa!#REF!</definedName>
    <definedName name="rf" localSheetId="3">[24]Programa!#REF!</definedName>
    <definedName name="rf" localSheetId="9">[24]Programa!#REF!</definedName>
    <definedName name="rf" localSheetId="11">[24]Programa!#REF!</definedName>
    <definedName name="rf">[23]Programa!#REF!</definedName>
    <definedName name="RFSP" localSheetId="2">#REF!</definedName>
    <definedName name="RFSP" localSheetId="7">#REF!</definedName>
    <definedName name="RFSP" localSheetId="10">#REF!</definedName>
    <definedName name="RFSP" localSheetId="6">#REF!</definedName>
    <definedName name="RFSP" localSheetId="0">#REF!</definedName>
    <definedName name="RFSP" localSheetId="1">#REF!</definedName>
    <definedName name="RFSP" localSheetId="3">#REF!</definedName>
    <definedName name="RFSP" localSheetId="9">#REF!</definedName>
    <definedName name="RFSP">#REF!</definedName>
    <definedName name="rft" localSheetId="2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6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2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6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 localSheetId="2">[158]EERProfile!$B$2</definedName>
    <definedName name="RgCcode">[158]EERProfile!$B$2</definedName>
    <definedName name="RgCName" localSheetId="2">[158]EERProfile!$A$2</definedName>
    <definedName name="RgCName">[158]EERProfile!$A$2</definedName>
    <definedName name="rgdfgd" localSheetId="2" hidden="1">#REF!</definedName>
    <definedName name="rgdfgd" localSheetId="7" hidden="1">#REF!</definedName>
    <definedName name="rgdfgd" localSheetId="10" hidden="1">#REF!</definedName>
    <definedName name="rgdfgd" localSheetId="6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9" hidden="1">#REF!</definedName>
    <definedName name="rgdfgd" hidden="1">#REF!</definedName>
    <definedName name="RGDPA" localSheetId="2">#REF!</definedName>
    <definedName name="RGDPA" localSheetId="7">#REF!</definedName>
    <definedName name="RGDPA" localSheetId="10">#REF!</definedName>
    <definedName name="RGDPA" localSheetId="6">#REF!</definedName>
    <definedName name="RGDPA" localSheetId="3">#REF!</definedName>
    <definedName name="RGDPA" localSheetId="9">#REF!</definedName>
    <definedName name="RGDPA">#REF!</definedName>
    <definedName name="RgFdBaseYr" localSheetId="2">[158]EERProfile!$O$2</definedName>
    <definedName name="RgFdBaseYr">[158]EERProfile!$O$2</definedName>
    <definedName name="RgFdBper" localSheetId="2">[158]EERProfile!$M$2</definedName>
    <definedName name="RgFdBper">[158]EERProfile!$M$2</definedName>
    <definedName name="RgFdDefBaseYr" localSheetId="2">[158]EERProfile!$P$2</definedName>
    <definedName name="RgFdDefBaseYr">[158]EERProfile!$P$2</definedName>
    <definedName name="RgFdEper" localSheetId="2">[158]EERProfile!$N$2</definedName>
    <definedName name="RgFdEper">[158]EERProfile!$N$2</definedName>
    <definedName name="RgFdGrFoot" localSheetId="2">[158]EERProfile!$AC$2</definedName>
    <definedName name="RgFdGrFoot">[158]EERProfile!$AC$2</definedName>
    <definedName name="RgFdGrSeries" localSheetId="2">[158]EERProfile!$AA$2:$AA$7</definedName>
    <definedName name="RgFdGrSeries">[158]EERProfile!$AA$2:$AA$7</definedName>
    <definedName name="RgFdGrSeriesVal" localSheetId="2">[158]EERProfile!$AB$2:$AB$7</definedName>
    <definedName name="RgFdGrSeriesVal">[158]EERProfile!$AB$2:$AB$7</definedName>
    <definedName name="RgFdGrType" localSheetId="2">[158]EERProfile!$Z$2</definedName>
    <definedName name="RgFdGrType">[158]EERProfile!$Z$2</definedName>
    <definedName name="RgFdPartCseries" localSheetId="2">[158]EERProfile!$K$2</definedName>
    <definedName name="RgFdPartCseries">[158]EERProfile!$K$2</definedName>
    <definedName name="RgFdPartCsource" localSheetId="2">#REF!</definedName>
    <definedName name="RgFdPartCsource" localSheetId="7">#REF!</definedName>
    <definedName name="RgFdPartCsource" localSheetId="10">#REF!</definedName>
    <definedName name="RgFdPartCsource" localSheetId="6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9">#REF!</definedName>
    <definedName name="RgFdPartCsource">#REF!</definedName>
    <definedName name="RgFdPartEseries" localSheetId="2">#REF!</definedName>
    <definedName name="RgFdPartEseries" localSheetId="7">#REF!</definedName>
    <definedName name="RgFdPartEseries" localSheetId="10">#REF!</definedName>
    <definedName name="RgFdPartEseries" localSheetId="6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9">#REF!</definedName>
    <definedName name="RgFdPartEseries">#REF!</definedName>
    <definedName name="RgFdPartEsource" localSheetId="2">#REF!</definedName>
    <definedName name="RgFdPartEsource" localSheetId="7">#REF!</definedName>
    <definedName name="RgFdPartEsource" localSheetId="10">#REF!</definedName>
    <definedName name="RgFdPartEsource" localSheetId="6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9">#REF!</definedName>
    <definedName name="RgFdPartEsource">#REF!</definedName>
    <definedName name="RgFdPartUserFile" localSheetId="2">[158]EERProfile!$L$2</definedName>
    <definedName name="RgFdPartUserFile">[158]EERProfile!$L$2</definedName>
    <definedName name="RgFdReptCSeries" localSheetId="2">#REF!</definedName>
    <definedName name="RgFdReptCSeries" localSheetId="7">#REF!</definedName>
    <definedName name="RgFdReptCSeries" localSheetId="10">#REF!</definedName>
    <definedName name="RgFdReptCSeries" localSheetId="6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9">#REF!</definedName>
    <definedName name="RgFdReptCSeries">#REF!</definedName>
    <definedName name="RgFdReptCsource" localSheetId="2">#REF!</definedName>
    <definedName name="RgFdReptCsource" localSheetId="7">#REF!</definedName>
    <definedName name="RgFdReptCsource" localSheetId="10">#REF!</definedName>
    <definedName name="RgFdReptCsource" localSheetId="6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9">#REF!</definedName>
    <definedName name="RgFdReptCsource">#REF!</definedName>
    <definedName name="RgFdReptEseries" localSheetId="2">#REF!</definedName>
    <definedName name="RgFdReptEseries" localSheetId="7">#REF!</definedName>
    <definedName name="RgFdReptEseries" localSheetId="10">#REF!</definedName>
    <definedName name="RgFdReptEseries" localSheetId="6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9">#REF!</definedName>
    <definedName name="RgFdReptEseries">#REF!</definedName>
    <definedName name="RgFdReptEsource" localSheetId="2">#REF!</definedName>
    <definedName name="RgFdReptEsource" localSheetId="7">#REF!</definedName>
    <definedName name="RgFdReptEsource" localSheetId="10">#REF!</definedName>
    <definedName name="RgFdReptEsource" localSheetId="6">#REF!</definedName>
    <definedName name="RgFdReptEsource">#REF!</definedName>
    <definedName name="RgFdReptUserFile" localSheetId="2">[158]EERProfile!$G$2</definedName>
    <definedName name="RgFdReptUserFile">[158]EERProfile!$G$2</definedName>
    <definedName name="RgFdSAMethod" localSheetId="2">#REF!</definedName>
    <definedName name="RgFdSAMethod" localSheetId="7">#REF!</definedName>
    <definedName name="RgFdSAMethod" localSheetId="10">#REF!</definedName>
    <definedName name="RgFdSAMethod" localSheetId="6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9">#REF!</definedName>
    <definedName name="RgFdSAMethod">#REF!</definedName>
    <definedName name="RgFdTbBper" localSheetId="2">#REF!</definedName>
    <definedName name="RgFdTbBper" localSheetId="7">#REF!</definedName>
    <definedName name="RgFdTbBper" localSheetId="10">#REF!</definedName>
    <definedName name="RgFdTbBper" localSheetId="6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9">#REF!</definedName>
    <definedName name="RgFdTbBper">#REF!</definedName>
    <definedName name="RgFdTbCreate" localSheetId="2">#REF!</definedName>
    <definedName name="RgFdTbCreate" localSheetId="7">#REF!</definedName>
    <definedName name="RgFdTbCreate" localSheetId="10">#REF!</definedName>
    <definedName name="RgFdTbCreate" localSheetId="6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9">#REF!</definedName>
    <definedName name="RgFdTbCreate">#REF!</definedName>
    <definedName name="RgFdTbEper" localSheetId="2">#REF!</definedName>
    <definedName name="RgFdTbEper" localSheetId="7">#REF!</definedName>
    <definedName name="RgFdTbEper" localSheetId="10">#REF!</definedName>
    <definedName name="RgFdTbEper" localSheetId="6">#REF!</definedName>
    <definedName name="RgFdTbEper">#REF!</definedName>
    <definedName name="RGFdTbFoot" localSheetId="2">#REF!</definedName>
    <definedName name="RGFdTbFoot" localSheetId="7">#REF!</definedName>
    <definedName name="RGFdTbFoot" localSheetId="10">#REF!</definedName>
    <definedName name="RGFdTbFoot" localSheetId="6">#REF!</definedName>
    <definedName name="RGFdTbFoot">#REF!</definedName>
    <definedName name="RgFdTbFreq" localSheetId="2">#REF!</definedName>
    <definedName name="RgFdTbFreq" localSheetId="7">#REF!</definedName>
    <definedName name="RgFdTbFreq" localSheetId="10">#REF!</definedName>
    <definedName name="RgFdTbFreq" localSheetId="6">#REF!</definedName>
    <definedName name="RgFdTbFreq">#REF!</definedName>
    <definedName name="RgFdTbFreqVal" localSheetId="2">#REF!</definedName>
    <definedName name="RgFdTbFreqVal" localSheetId="7">#REF!</definedName>
    <definedName name="RgFdTbFreqVal" localSheetId="10">#REF!</definedName>
    <definedName name="RgFdTbFreqVal" localSheetId="6">#REF!</definedName>
    <definedName name="RgFdTbFreqVal">#REF!</definedName>
    <definedName name="RgFdTbSendto" localSheetId="2">#REF!</definedName>
    <definedName name="RgFdTbSendto" localSheetId="7">#REF!</definedName>
    <definedName name="RgFdTbSendto" localSheetId="10">#REF!</definedName>
    <definedName name="RgFdTbSendto" localSheetId="6">#REF!</definedName>
    <definedName name="RgFdTbSendto">#REF!</definedName>
    <definedName name="RgFdWgtMethod" localSheetId="2">#REF!</definedName>
    <definedName name="RgFdWgtMethod" localSheetId="7">#REF!</definedName>
    <definedName name="RgFdWgtMethod" localSheetId="10">#REF!</definedName>
    <definedName name="RgFdWgtMethod" localSheetId="6">#REF!</definedName>
    <definedName name="RgFdWgtMethod">#REF!</definedName>
    <definedName name="RGSPA" localSheetId="2">#REF!</definedName>
    <definedName name="RGSPA" localSheetId="7">#REF!</definedName>
    <definedName name="RGSPA" localSheetId="10">#REF!</definedName>
    <definedName name="RGSPA" localSheetId="6">#REF!</definedName>
    <definedName name="RGSPA">#REF!</definedName>
    <definedName name="rgz\dsf">#N/A</definedName>
    <definedName name="ri" localSheetId="2" hidden="1">#REF!</definedName>
    <definedName name="ri" localSheetId="7" hidden="1">#REF!</definedName>
    <definedName name="ri" localSheetId="10" hidden="1">#REF!</definedName>
    <definedName name="ri" localSheetId="6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9" hidden="1">#REF!</definedName>
    <definedName name="ri" hidden="1">#REF!</definedName>
    <definedName name="right" localSheetId="2">#REF!</definedName>
    <definedName name="right" localSheetId="7">#REF!</definedName>
    <definedName name="right" localSheetId="10">#REF!</definedName>
    <definedName name="right" localSheetId="6">#REF!</definedName>
    <definedName name="right" localSheetId="0">#REF!</definedName>
    <definedName name="right" localSheetId="1">#REF!</definedName>
    <definedName name="right" localSheetId="3">#REF!</definedName>
    <definedName name="right" localSheetId="9">#REF!</definedName>
    <definedName name="right">#REF!</definedName>
    <definedName name="RIN" localSheetId="2">#REF!</definedName>
    <definedName name="RIN" localSheetId="7">#REF!</definedName>
    <definedName name="RIN" localSheetId="10">#REF!</definedName>
    <definedName name="RIN" localSheetId="6">#REF!</definedName>
    <definedName name="RIN" localSheetId="3">#REF!</definedName>
    <definedName name="RIN" localSheetId="9">#REF!</definedName>
    <definedName name="RIN">#REF!</definedName>
    <definedName name="rindex" localSheetId="2">#REF!</definedName>
    <definedName name="rindex" localSheetId="7">#REF!</definedName>
    <definedName name="rindex" localSheetId="10">#REF!</definedName>
    <definedName name="rindex" localSheetId="6">#REF!</definedName>
    <definedName name="rindex">#REF!</definedName>
    <definedName name="rinfinpriv" localSheetId="2">#REF!</definedName>
    <definedName name="rinfinpriv" localSheetId="7">#REF!</definedName>
    <definedName name="rinfinpriv" localSheetId="10">#REF!</definedName>
    <definedName name="rinfinpriv" localSheetId="6">#REF!</definedName>
    <definedName name="rinfinpriv">#REF!</definedName>
    <definedName name="RIQFIN" localSheetId="2">#REF!</definedName>
    <definedName name="RIQFIN" localSheetId="7">#REF!</definedName>
    <definedName name="RIQFIN" localSheetId="10">#REF!</definedName>
    <definedName name="RIQFIN" localSheetId="6">#REF!</definedName>
    <definedName name="RIQFIN">#REF!</definedName>
    <definedName name="riqueza" localSheetId="2">[23]Programa!#REF!</definedName>
    <definedName name="riqueza" localSheetId="7">[24]Programa!#REF!</definedName>
    <definedName name="riqueza" localSheetId="10">[24]Programa!#REF!</definedName>
    <definedName name="riqueza" localSheetId="6">[24]Programa!#REF!</definedName>
    <definedName name="riqueza" localSheetId="0">[23]Programa!#REF!</definedName>
    <definedName name="riqueza" localSheetId="1">[23]Programa!#REF!</definedName>
    <definedName name="riqueza" localSheetId="11">[24]Programa!#REF!</definedName>
    <definedName name="riqueza">[23]Programa!#REF!</definedName>
    <definedName name="rita" localSheetId="2">[159]Hoja2!$1:$1048576</definedName>
    <definedName name="rita" localSheetId="6">[159]Hoja2!$1:$1048576</definedName>
    <definedName name="rita">[159]Hoja2!$1:$1048576</definedName>
    <definedName name="rjyktuk" localSheetId="2">[5]!rjyktuk</definedName>
    <definedName name="rjyktuk" localSheetId="7">[6]!rjyktuk</definedName>
    <definedName name="rjyktuk" localSheetId="10">[6]!rjyktuk</definedName>
    <definedName name="rjyktuk" localSheetId="6">[6]!rjyktuk</definedName>
    <definedName name="rjyktuk" localSheetId="0">[5]!rjyktuk</definedName>
    <definedName name="rjyktuk" localSheetId="1">[5]!rjyktuk</definedName>
    <definedName name="rjyktuk" localSheetId="11">[6]!rjyktuk</definedName>
    <definedName name="rjyktuk">[5]!rjyktuk</definedName>
    <definedName name="rngErrorSort" localSheetId="2">[120]ErrCheck!$A$4</definedName>
    <definedName name="rngErrorSort">[120]ErrCheck!$A$4</definedName>
    <definedName name="rngLastSave" localSheetId="2">[120]Main!$G$19</definedName>
    <definedName name="rngLastSave">[120]Main!$G$19</definedName>
    <definedName name="rngLastSent" localSheetId="2">[120]Main!$G$18</definedName>
    <definedName name="rngLastSent">[120]Main!$G$18</definedName>
    <definedName name="rngLastUpdate" localSheetId="2">[120]Links!$D$2</definedName>
    <definedName name="rngLastUpdate">[120]Links!$D$2</definedName>
    <definedName name="rngNeedsUpdate" localSheetId="2">[120]Links!$E$2</definedName>
    <definedName name="rngNeedsUpdate">[120]Links!$E$2</definedName>
    <definedName name="RNGNM" localSheetId="2">#REF!</definedName>
    <definedName name="RNGNM" localSheetId="7">#REF!</definedName>
    <definedName name="RNGNM" localSheetId="10">#REF!</definedName>
    <definedName name="RNGNM" localSheetId="6">#REF!</definedName>
    <definedName name="RNGNM" localSheetId="0">#REF!</definedName>
    <definedName name="RNGNM" localSheetId="1">#REF!</definedName>
    <definedName name="RNGNM" localSheetId="3">#REF!</definedName>
    <definedName name="RNGNM" localSheetId="9">#REF!</definedName>
    <definedName name="RNGNM">#REF!</definedName>
    <definedName name="rngQuestChecked" localSheetId="2">[120]ErrCheck!$A$3</definedName>
    <definedName name="rngQuestChecked">[120]ErrCheck!$A$3</definedName>
    <definedName name="ROE" localSheetId="2">[70]ROE!$C$4</definedName>
    <definedName name="ROE">[70]ROE!$C$4</definedName>
    <definedName name="ROS">#N/A</definedName>
    <definedName name="Rows_Table" localSheetId="2">#REF!</definedName>
    <definedName name="Rows_Table" localSheetId="7">#REF!</definedName>
    <definedName name="Rows_Table" localSheetId="10">#REF!</definedName>
    <definedName name="Rows_Table" localSheetId="6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9">#REF!</definedName>
    <definedName name="Rows_Table">#REF!</definedName>
    <definedName name="RP98RE" localSheetId="2">#REF!</definedName>
    <definedName name="RP98RE" localSheetId="7">#REF!</definedName>
    <definedName name="RP98RE" localSheetId="10">#REF!</definedName>
    <definedName name="RP98RE" localSheetId="6">#REF!</definedName>
    <definedName name="RP98RE" localSheetId="3">#REF!</definedName>
    <definedName name="RP98RE" localSheetId="9">#REF!</definedName>
    <definedName name="RP98RE">#REF!</definedName>
    <definedName name="RPJun02" localSheetId="2">[106]ROE!$B$136</definedName>
    <definedName name="RPJun02">[106]ROE!$B$136</definedName>
    <definedName name="RPJun02_2" localSheetId="2">[107]ROE!$B$136</definedName>
    <definedName name="RPJun02_2" localSheetId="7">[108]ROE!$B$136</definedName>
    <definedName name="RPJun02_2" localSheetId="10">[108]ROE!$B$136</definedName>
    <definedName name="RPJun02_2" localSheetId="6">[108]ROE!$B$136</definedName>
    <definedName name="RPJun02_2" localSheetId="0">[107]ROE!$B$136</definedName>
    <definedName name="RPJun02_2" localSheetId="1">[107]ROE!$B$136</definedName>
    <definedName name="RPJun02_2" localSheetId="11">[108]ROE!$B$136</definedName>
    <definedName name="RPJun02_2">[107]ROE!$B$136</definedName>
    <definedName name="RR" localSheetId="2">#REF!</definedName>
    <definedName name="RR" localSheetId="7">#REF!</definedName>
    <definedName name="RR" localSheetId="10">#REF!</definedName>
    <definedName name="RR" localSheetId="6">#REF!</definedName>
    <definedName name="RR" localSheetId="0">#REF!</definedName>
    <definedName name="RR" localSheetId="1">#REF!</definedName>
    <definedName name="RR" localSheetId="3">#REF!</definedName>
    <definedName name="RR" localSheetId="9">#REF!</definedName>
    <definedName name="RR">#REF!</definedName>
    <definedName name="rrasrra" localSheetId="2">#REF!</definedName>
    <definedName name="rrasrra" localSheetId="7">#REF!</definedName>
    <definedName name="rrasrra" localSheetId="10">#REF!</definedName>
    <definedName name="rrasrra" localSheetId="6">#REF!</definedName>
    <definedName name="rrasrra" localSheetId="0">#REF!</definedName>
    <definedName name="rrasrra" localSheetId="1">#REF!</definedName>
    <definedName name="rrasrra" localSheetId="3">#REF!</definedName>
    <definedName name="rrasrra" localSheetId="9">#REF!</definedName>
    <definedName name="rrasrra">#REF!</definedName>
    <definedName name="rrr" localSheetId="2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6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2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6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2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6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2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6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7">#REF!</definedName>
    <definedName name="RS" localSheetId="10">#REF!</definedName>
    <definedName name="RS" localSheetId="6">#REF!</definedName>
    <definedName name="RS" localSheetId="0">#REF!</definedName>
    <definedName name="RS" localSheetId="1">#REF!</definedName>
    <definedName name="RS" localSheetId="3">#REF!</definedName>
    <definedName name="RS" localSheetId="9">#REF!</definedName>
    <definedName name="RS">#REF!</definedName>
    <definedName name="RS1A" localSheetId="2">#REF!</definedName>
    <definedName name="RS1A" localSheetId="7">#REF!</definedName>
    <definedName name="RS1A" localSheetId="10">#REF!</definedName>
    <definedName name="RS1A" localSheetId="6">#REF!</definedName>
    <definedName name="RS1A" localSheetId="0">#REF!</definedName>
    <definedName name="RS1A" localSheetId="1">#REF!</definedName>
    <definedName name="RS1A" localSheetId="3">#REF!</definedName>
    <definedName name="RS1A" localSheetId="9">#REF!</definedName>
    <definedName name="RS1A">#REF!</definedName>
    <definedName name="RSB" localSheetId="2">#REF!</definedName>
    <definedName name="RSB" localSheetId="7">#REF!</definedName>
    <definedName name="RSB" localSheetId="10">#REF!</definedName>
    <definedName name="RSB" localSheetId="6">#REF!</definedName>
    <definedName name="RSB" localSheetId="3">#REF!</definedName>
    <definedName name="RSB" localSheetId="9">#REF!</definedName>
    <definedName name="RSB">#REF!</definedName>
    <definedName name="RSB_AHAP_40R" localSheetId="2">#REF!</definedName>
    <definedName name="RSB_AHAP_40R" localSheetId="7">#REF!</definedName>
    <definedName name="RSB_AHAP_40R" localSheetId="10">#REF!</definedName>
    <definedName name="RSB_AHAP_40R" localSheetId="6">#REF!</definedName>
    <definedName name="RSB_AHAP_40R">#REF!</definedName>
    <definedName name="RSB_Bcos_Des_40R" localSheetId="2">#REF!</definedName>
    <definedName name="RSB_Bcos_Des_40R" localSheetId="7">#REF!</definedName>
    <definedName name="RSB_Bcos_Des_40R" localSheetId="10">#REF!</definedName>
    <definedName name="RSB_Bcos_Des_40R" localSheetId="6">#REF!</definedName>
    <definedName name="RSB_Bcos_Des_40R">#REF!</definedName>
    <definedName name="RSB_SOCFIN_40R" localSheetId="2">#REF!</definedName>
    <definedName name="RSB_SOCFIN_40R" localSheetId="7">#REF!</definedName>
    <definedName name="RSB_SOCFIN_40R" localSheetId="10">#REF!</definedName>
    <definedName name="RSB_SOCFIN_40R" localSheetId="6">#REF!</definedName>
    <definedName name="RSB_SOCFIN_40R">#REF!</definedName>
    <definedName name="rstd" localSheetId="2">#REF!</definedName>
    <definedName name="rstd" localSheetId="7">#REF!</definedName>
    <definedName name="rstd" localSheetId="10">#REF!</definedName>
    <definedName name="rstd" localSheetId="6">#REF!</definedName>
    <definedName name="rstd">#REF!</definedName>
    <definedName name="rt" localSheetId="2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6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2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6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2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6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2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6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2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6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7">#REF!</definedName>
    <definedName name="RUIZ" localSheetId="10">#REF!</definedName>
    <definedName name="RUIZ" localSheetId="6">#REF!</definedName>
    <definedName name="RUIZ" localSheetId="0">#REF!</definedName>
    <definedName name="RUIZ" localSheetId="1">#REF!</definedName>
    <definedName name="RUIZ" localSheetId="3">#REF!</definedName>
    <definedName name="RUIZ" localSheetId="9">#REF!</definedName>
    <definedName name="RUIZ">#REF!</definedName>
    <definedName name="Rwvu.PLA2." localSheetId="2" hidden="1">'[55]COP FED'!#REF!</definedName>
    <definedName name="Rwvu.PLA2." localSheetId="7" hidden="1">'[55]COP FED'!#REF!</definedName>
    <definedName name="Rwvu.PLA2." localSheetId="10" hidden="1">'[55]COP FED'!#REF!</definedName>
    <definedName name="Rwvu.PLA2." localSheetId="6" hidden="1">'[55]COP FED'!#REF!</definedName>
    <definedName name="Rwvu.PLA2." localSheetId="0" hidden="1">#REF!</definedName>
    <definedName name="Rwvu.PLA2." localSheetId="1" hidden="1">#REF!</definedName>
    <definedName name="Rwvu.PLA2." localSheetId="3" hidden="1">'[55]COP FED'!#REF!</definedName>
    <definedName name="Rwvu.PLA2." localSheetId="9" hidden="1">'[55]COP FED'!#REF!</definedName>
    <definedName name="Rwvu.PLA2." hidden="1">'[55]COP FED'!#REF!</definedName>
    <definedName name="rx" localSheetId="2" hidden="1">#REF!</definedName>
    <definedName name="rx" localSheetId="7" hidden="1">#REF!</definedName>
    <definedName name="rx" localSheetId="10" hidden="1">#REF!</definedName>
    <definedName name="rx" localSheetId="6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9" hidden="1">#REF!</definedName>
    <definedName name="rx" hidden="1">#REF!</definedName>
    <definedName name="rXDR" localSheetId="2">[56]CIRRs!$C$109</definedName>
    <definedName name="rXDR">[56]CIRRs!$C$109</definedName>
    <definedName name="s" localSheetId="2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6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2">#REF!</definedName>
    <definedName name="S_" localSheetId="7">#REF!</definedName>
    <definedName name="S_" localSheetId="10">#REF!</definedName>
    <definedName name="S_" localSheetId="6">#REF!</definedName>
    <definedName name="S_" localSheetId="0">#REF!</definedName>
    <definedName name="S_" localSheetId="1">#REF!</definedName>
    <definedName name="S_" localSheetId="3">#REF!</definedName>
    <definedName name="S_" localSheetId="9">#REF!</definedName>
    <definedName name="S_">#REF!</definedName>
    <definedName name="S_1A" localSheetId="2">#REF!</definedName>
    <definedName name="S_1A" localSheetId="7">#REF!</definedName>
    <definedName name="S_1A" localSheetId="10">#REF!</definedName>
    <definedName name="S_1A" localSheetId="6">#REF!</definedName>
    <definedName name="S_1A" localSheetId="0">#REF!</definedName>
    <definedName name="S_1A" localSheetId="1">#REF!</definedName>
    <definedName name="S_1A" localSheetId="3">#REF!</definedName>
    <definedName name="S_1A" localSheetId="9">#REF!</definedName>
    <definedName name="S_1A">#REF!</definedName>
    <definedName name="SA_Tab" localSheetId="2">#REF!</definedName>
    <definedName name="SA_Tab" localSheetId="7">#REF!</definedName>
    <definedName name="SA_Tab" localSheetId="10">#REF!</definedName>
    <definedName name="SA_Tab" localSheetId="6">#REF!</definedName>
    <definedName name="SA_Tab" localSheetId="3">#REF!</definedName>
    <definedName name="SA_Tab" localSheetId="9">#REF!</definedName>
    <definedName name="SA_Tab">#REF!</definedName>
    <definedName name="sad" localSheetId="2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6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2">#REF!</definedName>
    <definedName name="Salida_Recimp98" localSheetId="7">#REF!</definedName>
    <definedName name="Salida_Recimp98" localSheetId="10">#REF!</definedName>
    <definedName name="Salida_Recimp98" localSheetId="6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9">#REF!</definedName>
    <definedName name="Salida_Recimp98">#REF!</definedName>
    <definedName name="Salida_Recimp99" localSheetId="2">#REF!</definedName>
    <definedName name="Salida_Recimp99" localSheetId="7">#REF!</definedName>
    <definedName name="Salida_Recimp99" localSheetId="10">#REF!</definedName>
    <definedName name="Salida_Recimp99" localSheetId="6">#REF!</definedName>
    <definedName name="Salida_Recimp99" localSheetId="3">#REF!</definedName>
    <definedName name="Salida_Recimp99" localSheetId="9">#REF!</definedName>
    <definedName name="Salida_Recimp99">#REF!</definedName>
    <definedName name="SALO" localSheetId="2">#REF!</definedName>
    <definedName name="SALO" localSheetId="7">#REF!</definedName>
    <definedName name="SALO" localSheetId="10">#REF!</definedName>
    <definedName name="SALO" localSheetId="6">#REF!</definedName>
    <definedName name="SALO" localSheetId="3">#REF!</definedName>
    <definedName name="SALO" localSheetId="9">#REF!</definedName>
    <definedName name="SALO">#REF!</definedName>
    <definedName name="SAR" localSheetId="2">#REF!</definedName>
    <definedName name="SAR" localSheetId="7">#REF!</definedName>
    <definedName name="SAR" localSheetId="10">#REF!</definedName>
    <definedName name="SAR" localSheetId="6">#REF!</definedName>
    <definedName name="SAR" localSheetId="0">#REF!</definedName>
    <definedName name="SAR" localSheetId="1">#REF!</definedName>
    <definedName name="SAR">#REF!</definedName>
    <definedName name="sbn" localSheetId="2">#REF!</definedName>
    <definedName name="sbn" localSheetId="7">#REF!</definedName>
    <definedName name="sbn" localSheetId="10">#REF!</definedName>
    <definedName name="sbn" localSheetId="6">#REF!</definedName>
    <definedName name="sbn">#REF!</definedName>
    <definedName name="Scale" localSheetId="2">#REF!</definedName>
    <definedName name="Scale" localSheetId="7">#REF!</definedName>
    <definedName name="Scale" localSheetId="10">#REF!</definedName>
    <definedName name="Scale" localSheetId="6">#REF!</definedName>
    <definedName name="Scale" localSheetId="0">#REF!</definedName>
    <definedName name="Scale" localSheetId="1">#REF!</definedName>
    <definedName name="Scale">#REF!</definedName>
    <definedName name="ScaleLabel" localSheetId="2">#REF!</definedName>
    <definedName name="ScaleLabel" localSheetId="7">#REF!</definedName>
    <definedName name="ScaleLabel" localSheetId="10">#REF!</definedName>
    <definedName name="ScaleLabel" localSheetId="6">#REF!</definedName>
    <definedName name="ScaleLabel" localSheetId="0">#REF!</definedName>
    <definedName name="ScaleLabel" localSheetId="1">#REF!</definedName>
    <definedName name="ScaleLabel">#REF!</definedName>
    <definedName name="ScaleMultiplier" localSheetId="2">#REF!</definedName>
    <definedName name="ScaleMultiplier" localSheetId="7">#REF!</definedName>
    <definedName name="ScaleMultiplier" localSheetId="10">#REF!</definedName>
    <definedName name="ScaleMultiplier" localSheetId="6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2">#REF!</definedName>
    <definedName name="ScaleType" localSheetId="7">#REF!</definedName>
    <definedName name="ScaleType" localSheetId="10">#REF!</definedName>
    <definedName name="ScaleType" localSheetId="6">#REF!</definedName>
    <definedName name="ScaleType" localSheetId="0">#REF!</definedName>
    <definedName name="ScaleType" localSheetId="1">#REF!</definedName>
    <definedName name="ScaleType">#REF!</definedName>
    <definedName name="SCEN2" localSheetId="2">'[160]BOP Summary'!$AU$1</definedName>
    <definedName name="SCEN2" localSheetId="7">'[161]BOP Summary'!$AU$1</definedName>
    <definedName name="SCEN2" localSheetId="10">'[161]BOP Summary'!$AU$1</definedName>
    <definedName name="SCEN2" localSheetId="6">'[161]BOP Summary'!$AU$1</definedName>
    <definedName name="SCEN2" localSheetId="0">'[160]BOP Summary'!$AU$1</definedName>
    <definedName name="SCEN2" localSheetId="1">'[160]BOP Summary'!$AU$1</definedName>
    <definedName name="SCEN2" localSheetId="11">'[161]BOP Summary'!$AU$1</definedName>
    <definedName name="SCEN2">'[160]BOP Summary'!$AU$1</definedName>
    <definedName name="SCHILL" localSheetId="2">#REF!</definedName>
    <definedName name="SCHILL" localSheetId="7">#REF!</definedName>
    <definedName name="SCHILL" localSheetId="10">#REF!</definedName>
    <definedName name="SCHILL" localSheetId="6">#REF!</definedName>
    <definedName name="SCHILL" localSheetId="0">#REF!</definedName>
    <definedName name="SCHILL" localSheetId="1">#REF!</definedName>
    <definedName name="SCHILL" localSheetId="3">#REF!</definedName>
    <definedName name="SCHILL" localSheetId="9">#REF!</definedName>
    <definedName name="SCHILL">#REF!</definedName>
    <definedName name="SCHILL1" localSheetId="2">#REF!</definedName>
    <definedName name="SCHILL1" localSheetId="7">#REF!</definedName>
    <definedName name="SCHILL1" localSheetId="10">#REF!</definedName>
    <definedName name="SCHILL1" localSheetId="6">#REF!</definedName>
    <definedName name="SCHILL1" localSheetId="0">#REF!</definedName>
    <definedName name="SCHILL1" localSheetId="1">#REF!</definedName>
    <definedName name="SCHILL1" localSheetId="3">#REF!</definedName>
    <definedName name="SCHILL1" localSheetId="9">#REF!</definedName>
    <definedName name="SCHILL1">#REF!</definedName>
    <definedName name="SCOTT1" localSheetId="2">#REF!</definedName>
    <definedName name="SCOTT1" localSheetId="7">#REF!</definedName>
    <definedName name="SCOTT1" localSheetId="10">#REF!</definedName>
    <definedName name="SCOTT1" localSheetId="6">#REF!</definedName>
    <definedName name="SCOTT1" localSheetId="0">#REF!</definedName>
    <definedName name="SCOTT1" localSheetId="1">#REF!</definedName>
    <definedName name="SCOTT1" localSheetId="3">#REF!</definedName>
    <definedName name="SCOTT1" localSheetId="9">#REF!</definedName>
    <definedName name="SCOTT1">#REF!</definedName>
    <definedName name="sd" localSheetId="2">#REF!</definedName>
    <definedName name="sd" localSheetId="7">#REF!</definedName>
    <definedName name="sd" localSheetId="10">#REF!</definedName>
    <definedName name="sd" localSheetId="6">#REF!</definedName>
    <definedName name="sd" localSheetId="0">#REF!</definedName>
    <definedName name="sd" localSheetId="1">#REF!</definedName>
    <definedName name="sd">#REF!</definedName>
    <definedName name="sdfsdfsdfsd" localSheetId="2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6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2" hidden="1">{"Riqfin97",#N/A,FALSE,"Tran";"Riqfinpro",#N/A,FALSE,"Tran"}</definedName>
    <definedName name="sdr" localSheetId="7" hidden="1">{"Riqfin97",#N/A,FALSE,"Tran";"Riqfinpro",#N/A,FALSE,"Tran"}</definedName>
    <definedName name="sdr" localSheetId="8" hidden="1">{"Riqfin97",#N/A,FALSE,"Tran";"Riqfinpro",#N/A,FALSE,"Tran"}</definedName>
    <definedName name="sdr" localSheetId="10" hidden="1">{"Riqfin97",#N/A,FALSE,"Tran";"Riqfinpro",#N/A,FALSE,"Tran"}</definedName>
    <definedName name="sdr" localSheetId="6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7">#REF!</definedName>
    <definedName name="sds_gdp_exp_lari" localSheetId="10">#REF!</definedName>
    <definedName name="sds_gdp_exp_lari" localSheetId="6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9">#REF!</definedName>
    <definedName name="sds_gdp_exp_lari">#REF!</definedName>
    <definedName name="sds_gdp_origin" localSheetId="2">#REF!</definedName>
    <definedName name="sds_gdp_origin" localSheetId="7">#REF!</definedName>
    <definedName name="sds_gdp_origin" localSheetId="10">#REF!</definedName>
    <definedName name="sds_gdp_origin" localSheetId="6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9">#REF!</definedName>
    <definedName name="sds_gdp_origin">#REF!</definedName>
    <definedName name="sds_gpd_exp_gdp" localSheetId="2">#REF!</definedName>
    <definedName name="sds_gpd_exp_gdp" localSheetId="7">#REF!</definedName>
    <definedName name="sds_gpd_exp_gdp" localSheetId="10">#REF!</definedName>
    <definedName name="sds_gpd_exp_gdp" localSheetId="6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9">#REF!</definedName>
    <definedName name="sds_gpd_exp_gdp">#REF!</definedName>
    <definedName name="sdsd" localSheetId="2" hidden="1">'[103]Fax a enviar'!#REF!</definedName>
    <definedName name="sdsd" localSheetId="7" hidden="1">'[103]Fax a enviar'!#REF!</definedName>
    <definedName name="sdsd" localSheetId="6" hidden="1">'[103]Fax a enviar'!#REF!</definedName>
    <definedName name="sdsd" localSheetId="0" hidden="1">#REF!</definedName>
    <definedName name="sdsd" localSheetId="1" hidden="1">#REF!</definedName>
    <definedName name="sdsd" localSheetId="3" hidden="1">'[103]Fax a enviar'!#REF!</definedName>
    <definedName name="sdsd" localSheetId="9" hidden="1">'[103]Fax a enviar'!#REF!</definedName>
    <definedName name="sdsd" hidden="1">'[103]Fax a enviar'!#REF!</definedName>
    <definedName name="sdsds" localSheetId="2" hidden="1">#REF!</definedName>
    <definedName name="sdsds" localSheetId="7" hidden="1">#REF!</definedName>
    <definedName name="sdsds" localSheetId="10" hidden="1">#REF!</definedName>
    <definedName name="sdsds" localSheetId="6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9" hidden="1">#REF!</definedName>
    <definedName name="sdsds" hidden="1">#REF!</definedName>
    <definedName name="SECIND" localSheetId="2">#REF!</definedName>
    <definedName name="SECIND" localSheetId="7">#REF!</definedName>
    <definedName name="SECIND" localSheetId="10">#REF!</definedName>
    <definedName name="SECIND" localSheetId="6">#REF!</definedName>
    <definedName name="SECIND" localSheetId="3">#REF!</definedName>
    <definedName name="SECIND" localSheetId="9">#REF!</definedName>
    <definedName name="SECIND">#REF!</definedName>
    <definedName name="SECTORES" localSheetId="2">[146]SPNF!#REF!</definedName>
    <definedName name="SECTORES" localSheetId="7">[147]SPNF!#REF!</definedName>
    <definedName name="SECTORES" localSheetId="10">[147]SPNF!#REF!</definedName>
    <definedName name="SECTORES" localSheetId="6">[147]SPNF!#REF!</definedName>
    <definedName name="SECTORES" localSheetId="0">[146]SPNF!#REF!</definedName>
    <definedName name="SECTORES" localSheetId="1">[146]SPNF!#REF!</definedName>
    <definedName name="SECTORES" localSheetId="3">[147]SPNF!#REF!</definedName>
    <definedName name="SECTORES" localSheetId="9">[147]SPNF!#REF!</definedName>
    <definedName name="SECTORES" localSheetId="11">[147]SPNF!#REF!</definedName>
    <definedName name="SECTORES">[146]SPNF!#REF!</definedName>
    <definedName name="seguimiento" localSheetId="2">#REF!</definedName>
    <definedName name="seguimiento" localSheetId="7">#REF!</definedName>
    <definedName name="seguimiento" localSheetId="10">#REF!</definedName>
    <definedName name="seguimiento" localSheetId="6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9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2">#REF!</definedName>
    <definedName name="sei" localSheetId="7">#REF!</definedName>
    <definedName name="sei" localSheetId="10">#REF!</definedName>
    <definedName name="sei" localSheetId="6">#REF!</definedName>
    <definedName name="sei" localSheetId="0">#REF!</definedName>
    <definedName name="sei" localSheetId="1">#REF!</definedName>
    <definedName name="sei" localSheetId="3">#REF!</definedName>
    <definedName name="sei" localSheetId="9">#REF!</definedName>
    <definedName name="sei">#REF!</definedName>
    <definedName name="SEK" localSheetId="2">#REF!</definedName>
    <definedName name="SEK" localSheetId="7">#REF!</definedName>
    <definedName name="SEK" localSheetId="10">#REF!</definedName>
    <definedName name="SEK" localSheetId="6">#REF!</definedName>
    <definedName name="SEK" localSheetId="0">#REF!</definedName>
    <definedName name="SEK" localSheetId="1">#REF!</definedName>
    <definedName name="SEK" localSheetId="3">#REF!</definedName>
    <definedName name="SEK" localSheetId="9">#REF!</definedName>
    <definedName name="SEK">#REF!</definedName>
    <definedName name="Selected_Economic_and_Financial_Indicators" localSheetId="2">#REF!</definedName>
    <definedName name="Selected_Economic_and_Financial_Indicators" localSheetId="7">#REF!</definedName>
    <definedName name="Selected_Economic_and_Financial_Indicators" localSheetId="10">#REF!</definedName>
    <definedName name="Selected_Economic_and_Financial_Indicators" localSheetId="6">#REF!</definedName>
    <definedName name="Selected_Economic_and_Financial_Indicators" localSheetId="3">#REF!</definedName>
    <definedName name="Selected_Economic_and_Financial_Indicators" localSheetId="9">#REF!</definedName>
    <definedName name="Selected_Economic_and_Financial_Indicators">#REF!</definedName>
    <definedName name="SelNE" localSheetId="2">#REF!</definedName>
    <definedName name="SelNE" localSheetId="7">#REF!</definedName>
    <definedName name="SelNE" localSheetId="10">#REF!</definedName>
    <definedName name="SelNE" localSheetId="6">#REF!</definedName>
    <definedName name="SelNE">#REF!</definedName>
    <definedName name="SelNEperc" localSheetId="2">#REF!</definedName>
    <definedName name="SelNEperc" localSheetId="7">#REF!</definedName>
    <definedName name="SelNEperc" localSheetId="10">#REF!</definedName>
    <definedName name="SelNEperc" localSheetId="6">#REF!</definedName>
    <definedName name="SelNEperc">#REF!</definedName>
    <definedName name="SEMANAL" localSheetId="2">#REF!</definedName>
    <definedName name="SEMANAL" localSheetId="7">#REF!</definedName>
    <definedName name="SEMANAL" localSheetId="10">#REF!</definedName>
    <definedName name="SEMANAL" localSheetId="6">#REF!</definedName>
    <definedName name="SEMANAL">#REF!</definedName>
    <definedName name="sencount" hidden="1">2</definedName>
    <definedName name="SEP._89" localSheetId="2">#REF!</definedName>
    <definedName name="SEP._89" localSheetId="7">#REF!</definedName>
    <definedName name="SEP._89" localSheetId="10">#REF!</definedName>
    <definedName name="SEP._89" localSheetId="6">#REF!</definedName>
    <definedName name="SEP._89" localSheetId="0">#REF!</definedName>
    <definedName name="SEP._89" localSheetId="1">#REF!</definedName>
    <definedName name="SEP._89" localSheetId="3">#REF!</definedName>
    <definedName name="SEP._89" localSheetId="9">#REF!</definedName>
    <definedName name="SEP._89">#REF!</definedName>
    <definedName name="ser" localSheetId="2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6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2">#REF!</definedName>
    <definedName name="SHEET_A._Contents_and_file_description" localSheetId="7">#REF!</definedName>
    <definedName name="SHEET_A._Contents_and_file_description" localSheetId="10">#REF!</definedName>
    <definedName name="SHEET_A._Contents_and_file_description" localSheetId="6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9">#REF!</definedName>
    <definedName name="SHEET_A._Contents_and_file_description">#REF!</definedName>
    <definedName name="SHEET_B._DATA_FROM_TO_OTHER_FILES" localSheetId="2">#REF!</definedName>
    <definedName name="SHEET_B._DATA_FROM_TO_OTHER_FILES" localSheetId="7">#REF!</definedName>
    <definedName name="SHEET_B._DATA_FROM_TO_OTHER_FILES" localSheetId="10">#REF!</definedName>
    <definedName name="SHEET_B._DATA_FROM_TO_OTHER_FILES" localSheetId="6">#REF!</definedName>
    <definedName name="SHEET_B._DATA_FROM_TO_OTHER_FILES" localSheetId="3">#REF!</definedName>
    <definedName name="SHEET_B._DATA_FROM_TO_OTHER_FILES" localSheetId="9">#REF!</definedName>
    <definedName name="SHEET_B._DATA_FROM_TO_OTHER_FILES">#REF!</definedName>
    <definedName name="SHEET_C._RAW_DATA1" localSheetId="2">#REF!</definedName>
    <definedName name="SHEET_C._RAW_DATA1" localSheetId="7">#REF!</definedName>
    <definedName name="SHEET_C._RAW_DATA1" localSheetId="10">#REF!</definedName>
    <definedName name="SHEET_C._RAW_DATA1" localSheetId="6">#REF!</definedName>
    <definedName name="SHEET_C._RAW_DATA1" localSheetId="3">#REF!</definedName>
    <definedName name="SHEET_C._RAW_DATA1" localSheetId="9">#REF!</definedName>
    <definedName name="SHEET_C._RAW_DATA1">#REF!</definedName>
    <definedName name="SHEET_C._RAW_DATA2" localSheetId="2">#REF!</definedName>
    <definedName name="SHEET_C._RAW_DATA2" localSheetId="7">#REF!</definedName>
    <definedName name="SHEET_C._RAW_DATA2" localSheetId="10">#REF!</definedName>
    <definedName name="SHEET_C._RAW_DATA2" localSheetId="6">#REF!</definedName>
    <definedName name="SHEET_C._RAW_DATA2">#REF!</definedName>
    <definedName name="SHEET_D._DATA_TRANSFORMATIONS" localSheetId="2">#REF!</definedName>
    <definedName name="SHEET_D._DATA_TRANSFORMATIONS" localSheetId="7">#REF!</definedName>
    <definedName name="SHEET_D._DATA_TRANSFORMATIONS" localSheetId="10">#REF!</definedName>
    <definedName name="SHEET_D._DATA_TRANSFORMATIONS" localSheetId="6">#REF!</definedName>
    <definedName name="SHEET_D._DATA_TRANSFORMATIONS">#REF!</definedName>
    <definedName name="SHEET_E._FINAL_TABLES" localSheetId="2">#REF!</definedName>
    <definedName name="SHEET_E._FINAL_TABLES" localSheetId="7">#REF!</definedName>
    <definedName name="SHEET_E._FINAL_TABLES" localSheetId="10">#REF!</definedName>
    <definedName name="SHEET_E._FINAL_TABLES" localSheetId="6">#REF!</definedName>
    <definedName name="SHEET_E._FINAL_TABLES">#REF!</definedName>
    <definedName name="Sheet1_Chart_2_ChartType" hidden="1">64</definedName>
    <definedName name="SID" localSheetId="2">#REF!</definedName>
    <definedName name="SID" localSheetId="7">#REF!</definedName>
    <definedName name="SID" localSheetId="10">#REF!</definedName>
    <definedName name="SID" localSheetId="6">#REF!</definedName>
    <definedName name="SID" localSheetId="0">#REF!</definedName>
    <definedName name="SID" localSheetId="1">#REF!</definedName>
    <definedName name="SID" localSheetId="3">#REF!</definedName>
    <definedName name="SID" localSheetId="9">#REF!</definedName>
    <definedName name="SID">#REF!</definedName>
    <definedName name="SIDXGOB" localSheetId="2">'[95]SFISCAL-MOD'!$A$146:$IV$146</definedName>
    <definedName name="SIDXGOB">'[95]SFISCAL-MOD'!$A$146:$IV$146</definedName>
    <definedName name="SING" localSheetId="2">#REF!</definedName>
    <definedName name="SING" localSheetId="7">#REF!</definedName>
    <definedName name="SING" localSheetId="10">#REF!</definedName>
    <definedName name="SING" localSheetId="6">#REF!</definedName>
    <definedName name="SING" localSheetId="0">#REF!</definedName>
    <definedName name="SING" localSheetId="1">#REF!</definedName>
    <definedName name="SING" localSheetId="3">#REF!</definedName>
    <definedName name="SING" localSheetId="9">#REF!</definedName>
    <definedName name="SING">#REF!</definedName>
    <definedName name="SING1" localSheetId="2">#REF!</definedName>
    <definedName name="SING1" localSheetId="7">#REF!</definedName>
    <definedName name="SING1" localSheetId="10">#REF!</definedName>
    <definedName name="SING1" localSheetId="6">#REF!</definedName>
    <definedName name="SING1" localSheetId="0">#REF!</definedName>
    <definedName name="SING1" localSheetId="1">#REF!</definedName>
    <definedName name="SING1" localSheetId="3">#REF!</definedName>
    <definedName name="SING1" localSheetId="9">#REF!</definedName>
    <definedName name="SING1">#REF!</definedName>
    <definedName name="SISBANCARIO" localSheetId="2">#REF!</definedName>
    <definedName name="SISBANCARIO" localSheetId="7">#REF!</definedName>
    <definedName name="SISBANCARIO" localSheetId="10">#REF!</definedName>
    <definedName name="SISBANCARIO" localSheetId="6">#REF!</definedName>
    <definedName name="SISBANCARIO" localSheetId="3">#REF!</definedName>
    <definedName name="SISBANCARIO" localSheetId="9">#REF!</definedName>
    <definedName name="SISBANCARIO">#REF!</definedName>
    <definedName name="sisfin1" localSheetId="2">#REF!</definedName>
    <definedName name="sisfin1" localSheetId="7">#REF!</definedName>
    <definedName name="sisfin1" localSheetId="10">#REF!</definedName>
    <definedName name="sisfin1" localSheetId="6">#REF!</definedName>
    <definedName name="sisfin1">#REF!</definedName>
    <definedName name="sisfin2" localSheetId="2">#REF!</definedName>
    <definedName name="sisfin2" localSheetId="7">#REF!</definedName>
    <definedName name="sisfin2" localSheetId="10">#REF!</definedName>
    <definedName name="sisfin2" localSheetId="6">#REF!</definedName>
    <definedName name="sisfin2">#REF!</definedName>
    <definedName name="SISTEMA_BANCARIO_NACIONAL" localSheetId="2">#REF!</definedName>
    <definedName name="SISTEMA_BANCARIO_NACIONAL" localSheetId="7">#REF!</definedName>
    <definedName name="SISTEMA_BANCARIO_NACIONAL" localSheetId="10">#REF!</definedName>
    <definedName name="SISTEMA_BANCARIO_NACIONAL" localSheetId="6">#REF!</definedName>
    <definedName name="SISTEMA_BANCARIO_NACIONAL">#REF!</definedName>
    <definedName name="sksksksk" localSheetId="2">#REF!</definedName>
    <definedName name="sksksksk" localSheetId="7">#REF!</definedName>
    <definedName name="sksksksk" localSheetId="10">#REF!</definedName>
    <definedName name="sksksksk" localSheetId="6">#REF!</definedName>
    <definedName name="sksksksk">#REF!</definedName>
    <definedName name="snp" localSheetId="2">'[140]Credit ratings on 1st issues'!#REF!</definedName>
    <definedName name="snp" localSheetId="10">'[140]Credit ratings on 1st issues'!#REF!</definedName>
    <definedName name="snp" localSheetId="6">'[140]Credit ratings on 1st issues'!#REF!</definedName>
    <definedName name="snp">'[140]Credit ratings on 1st issues'!#REF!</definedName>
    <definedName name="SOL" localSheetId="2">[70]SOLVENCIA!$D$5</definedName>
    <definedName name="SOL">[70]SOLVENCIA!$D$5</definedName>
    <definedName name="Solvencia" localSheetId="2">'[54]Ranking Bancario'!$B$4:$F$54</definedName>
    <definedName name="Solvencia">'[54]Ranking Bancario'!$B$4:$F$54</definedName>
    <definedName name="SortRange" localSheetId="2">#REF!</definedName>
    <definedName name="SortRange" localSheetId="7">#REF!</definedName>
    <definedName name="SortRange" localSheetId="10">#REF!</definedName>
    <definedName name="SortRange" localSheetId="6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9">#REF!</definedName>
    <definedName name="SortRange">#REF!</definedName>
    <definedName name="SP" localSheetId="2">#REF!</definedName>
    <definedName name="SP" localSheetId="7">#REF!</definedName>
    <definedName name="SP" localSheetId="10">#REF!</definedName>
    <definedName name="SP" localSheetId="6">#REF!</definedName>
    <definedName name="SP" localSheetId="3">#REF!</definedName>
    <definedName name="SP" localSheetId="9">#REF!</definedName>
    <definedName name="SP">#REF!</definedName>
    <definedName name="Spain_wt" localSheetId="2">'[75]OECD wgt'!$B$31</definedName>
    <definedName name="Spain_wt">'[75]OECD wgt'!$B$31</definedName>
    <definedName name="SPG" localSheetId="2">#REF!</definedName>
    <definedName name="SPG" localSheetId="7">#REF!</definedName>
    <definedName name="SPG" localSheetId="10">#REF!</definedName>
    <definedName name="SPG" localSheetId="6">#REF!</definedName>
    <definedName name="SPG" localSheetId="0">#REF!</definedName>
    <definedName name="SPG" localSheetId="1">#REF!</definedName>
    <definedName name="SPG" localSheetId="3">#REF!</definedName>
    <definedName name="SPG" localSheetId="9">#REF!</definedName>
    <definedName name="SPG">#REF!</definedName>
    <definedName name="SPN">#N/A</definedName>
    <definedName name="spnf" localSheetId="2">'[145]SPNF Acuerdo Incl. Int.'!spnf</definedName>
    <definedName name="spnf" localSheetId="10">'[145]SPNF Acuerdo Incl. Int.'!spnf</definedName>
    <definedName name="spnf" localSheetId="0">#REF!</definedName>
    <definedName name="spnf" localSheetId="1">#REF!</definedName>
    <definedName name="spnf">'[145]SPNF Acuerdo Incl. Int.'!spnf</definedName>
    <definedName name="Spread_Between_Highest_and_Lowest_Rates" localSheetId="2">'[76]Inter-Bank'!$N$5</definedName>
    <definedName name="Spread_Between_Highest_and_Lowest_Rates">'[76]Inter-Bank'!$N$5</definedName>
    <definedName name="SPSS" localSheetId="2">#REF!</definedName>
    <definedName name="SPSS" localSheetId="7">#REF!</definedName>
    <definedName name="SPSS" localSheetId="10">#REF!</definedName>
    <definedName name="SPSS" localSheetId="6">#REF!</definedName>
    <definedName name="SPSS" localSheetId="0">#REF!</definedName>
    <definedName name="SPSS" localSheetId="1">#REF!</definedName>
    <definedName name="SPSS" localSheetId="3">#REF!</definedName>
    <definedName name="SPSS" localSheetId="9">#REF!</definedName>
    <definedName name="SPSS">#REF!</definedName>
    <definedName name="SRTable" localSheetId="2">#REF!</definedName>
    <definedName name="SRTable" localSheetId="7">#REF!</definedName>
    <definedName name="SRTable" localSheetId="10">#REF!</definedName>
    <definedName name="SRTable" localSheetId="6">#REF!</definedName>
    <definedName name="SRTable" localSheetId="0">#REF!</definedName>
    <definedName name="SRTable" localSheetId="1">#REF!</definedName>
    <definedName name="SRTable" localSheetId="3">#REF!</definedName>
    <definedName name="SRTable" localSheetId="9">#REF!</definedName>
    <definedName name="SRTable">#REF!</definedName>
    <definedName name="srtable1" localSheetId="2">#REF!</definedName>
    <definedName name="srtable1" localSheetId="7">#REF!</definedName>
    <definedName name="srtable1" localSheetId="10">#REF!</definedName>
    <definedName name="srtable1" localSheetId="6">#REF!</definedName>
    <definedName name="srtable1" localSheetId="0">#REF!</definedName>
    <definedName name="srtable1" localSheetId="1">#REF!</definedName>
    <definedName name="srtable1" localSheetId="3">#REF!</definedName>
    <definedName name="srtable1" localSheetId="9">#REF!</definedName>
    <definedName name="srtable1">#REF!</definedName>
    <definedName name="srtbl" localSheetId="2">#REF!</definedName>
    <definedName name="srtbl" localSheetId="7">#REF!</definedName>
    <definedName name="srtbl" localSheetId="10">#REF!</definedName>
    <definedName name="srtbl" localSheetId="6">#REF!</definedName>
    <definedName name="srtbl">#REF!</definedName>
    <definedName name="SS" localSheetId="2">[162]IMATA!$B$45:$B$108</definedName>
    <definedName name="SS">[162]IMATA!$B$45:$B$108</definedName>
    <definedName name="SSperc" localSheetId="2">#REF!</definedName>
    <definedName name="SSperc" localSheetId="7">#REF!</definedName>
    <definedName name="SSperc" localSheetId="10">#REF!</definedName>
    <definedName name="SSperc" localSheetId="6">#REF!</definedName>
    <definedName name="SSperc" localSheetId="0">#REF!</definedName>
    <definedName name="SSperc" localSheetId="1">#REF!</definedName>
    <definedName name="SSperc" localSheetId="3">#REF!</definedName>
    <definedName name="SSperc" localSheetId="9">#REF!</definedName>
    <definedName name="SSperc">#REF!</definedName>
    <definedName name="sss" localSheetId="2" hidden="1">{"Minpmon",#N/A,FALSE,"Monthinput"}</definedName>
    <definedName name="sss" localSheetId="7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localSheetId="6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2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6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2">#REF!</definedName>
    <definedName name="Staff" localSheetId="7">#REF!</definedName>
    <definedName name="Staff" localSheetId="10">#REF!</definedName>
    <definedName name="Staff" localSheetId="6">#REF!</definedName>
    <definedName name="Staff" localSheetId="0">#REF!</definedName>
    <definedName name="Staff" localSheetId="1">#REF!</definedName>
    <definedName name="Staff" localSheetId="3">#REF!</definedName>
    <definedName name="Staff" localSheetId="9">#REF!</definedName>
    <definedName name="Staff">#REF!</definedName>
    <definedName name="staffrp" localSheetId="2">#REF!</definedName>
    <definedName name="staffrp" localSheetId="7">#REF!</definedName>
    <definedName name="staffrp" localSheetId="10">#REF!</definedName>
    <definedName name="staffrp" localSheetId="6">#REF!</definedName>
    <definedName name="staffrp" localSheetId="3">#REF!</definedName>
    <definedName name="staffrp" localSheetId="9">#REF!</definedName>
    <definedName name="staffrp">#REF!</definedName>
    <definedName name="START" localSheetId="2">#REF!</definedName>
    <definedName name="START" localSheetId="7">#REF!</definedName>
    <definedName name="START" localSheetId="10">#REF!</definedName>
    <definedName name="START" localSheetId="6">#REF!</definedName>
    <definedName name="START" localSheetId="3">#REF!</definedName>
    <definedName name="START" localSheetId="9">#REF!</definedName>
    <definedName name="START">#REF!</definedName>
    <definedName name="StartPosition" localSheetId="2">#REF!</definedName>
    <definedName name="StartPosition" localSheetId="7">#REF!</definedName>
    <definedName name="StartPosition" localSheetId="10">#REF!</definedName>
    <definedName name="StartPosition" localSheetId="6">#REF!</definedName>
    <definedName name="StartPosition" localSheetId="0">#REF!</definedName>
    <definedName name="StartPosition" localSheetId="1">#REF!</definedName>
    <definedName name="StartPosition">#REF!</definedName>
    <definedName name="STFQTAB" localSheetId="2">#REF!</definedName>
    <definedName name="STFQTAB" localSheetId="7">#REF!</definedName>
    <definedName name="STFQTAB" localSheetId="10">#REF!</definedName>
    <definedName name="STFQTAB" localSheetId="6">#REF!</definedName>
    <definedName name="STFQTAB">#REF!</definedName>
    <definedName name="STOCK" localSheetId="2">[151]STOCK!$D$4:$K$69</definedName>
    <definedName name="STOCK">[151]STOCK!$D$4:$K$69</definedName>
    <definedName name="stocksumm" localSheetId="2">#REF!</definedName>
    <definedName name="stocksumm" localSheetId="7">#REF!</definedName>
    <definedName name="stocksumm" localSheetId="10">#REF!</definedName>
    <definedName name="stocksumm" localSheetId="6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9">#REF!</definedName>
    <definedName name="stocksumm">#REF!</definedName>
    <definedName name="STOP" localSheetId="2">#REF!</definedName>
    <definedName name="STOP" localSheetId="7">#REF!</definedName>
    <definedName name="STOP" localSheetId="10">#REF!</definedName>
    <definedName name="STOP" localSheetId="6">#REF!</definedName>
    <definedName name="STOP" localSheetId="3">#REF!</definedName>
    <definedName name="STOP" localSheetId="9">#REF!</definedName>
    <definedName name="STOP">#REF!</definedName>
    <definedName name="STTAB4" localSheetId="2">#REF!</definedName>
    <definedName name="STTAB4" localSheetId="7">#REF!</definedName>
    <definedName name="STTAB4" localSheetId="10">#REF!</definedName>
    <definedName name="STTAB4" localSheetId="6">#REF!</definedName>
    <definedName name="STTAB4" localSheetId="3">#REF!</definedName>
    <definedName name="STTAB4" localSheetId="9">#REF!</definedName>
    <definedName name="STTAB4">#REF!</definedName>
    <definedName name="SUM" localSheetId="2">[13]BoP!$E$313:$BE$365</definedName>
    <definedName name="SUM">[13]BoP!$E$313:$BE$365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2">[127]NA!#REF!</definedName>
    <definedName name="SUMGDP" localSheetId="7">[128]NA!#REF!</definedName>
    <definedName name="SUMGDP" localSheetId="10">[128]NA!#REF!</definedName>
    <definedName name="SUMGDP" localSheetId="6">[128]NA!#REF!</definedName>
    <definedName name="SUMGDP" localSheetId="0">[127]NA!#REF!</definedName>
    <definedName name="SUMGDP" localSheetId="1">[127]NA!#REF!</definedName>
    <definedName name="SUMGDP" localSheetId="3">[128]NA!#REF!</definedName>
    <definedName name="SUMGDP" localSheetId="9">[128]NA!#REF!</definedName>
    <definedName name="SUMGDP" localSheetId="11">[128]NA!#REF!</definedName>
    <definedName name="SUMGDP">[127]NA!#REF!</definedName>
    <definedName name="SUMTAB" localSheetId="2">[163]CPI:NA!$A$272:$R$990</definedName>
    <definedName name="SUMTAB">[163]CPI:NA!$A$272:$R$990</definedName>
    <definedName name="SUPLI" localSheetId="2">#REF!</definedName>
    <definedName name="SUPLI" localSheetId="7">#REF!</definedName>
    <definedName name="SUPLI" localSheetId="10">#REF!</definedName>
    <definedName name="SUPLI" localSheetId="6">#REF!</definedName>
    <definedName name="SUPLI" localSheetId="0">#REF!</definedName>
    <definedName name="SUPLI" localSheetId="1">#REF!</definedName>
    <definedName name="SUPLI" localSheetId="3">#REF!</definedName>
    <definedName name="SUPLI" localSheetId="9">#REF!</definedName>
    <definedName name="SUPLI">#REF!</definedName>
    <definedName name="SUPLIDORES" localSheetId="2">#REF!</definedName>
    <definedName name="SUPLIDORES" localSheetId="7">#REF!</definedName>
    <definedName name="SUPLIDORES" localSheetId="10">#REF!</definedName>
    <definedName name="SUPLIDORES" localSheetId="6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9">#REF!</definedName>
    <definedName name="SUPLIDORES">#REF!</definedName>
    <definedName name="SUPPLY" localSheetId="2">[87]MONTHLY!$A$87:$Q$193</definedName>
    <definedName name="SUPPLY">[87]MONTHLY!$A$87:$Q$193</definedName>
    <definedName name="SUPPLY2" localSheetId="2">[87]MONTHLY!$A$422:$Z$477</definedName>
    <definedName name="SUPPLY2">[87]MONTHLY!$A$422:$Z$477</definedName>
    <definedName name="SUPUES" localSheetId="2">#REF!</definedName>
    <definedName name="SUPUES" localSheetId="7">#REF!</definedName>
    <definedName name="SUPUES" localSheetId="10">#REF!</definedName>
    <definedName name="SUPUES" localSheetId="6">#REF!</definedName>
    <definedName name="SUPUES" localSheetId="0">#REF!</definedName>
    <definedName name="SUPUES" localSheetId="1">#REF!</definedName>
    <definedName name="SUPUES" localSheetId="3">#REF!</definedName>
    <definedName name="SUPUES" localSheetId="9">#REF!</definedName>
    <definedName name="SUPUES">#REF!</definedName>
    <definedName name="supuestos" localSheetId="2">#REF!</definedName>
    <definedName name="supuestos" localSheetId="7">#REF!</definedName>
    <definedName name="supuestos" localSheetId="10">#REF!</definedName>
    <definedName name="supuestos" localSheetId="6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9">#REF!</definedName>
    <definedName name="supuestos">#REF!</definedName>
    <definedName name="swe" localSheetId="2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6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 localSheetId="2">'[75]OECD wgt'!$B$32</definedName>
    <definedName name="Sweden_wt">'[75]OECD wgt'!$B$32</definedName>
    <definedName name="SwitchColor" localSheetId="2">#REF!</definedName>
    <definedName name="SwitchColor" localSheetId="7">#REF!</definedName>
    <definedName name="SwitchColor" localSheetId="10">#REF!</definedName>
    <definedName name="SwitchColor" localSheetId="6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9">#REF!</definedName>
    <definedName name="SwitchColor">#REF!</definedName>
    <definedName name="Switzerland_wt" localSheetId="2">'[75]OECD wgt'!$B$33</definedName>
    <definedName name="Switzerland_wt">'[75]OECD wgt'!$B$33</definedName>
    <definedName name="Swvu.PLA1." localSheetId="2" hidden="1">'[55]COP FED'!#REF!</definedName>
    <definedName name="Swvu.PLA1." localSheetId="7" hidden="1">'[55]COP FED'!#REF!</definedName>
    <definedName name="Swvu.PLA1." localSheetId="10" hidden="1">'[55]COP FED'!#REF!</definedName>
    <definedName name="Swvu.PLA1." localSheetId="6" hidden="1">'[55]COP FED'!#REF!</definedName>
    <definedName name="Swvu.PLA1." localSheetId="0" hidden="1">'[55]COP FED'!#REF!</definedName>
    <definedName name="Swvu.PLA1." localSheetId="1" hidden="1">'[55]COP FED'!#REF!</definedName>
    <definedName name="Swvu.PLA1." localSheetId="3" hidden="1">'[55]COP FED'!#REF!</definedName>
    <definedName name="Swvu.PLA1." localSheetId="9" hidden="1">'[55]COP FED'!#REF!</definedName>
    <definedName name="Swvu.PLA1." hidden="1">'[55]COP FED'!#REF!</definedName>
    <definedName name="Swvu.PLA2." localSheetId="2" hidden="1">'[55]COP FED'!$A$1:$N$49</definedName>
    <definedName name="Swvu.PLA2." hidden="1">'[55]COP FED'!$A$1:$N$49</definedName>
    <definedName name="sxc" localSheetId="2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6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2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6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2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6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2">#REF!</definedName>
    <definedName name="Tab_2" localSheetId="7">#REF!</definedName>
    <definedName name="Tab_2" localSheetId="10">#REF!</definedName>
    <definedName name="Tab_2" localSheetId="6">#REF!</definedName>
    <definedName name="Tab_2" localSheetId="0">#REF!</definedName>
    <definedName name="Tab_2" localSheetId="1">#REF!</definedName>
    <definedName name="Tab_2" localSheetId="3">#REF!</definedName>
    <definedName name="Tab_2" localSheetId="9">#REF!</definedName>
    <definedName name="Tab_2">#REF!</definedName>
    <definedName name="Tab_Assumptions" localSheetId="2">#REF!</definedName>
    <definedName name="Tab_Assumptions" localSheetId="7">#REF!</definedName>
    <definedName name="Tab_Assumptions" localSheetId="10">#REF!</definedName>
    <definedName name="Tab_Assumptions" localSheetId="6">#REF!</definedName>
    <definedName name="Tab_Assumptions" localSheetId="3">#REF!</definedName>
    <definedName name="Tab_Assumptions" localSheetId="9">#REF!</definedName>
    <definedName name="Tab_Assumptions">#REF!</definedName>
    <definedName name="Tab_results" localSheetId="2">#REF!</definedName>
    <definedName name="Tab_results" localSheetId="7">#REF!</definedName>
    <definedName name="Tab_results" localSheetId="10">#REF!</definedName>
    <definedName name="Tab_results" localSheetId="6">#REF!</definedName>
    <definedName name="Tab_results" localSheetId="3">#REF!</definedName>
    <definedName name="Tab_results" localSheetId="9">#REF!</definedName>
    <definedName name="Tab_results">#REF!</definedName>
    <definedName name="Tab1_A" localSheetId="2">#REF!</definedName>
    <definedName name="Tab1_A" localSheetId="7">#REF!</definedName>
    <definedName name="Tab1_A" localSheetId="10">#REF!</definedName>
    <definedName name="Tab1_A" localSheetId="6">#REF!</definedName>
    <definedName name="Tab1_A">#REF!</definedName>
    <definedName name="Tab1_B" localSheetId="2">#REF!</definedName>
    <definedName name="Tab1_B" localSheetId="7">#REF!</definedName>
    <definedName name="Tab1_B" localSheetId="10">#REF!</definedName>
    <definedName name="Tab1_B" localSheetId="6">#REF!</definedName>
    <definedName name="Tab1_B">#REF!</definedName>
    <definedName name="tab1a" localSheetId="2">#REF!</definedName>
    <definedName name="tab1a" localSheetId="7">#REF!</definedName>
    <definedName name="tab1a" localSheetId="10">#REF!</definedName>
    <definedName name="tab1a" localSheetId="6">#REF!</definedName>
    <definedName name="tab1a">#REF!</definedName>
    <definedName name="tab1b" localSheetId="2">#REF!</definedName>
    <definedName name="tab1b" localSheetId="7">#REF!</definedName>
    <definedName name="tab1b" localSheetId="10">#REF!</definedName>
    <definedName name="tab1b" localSheetId="6">#REF!</definedName>
    <definedName name="tab1b">#REF!</definedName>
    <definedName name="TAB1CK" localSheetId="2">#REF!</definedName>
    <definedName name="TAB1CK" localSheetId="7">#REF!</definedName>
    <definedName name="TAB1CK" localSheetId="10">#REF!</definedName>
    <definedName name="TAB1CK" localSheetId="6">#REF!</definedName>
    <definedName name="TAB1CK">#REF!</definedName>
    <definedName name="Tab2_DSA" localSheetId="2">[164]Output_1!#REF!</definedName>
    <definedName name="Tab2_DSA" localSheetId="6">[164]Output_1!#REF!</definedName>
    <definedName name="Tab2_DSA">[164]Output_1!#REF!</definedName>
    <definedName name="Tab25a" localSheetId="2">#REF!</definedName>
    <definedName name="Tab25a" localSheetId="7">#REF!</definedName>
    <definedName name="Tab25a" localSheetId="10">#REF!</definedName>
    <definedName name="Tab25a" localSheetId="6">#REF!</definedName>
    <definedName name="Tab25a" localSheetId="0">#REF!</definedName>
    <definedName name="Tab25a" localSheetId="1">#REF!</definedName>
    <definedName name="Tab25a" localSheetId="3">#REF!</definedName>
    <definedName name="Tab25a" localSheetId="9">#REF!</definedName>
    <definedName name="Tab25a">#REF!</definedName>
    <definedName name="Tab25b" localSheetId="2">#REF!</definedName>
    <definedName name="Tab25b" localSheetId="7">#REF!</definedName>
    <definedName name="Tab25b" localSheetId="10">#REF!</definedName>
    <definedName name="Tab25b" localSheetId="6">#REF!</definedName>
    <definedName name="Tab25b" localSheetId="0">#REF!</definedName>
    <definedName name="Tab25b" localSheetId="1">#REF!</definedName>
    <definedName name="Tab25b" localSheetId="3">#REF!</definedName>
    <definedName name="Tab25b" localSheetId="9">#REF!</definedName>
    <definedName name="Tab25b">#REF!</definedName>
    <definedName name="TAB2A" localSheetId="2">#REF!</definedName>
    <definedName name="TAB2A" localSheetId="7">#REF!</definedName>
    <definedName name="TAB2A" localSheetId="10">#REF!</definedName>
    <definedName name="TAB2A" localSheetId="6">#REF!</definedName>
    <definedName name="TAB2A" localSheetId="3">#REF!</definedName>
    <definedName name="TAB2A" localSheetId="9">#REF!</definedName>
    <definedName name="TAB2A">#REF!</definedName>
    <definedName name="tab2GC" localSheetId="2">#REF!</definedName>
    <definedName name="tab2GC" localSheetId="7">#REF!</definedName>
    <definedName name="tab2GC" localSheetId="10">#REF!</definedName>
    <definedName name="tab2GC" localSheetId="6">#REF!</definedName>
    <definedName name="tab2GC">#REF!</definedName>
    <definedName name="tab3BPS" localSheetId="2">#REF!</definedName>
    <definedName name="tab3BPS" localSheetId="7">#REF!</definedName>
    <definedName name="tab3BPS" localSheetId="10">#REF!</definedName>
    <definedName name="tab3BPS" localSheetId="6">#REF!</definedName>
    <definedName name="tab3BPS">#REF!</definedName>
    <definedName name="tab4Int" localSheetId="2">#REF!</definedName>
    <definedName name="tab4Int" localSheetId="7">#REF!</definedName>
    <definedName name="tab4Int" localSheetId="10">#REF!</definedName>
    <definedName name="tab4Int" localSheetId="6">#REF!</definedName>
    <definedName name="tab4Int">#REF!</definedName>
    <definedName name="TAB5A" localSheetId="2">#REF!</definedName>
    <definedName name="TAB5A" localSheetId="7">#REF!</definedName>
    <definedName name="TAB5A" localSheetId="10">#REF!</definedName>
    <definedName name="TAB5A" localSheetId="6">#REF!</definedName>
    <definedName name="TAB5A">#REF!</definedName>
    <definedName name="tab5Emp" localSheetId="2">#REF!</definedName>
    <definedName name="tab5Emp" localSheetId="7">#REF!</definedName>
    <definedName name="tab5Emp" localSheetId="10">#REF!</definedName>
    <definedName name="tab5Emp" localSheetId="6">#REF!</definedName>
    <definedName name="tab5Emp">#REF!</definedName>
    <definedName name="TAB6A" localSheetId="2">'[42]Annual Tables'!#REF!</definedName>
    <definedName name="TAB6A" localSheetId="6">'[42]Annual Tables'!#REF!</definedName>
    <definedName name="TAB6A">'[42]Annual Tables'!#REF!</definedName>
    <definedName name="TAB6B" localSheetId="2">'[42]Annual Tables'!#REF!</definedName>
    <definedName name="TAB6B" localSheetId="6">'[42]Annual Tables'!#REF!</definedName>
    <definedName name="TAB6B">'[42]Annual Tables'!#REF!</definedName>
    <definedName name="tab6BCU" localSheetId="2">#REF!</definedName>
    <definedName name="tab6BCU" localSheetId="7">#REF!</definedName>
    <definedName name="tab6BCU" localSheetId="10">#REF!</definedName>
    <definedName name="tab6BCU" localSheetId="6">#REF!</definedName>
    <definedName name="tab6BCU" localSheetId="0">#REF!</definedName>
    <definedName name="tab6BCU" localSheetId="1">#REF!</definedName>
    <definedName name="tab6BCU" localSheetId="3">#REF!</definedName>
    <definedName name="tab6BCU" localSheetId="9">#REF!</definedName>
    <definedName name="tab6BCU">#REF!</definedName>
    <definedName name="TAB6C" localSheetId="2">#REF!</definedName>
    <definedName name="TAB6C" localSheetId="7">#REF!</definedName>
    <definedName name="TAB6C" localSheetId="10">#REF!</definedName>
    <definedName name="TAB6C" localSheetId="6">#REF!</definedName>
    <definedName name="TAB6C" localSheetId="3">#REF!</definedName>
    <definedName name="TAB6C" localSheetId="9">#REF!</definedName>
    <definedName name="TAB6C">#REF!</definedName>
    <definedName name="TAB7A" localSheetId="2">#REF!</definedName>
    <definedName name="TAB7A" localSheetId="7">#REF!</definedName>
    <definedName name="TAB7A" localSheetId="10">#REF!</definedName>
    <definedName name="TAB7A" localSheetId="6">#REF!</definedName>
    <definedName name="TAB7A" localSheetId="3">#REF!</definedName>
    <definedName name="TAB7A" localSheetId="9">#REF!</definedName>
    <definedName name="TAB7A">#REF!</definedName>
    <definedName name="tab7DGI" localSheetId="2">#REF!</definedName>
    <definedName name="tab7DGI" localSheetId="7">#REF!</definedName>
    <definedName name="tab7DGI" localSheetId="10">#REF!</definedName>
    <definedName name="tab7DGI" localSheetId="6">#REF!</definedName>
    <definedName name="tab7DGI">#REF!</definedName>
    <definedName name="Tabasic" localSheetId="2">#REF!</definedName>
    <definedName name="Tabasic" localSheetId="7">#REF!</definedName>
    <definedName name="Tabasic" localSheetId="10">#REF!</definedName>
    <definedName name="Tabasic" localSheetId="6">#REF!</definedName>
    <definedName name="Tabasic">#REF!</definedName>
    <definedName name="Tabe" localSheetId="2">#REF!</definedName>
    <definedName name="Tabe" localSheetId="7">#REF!</definedName>
    <definedName name="Tabe" localSheetId="10">#REF!</definedName>
    <definedName name="Tabe" localSheetId="6">#REF!</definedName>
    <definedName name="Tabe" localSheetId="0">#REF!</definedName>
    <definedName name="Tabe" localSheetId="1">#REF!</definedName>
    <definedName name="Tabe">#REF!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2">#REF!</definedName>
    <definedName name="Table" localSheetId="7">#REF!</definedName>
    <definedName name="Table" localSheetId="10">#REF!</definedName>
    <definedName name="Table" localSheetId="6">#REF!</definedName>
    <definedName name="Table" localSheetId="0">#REF!</definedName>
    <definedName name="Table" localSheetId="1">#REF!</definedName>
    <definedName name="Table" localSheetId="3">#REF!</definedName>
    <definedName name="Table" localSheetId="9">#REF!</definedName>
    <definedName name="Table">#REF!</definedName>
    <definedName name="Table__47" localSheetId="2">[165]RED47!$A$1:$I$53</definedName>
    <definedName name="Table__47">[165]RED47!$A$1:$I$53</definedName>
    <definedName name="TABLE_1" localSheetId="2">'[166]150dp'!$A$3:$K$94</definedName>
    <definedName name="TABLE_1">'[166]150dp'!$A$3:$K$94</definedName>
    <definedName name="Table_16.__Guatemala__National_Accounts_at_Current_Prices" localSheetId="2">#REF!</definedName>
    <definedName name="Table_16.__Guatemala__National_Accounts_at_Current_Prices" localSheetId="7">#REF!</definedName>
    <definedName name="Table_16.__Guatemala__National_Accounts_at_Current_Prices" localSheetId="10">#REF!</definedName>
    <definedName name="Table_16.__Guatemala__National_Accounts_at_Current_Prices" localSheetId="6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7">#REF!</definedName>
    <definedName name="Table_2._Country_X___Public_Sector_Financing_1" localSheetId="10">#REF!</definedName>
    <definedName name="Table_2._Country_X___Public_Sector_Financing_1" localSheetId="6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7">#REF!</definedName>
    <definedName name="Table_20.cont__Guatemala___Selected_Agricultural_Sector_Statistics__concluded" localSheetId="10">#REF!</definedName>
    <definedName name="Table_20.cont__Guatemala___Selected_Agricultural_Sector_Statistics__concluded" localSheetId="6">#REF!</definedName>
    <definedName name="Table_20.cont__Guatemala___Selected_Agricultural_Sector_Statistics__concluded" localSheetId="3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7">#REF!</definedName>
    <definedName name="Table_28._Guatemala___Selected_Wage_Indicators_1" localSheetId="10">#REF!</definedName>
    <definedName name="Table_28._Guatemala___Selected_Wage_Indicators_1" localSheetId="6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7">#REF!</definedName>
    <definedName name="Table_28a._Guatemala___Selected_Wage_Indicators_1" localSheetId="10">#REF!</definedName>
    <definedName name="Table_28a._Guatemala___Selected_Wage_Indicators_1" localSheetId="6">#REF!</definedName>
    <definedName name="Table_28a._Guatemala___Selected_Wage_Indicators_1">#REF!</definedName>
    <definedName name="Table_3.5b" localSheetId="2">#REF!</definedName>
    <definedName name="Table_3.5b" localSheetId="7">#REF!</definedName>
    <definedName name="Table_3.5b" localSheetId="10">#REF!</definedName>
    <definedName name="Table_3.5b" localSheetId="6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7">#REF!</definedName>
    <definedName name="Table_30a._Guatemala___Selected_Employment_and_Labor_Productivity_Indicators" localSheetId="10">#REF!</definedName>
    <definedName name="Table_30a._Guatemala___Selected_Employment_and_Labor_Productivity_Indicators" localSheetId="6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7">#REF!</definedName>
    <definedName name="Table_31._Guatemala___Selected_Wage_and_Employment_Indicators_1" localSheetId="10">#REF!</definedName>
    <definedName name="Table_31._Guatemala___Selected_Wage_and_Employment_Indicators_1" localSheetId="6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7">#REF!</definedName>
    <definedName name="Table_33.__Guatemala__Indicators_of_Competitiveness" localSheetId="10">#REF!</definedName>
    <definedName name="Table_33.__Guatemala__Indicators_of_Competitiveness" localSheetId="6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7">#REF!</definedName>
    <definedName name="Table_4._Guatemala___Consumer_Price_Indices__1" localSheetId="10">#REF!</definedName>
    <definedName name="Table_4._Guatemala___Consumer_Price_Indices__1" localSheetId="6">#REF!</definedName>
    <definedName name="Table_4._Guatemala___Consumer_Price_Indices__1">#REF!</definedName>
    <definedName name="Table_4SR" localSheetId="2">#REF!</definedName>
    <definedName name="Table_4SR" localSheetId="7">#REF!</definedName>
    <definedName name="Table_4SR" localSheetId="10">#REF!</definedName>
    <definedName name="Table_4SR" localSheetId="6">#REF!</definedName>
    <definedName name="Table_4SR">#REF!</definedName>
    <definedName name="Table_5a" localSheetId="2">#REF!</definedName>
    <definedName name="Table_5a" localSheetId="7">#REF!</definedName>
    <definedName name="Table_5a" localSheetId="10">#REF!</definedName>
    <definedName name="Table_5a" localSheetId="6">#REF!</definedName>
    <definedName name="Table_5a">#REF!</definedName>
    <definedName name="Table_7SR" localSheetId="2">#REF!</definedName>
    <definedName name="Table_7SR" localSheetId="7">#REF!</definedName>
    <definedName name="Table_7SR" localSheetId="10">#REF!</definedName>
    <definedName name="Table_7SR" localSheetId="6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7">#REF!</definedName>
    <definedName name="Table_debt" localSheetId="10">#REF!</definedName>
    <definedName name="Table_debt" localSheetId="6">#REF!</definedName>
    <definedName name="Table_debt">#REF!</definedName>
    <definedName name="Table_Template" localSheetId="2">#REF!</definedName>
    <definedName name="Table_Template" localSheetId="7">#REF!</definedName>
    <definedName name="Table_Template" localSheetId="10">#REF!</definedName>
    <definedName name="Table_Template" localSheetId="6">#REF!</definedName>
    <definedName name="Table_Template">#REF!</definedName>
    <definedName name="table1" localSheetId="2">#REF!</definedName>
    <definedName name="table1" localSheetId="7">#REF!</definedName>
    <definedName name="table1" localSheetId="10">#REF!</definedName>
    <definedName name="table1" localSheetId="6">#REF!</definedName>
    <definedName name="table1" localSheetId="0">#REF!</definedName>
    <definedName name="table1" localSheetId="1">#REF!</definedName>
    <definedName name="table1">#REF!</definedName>
    <definedName name="table10" localSheetId="2">'[166]150dp'!$A$1:$F$58</definedName>
    <definedName name="table10">'[166]150dp'!$A$1:$F$58</definedName>
    <definedName name="table11" localSheetId="2">#REF!</definedName>
    <definedName name="table11" localSheetId="7">#REF!</definedName>
    <definedName name="table11" localSheetId="10">#REF!</definedName>
    <definedName name="table11" localSheetId="6">#REF!</definedName>
    <definedName name="table11" localSheetId="0">#REF!</definedName>
    <definedName name="table11" localSheetId="1">#REF!</definedName>
    <definedName name="table11" localSheetId="3">#REF!</definedName>
    <definedName name="table11" localSheetId="9">#REF!</definedName>
    <definedName name="table11">#REF!</definedName>
    <definedName name="table11?" localSheetId="2">#REF!</definedName>
    <definedName name="table11?" localSheetId="7">#REF!</definedName>
    <definedName name="table11?" localSheetId="10">#REF!</definedName>
    <definedName name="table11?" localSheetId="6">#REF!</definedName>
    <definedName name="table11?" localSheetId="0">#REF!</definedName>
    <definedName name="table11?" localSheetId="1">#REF!</definedName>
    <definedName name="table11?" localSheetId="3">#REF!</definedName>
    <definedName name="table11?" localSheetId="9">#REF!</definedName>
    <definedName name="table11?">#REF!</definedName>
    <definedName name="table12" localSheetId="2">#REF!</definedName>
    <definedName name="table12" localSheetId="7">#REF!</definedName>
    <definedName name="table12" localSheetId="10">#REF!</definedName>
    <definedName name="table12" localSheetId="6">#REF!</definedName>
    <definedName name="table12" localSheetId="0">#REF!</definedName>
    <definedName name="table12" localSheetId="1">#REF!</definedName>
    <definedName name="table12" localSheetId="3">#REF!</definedName>
    <definedName name="table12" localSheetId="9">#REF!</definedName>
    <definedName name="table12">#REF!</definedName>
    <definedName name="table13" localSheetId="2">#REF!</definedName>
    <definedName name="table13" localSheetId="7">#REF!</definedName>
    <definedName name="table13" localSheetId="10">#REF!</definedName>
    <definedName name="table13" localSheetId="6">#REF!</definedName>
    <definedName name="table13">#REF!</definedName>
    <definedName name="table15" localSheetId="2">#REF!</definedName>
    <definedName name="table15" localSheetId="7">#REF!</definedName>
    <definedName name="table15" localSheetId="10">#REF!</definedName>
    <definedName name="table15" localSheetId="6">#REF!</definedName>
    <definedName name="table15">#REF!</definedName>
    <definedName name="table16" localSheetId="2">#REF!</definedName>
    <definedName name="table16" localSheetId="7">#REF!</definedName>
    <definedName name="table16" localSheetId="10">#REF!</definedName>
    <definedName name="table16" localSheetId="6">#REF!</definedName>
    <definedName name="table16">#REF!</definedName>
    <definedName name="table17" localSheetId="2">#REF!</definedName>
    <definedName name="table17" localSheetId="7">#REF!</definedName>
    <definedName name="table17" localSheetId="10">#REF!</definedName>
    <definedName name="table17" localSheetId="6">#REF!</definedName>
    <definedName name="table17">#REF!</definedName>
    <definedName name="table18" localSheetId="2">#REF!</definedName>
    <definedName name="table18" localSheetId="7">#REF!</definedName>
    <definedName name="table18" localSheetId="10">#REF!</definedName>
    <definedName name="table18" localSheetId="6">#REF!</definedName>
    <definedName name="table18">#REF!</definedName>
    <definedName name="table19" localSheetId="2">#REF!</definedName>
    <definedName name="table19" localSheetId="7">#REF!</definedName>
    <definedName name="table19" localSheetId="10">#REF!</definedName>
    <definedName name="table19" localSheetId="6">#REF!</definedName>
    <definedName name="table19">#REF!</definedName>
    <definedName name="Table2" localSheetId="2">#REF!</definedName>
    <definedName name="Table2" localSheetId="7">#REF!</definedName>
    <definedName name="Table2" localSheetId="10">#REF!</definedName>
    <definedName name="Table2" localSheetId="6">#REF!</definedName>
    <definedName name="Table2">#REF!</definedName>
    <definedName name="table20" localSheetId="2">#REF!</definedName>
    <definedName name="table20" localSheetId="7">#REF!</definedName>
    <definedName name="table20" localSheetId="10">#REF!</definedName>
    <definedName name="table20" localSheetId="6">#REF!</definedName>
    <definedName name="table20">#REF!</definedName>
    <definedName name="table21" localSheetId="2">#REF!</definedName>
    <definedName name="table21" localSheetId="7">#REF!</definedName>
    <definedName name="table21" localSheetId="10">#REF!</definedName>
    <definedName name="table21" localSheetId="6">#REF!</definedName>
    <definedName name="table21">#REF!</definedName>
    <definedName name="table22a" localSheetId="2">#REF!</definedName>
    <definedName name="table22a" localSheetId="7">#REF!</definedName>
    <definedName name="table22a" localSheetId="10">#REF!</definedName>
    <definedName name="table22a" localSheetId="6">#REF!</definedName>
    <definedName name="table22a">#REF!</definedName>
    <definedName name="table22b" localSheetId="2">#REF!</definedName>
    <definedName name="table22b" localSheetId="7">#REF!</definedName>
    <definedName name="table22b" localSheetId="10">#REF!</definedName>
    <definedName name="table22b" localSheetId="6">#REF!</definedName>
    <definedName name="table22b">#REF!</definedName>
    <definedName name="table25" localSheetId="2">#REF!</definedName>
    <definedName name="table25" localSheetId="7">#REF!</definedName>
    <definedName name="table25" localSheetId="10">#REF!</definedName>
    <definedName name="table25" localSheetId="6">#REF!</definedName>
    <definedName name="table25">#REF!</definedName>
    <definedName name="table26" localSheetId="2">#REF!</definedName>
    <definedName name="table26" localSheetId="7">#REF!</definedName>
    <definedName name="table26" localSheetId="10">#REF!</definedName>
    <definedName name="table26" localSheetId="6">#REF!</definedName>
    <definedName name="table26">#REF!</definedName>
    <definedName name="table3" localSheetId="2">'[167]Table 8'!$A$3:$K$61</definedName>
    <definedName name="table3">'[167]Table 8'!$A$3:$K$61</definedName>
    <definedName name="table4" localSheetId="2">#REF!</definedName>
    <definedName name="table4" localSheetId="7">#REF!</definedName>
    <definedName name="table4" localSheetId="10">#REF!</definedName>
    <definedName name="table4" localSheetId="6">#REF!</definedName>
    <definedName name="table4" localSheetId="0">#REF!</definedName>
    <definedName name="table4" localSheetId="1">#REF!</definedName>
    <definedName name="table4" localSheetId="3">#REF!</definedName>
    <definedName name="table4" localSheetId="9">#REF!</definedName>
    <definedName name="table4">#REF!</definedName>
    <definedName name="table41" localSheetId="2">#REF!</definedName>
    <definedName name="table41" localSheetId="7">#REF!</definedName>
    <definedName name="table41" localSheetId="10">#REF!</definedName>
    <definedName name="table41" localSheetId="6">#REF!</definedName>
    <definedName name="table41" localSheetId="0">#REF!</definedName>
    <definedName name="table41" localSheetId="1">#REF!</definedName>
    <definedName name="table41" localSheetId="3">#REF!</definedName>
    <definedName name="table41" localSheetId="9">#REF!</definedName>
    <definedName name="table41">#REF!</definedName>
    <definedName name="Table5" localSheetId="2">[168]Stfrprtables!#REF!</definedName>
    <definedName name="Table5" localSheetId="7">[168]Stfrprtables!#REF!</definedName>
    <definedName name="Table5" localSheetId="10">[168]Stfrprtables!#REF!</definedName>
    <definedName name="Table5" localSheetId="6">[168]Stfrprtables!#REF!</definedName>
    <definedName name="Table5" localSheetId="0">#REF!</definedName>
    <definedName name="Table5" localSheetId="1">#REF!</definedName>
    <definedName name="Table5" localSheetId="3">[168]Stfrprtables!#REF!</definedName>
    <definedName name="Table5" localSheetId="9">[168]Stfrprtables!#REF!</definedName>
    <definedName name="Table5">[168]Stfrprtables!#REF!</definedName>
    <definedName name="table6" localSheetId="2">#REF!</definedName>
    <definedName name="table6" localSheetId="7">#REF!</definedName>
    <definedName name="table6" localSheetId="10">#REF!</definedName>
    <definedName name="table6" localSheetId="6">#REF!</definedName>
    <definedName name="table6" localSheetId="0">#REF!</definedName>
    <definedName name="table6" localSheetId="1">#REF!</definedName>
    <definedName name="table6" localSheetId="3">#REF!</definedName>
    <definedName name="table6" localSheetId="9">#REF!</definedName>
    <definedName name="table6">#REF!</definedName>
    <definedName name="table7" localSheetId="2">#REF!</definedName>
    <definedName name="table7" localSheetId="7">#REF!</definedName>
    <definedName name="table7" localSheetId="10">#REF!</definedName>
    <definedName name="table7" localSheetId="6">#REF!</definedName>
    <definedName name="table7" localSheetId="0">#REF!</definedName>
    <definedName name="table7" localSheetId="1">#REF!</definedName>
    <definedName name="table7" localSheetId="3">#REF!</definedName>
    <definedName name="table7" localSheetId="9">#REF!</definedName>
    <definedName name="table7">#REF!</definedName>
    <definedName name="Table8" localSheetId="2">'[50]shared data'!$A$1:$E$32</definedName>
    <definedName name="Table8">'[50]shared data'!$A$1:$E$32</definedName>
    <definedName name="table9" localSheetId="2">#REF!</definedName>
    <definedName name="table9" localSheetId="7">#REF!</definedName>
    <definedName name="table9" localSheetId="10">#REF!</definedName>
    <definedName name="table9" localSheetId="6">#REF!</definedName>
    <definedName name="table9" localSheetId="0">#REF!</definedName>
    <definedName name="table9" localSheetId="1">#REF!</definedName>
    <definedName name="table9" localSheetId="3">#REF!</definedName>
    <definedName name="table9" localSheetId="9">#REF!</definedName>
    <definedName name="table9">#REF!</definedName>
    <definedName name="TableA" localSheetId="2">#REF!</definedName>
    <definedName name="TableA" localSheetId="7">#REF!</definedName>
    <definedName name="TableA" localSheetId="10">#REF!</definedName>
    <definedName name="TableA" localSheetId="6">#REF!</definedName>
    <definedName name="TableA" localSheetId="0">#REF!</definedName>
    <definedName name="TableA" localSheetId="1">#REF!</definedName>
    <definedName name="TableA" localSheetId="3">#REF!</definedName>
    <definedName name="TableA" localSheetId="9">#REF!</definedName>
    <definedName name="TableA">#REF!</definedName>
    <definedName name="TableB1" localSheetId="2">#REF!</definedName>
    <definedName name="TableB1" localSheetId="7">#REF!</definedName>
    <definedName name="TableB1" localSheetId="10">#REF!</definedName>
    <definedName name="TableB1" localSheetId="6">#REF!</definedName>
    <definedName name="TableB1" localSheetId="0">#REF!</definedName>
    <definedName name="TableB1" localSheetId="1">#REF!</definedName>
    <definedName name="TableB1" localSheetId="3">#REF!</definedName>
    <definedName name="TableB1" localSheetId="9">#REF!</definedName>
    <definedName name="TableB1">#REF!</definedName>
    <definedName name="TableB2" localSheetId="2">#REF!</definedName>
    <definedName name="TableB2" localSheetId="7">#REF!</definedName>
    <definedName name="TableB2" localSheetId="10">#REF!</definedName>
    <definedName name="TableB2" localSheetId="6">#REF!</definedName>
    <definedName name="TableB2" localSheetId="0">#REF!</definedName>
    <definedName name="TableB2" localSheetId="1">#REF!</definedName>
    <definedName name="TableB2">#REF!</definedName>
    <definedName name="TableB3" localSheetId="2">#REF!</definedName>
    <definedName name="TableB3" localSheetId="7">#REF!</definedName>
    <definedName name="TableB3" localSheetId="10">#REF!</definedName>
    <definedName name="TableB3" localSheetId="6">#REF!</definedName>
    <definedName name="TableB3">#REF!</definedName>
    <definedName name="TableC1" localSheetId="2">#REF!</definedName>
    <definedName name="TableC1" localSheetId="7">#REF!</definedName>
    <definedName name="TableC1" localSheetId="10">#REF!</definedName>
    <definedName name="TableC1" localSheetId="6">#REF!</definedName>
    <definedName name="TableC1">#REF!</definedName>
    <definedName name="TableC2" localSheetId="2">#REF!</definedName>
    <definedName name="TableC2" localSheetId="7">#REF!</definedName>
    <definedName name="TableC2" localSheetId="10">#REF!</definedName>
    <definedName name="TableC2" localSheetId="6">#REF!</definedName>
    <definedName name="TableC2">#REF!</definedName>
    <definedName name="TableC3" localSheetId="2">#REF!</definedName>
    <definedName name="TableC3" localSheetId="7">#REF!</definedName>
    <definedName name="TableC3" localSheetId="10">#REF!</definedName>
    <definedName name="TableC3" localSheetId="6">#REF!</definedName>
    <definedName name="TableC3">#REF!</definedName>
    <definedName name="tabreal" localSheetId="2">#REF!</definedName>
    <definedName name="tabreal" localSheetId="7">#REF!</definedName>
    <definedName name="tabreal" localSheetId="10">#REF!</definedName>
    <definedName name="tabreal" localSheetId="6">#REF!</definedName>
    <definedName name="tabreal">#REF!</definedName>
    <definedName name="TAME" localSheetId="2">#REF!</definedName>
    <definedName name="TAME" localSheetId="7">#REF!</definedName>
    <definedName name="TAME" localSheetId="10">#REF!</definedName>
    <definedName name="TAME" localSheetId="6">#REF!</definedName>
    <definedName name="TAME">#REF!</definedName>
    <definedName name="TASA" localSheetId="2">#REF!</definedName>
    <definedName name="TASA" localSheetId="7">#REF!</definedName>
    <definedName name="TASA" localSheetId="10">#REF!</definedName>
    <definedName name="TASA" localSheetId="6">#REF!</definedName>
    <definedName name="TASA" localSheetId="0">#REF!</definedName>
    <definedName name="TASA" localSheetId="1">#REF!</definedName>
    <definedName name="TASA">#REF!</definedName>
    <definedName name="TASAS" localSheetId="2">#REF!</definedName>
    <definedName name="TASAS" localSheetId="7">#REF!</definedName>
    <definedName name="TASAS" localSheetId="10">#REF!</definedName>
    <definedName name="TASAS" localSheetId="6">#REF!</definedName>
    <definedName name="TASAS" localSheetId="0">#REF!</definedName>
    <definedName name="TASAS" localSheetId="1">#REF!</definedName>
    <definedName name="TASAS">#REF!</definedName>
    <definedName name="Tasas_Interes_06R" localSheetId="2">[169]A!$A$1:$T$54</definedName>
    <definedName name="Tasas_Interes_06R">[169]A!$A$1:$T$54</definedName>
    <definedName name="Tbl_GFN" localSheetId="2">[170]Table_GEF!$B$2:$T$53</definedName>
    <definedName name="Tbl_GFN" localSheetId="7">[171]Table_GEF!$B$2:$T$53</definedName>
    <definedName name="Tbl_GFN" localSheetId="10">[171]Table_GEF!$B$2:$T$53</definedName>
    <definedName name="Tbl_GFN" localSheetId="6">[171]Table_GEF!$B$2:$T$53</definedName>
    <definedName name="Tbl_GFN" localSheetId="0">[170]Table_GEF!$B$2:$T$53</definedName>
    <definedName name="Tbl_GFN" localSheetId="1">[170]Table_GEF!$B$2:$T$53</definedName>
    <definedName name="Tbl_GFN" localSheetId="11">[171]Table_GEF!$B$2:$T$53</definedName>
    <definedName name="Tbl_GFN">[170]Table_GEF!$B$2:$T$53</definedName>
    <definedName name="tblChecks" localSheetId="2">[120]ErrCheck!$A$3:$E$5</definedName>
    <definedName name="tblChecks">[120]ErrCheck!$A$3:$E$5</definedName>
    <definedName name="tblLinks" localSheetId="2">[120]Links!$A$4:$F$33</definedName>
    <definedName name="tblLinks">[120]Links!$A$4:$F$33</definedName>
    <definedName name="tc">#VALUE!</definedName>
    <definedName name="TCN" localSheetId="2">[95]SREAL!A$158</definedName>
    <definedName name="TCN">[95]SREAL!A$158</definedName>
    <definedName name="TD" localSheetId="2">#REF!</definedName>
    <definedName name="TD" localSheetId="7">#REF!</definedName>
    <definedName name="TD" localSheetId="10">#REF!</definedName>
    <definedName name="TD" localSheetId="6">#REF!</definedName>
    <definedName name="TD" localSheetId="0">#REF!</definedName>
    <definedName name="TD" localSheetId="1">#REF!</definedName>
    <definedName name="TD" localSheetId="3">#REF!</definedName>
    <definedName name="TD" localSheetId="9">#REF!</definedName>
    <definedName name="TD">#REF!</definedName>
    <definedName name="TD1A" localSheetId="2">#REF!</definedName>
    <definedName name="TD1A" localSheetId="7">#REF!</definedName>
    <definedName name="TD1A" localSheetId="10">#REF!</definedName>
    <definedName name="TD1A" localSheetId="6">#REF!</definedName>
    <definedName name="TD1A" localSheetId="0">#REF!</definedName>
    <definedName name="TD1A" localSheetId="1">#REF!</definedName>
    <definedName name="TD1A" localSheetId="3">#REF!</definedName>
    <definedName name="TD1A" localSheetId="9">#REF!</definedName>
    <definedName name="TD1A">#REF!</definedName>
    <definedName name="TDATE" localSheetId="2">#REF!</definedName>
    <definedName name="TDATE" localSheetId="7">#REF!</definedName>
    <definedName name="TDATE" localSheetId="10">#REF!</definedName>
    <definedName name="TDATE" localSheetId="6">#REF!</definedName>
    <definedName name="TDATE" localSheetId="3">#REF!</definedName>
    <definedName name="TDATE" localSheetId="9">#REF!</definedName>
    <definedName name="TDATE">#REF!</definedName>
    <definedName name="teetwetw" localSheetId="2" hidden="1">#REF!</definedName>
    <definedName name="teetwetw" localSheetId="7" hidden="1">#REF!</definedName>
    <definedName name="teetwetw" localSheetId="10" hidden="1">#REF!</definedName>
    <definedName name="teetwetw" localSheetId="6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2">#REF!</definedName>
    <definedName name="TELAS" localSheetId="7">#REF!</definedName>
    <definedName name="TELAS" localSheetId="10">#REF!</definedName>
    <definedName name="TELAS" localSheetId="6">#REF!</definedName>
    <definedName name="TELAS">#REF!</definedName>
    <definedName name="Template_Table" localSheetId="2">#REF!</definedName>
    <definedName name="Template_Table" localSheetId="7">#REF!</definedName>
    <definedName name="Template_Table" localSheetId="10">#REF!</definedName>
    <definedName name="Template_Table" localSheetId="6">#REF!</definedName>
    <definedName name="Template_Table">#REF!</definedName>
    <definedName name="terte" localSheetId="2" hidden="1">#REF!</definedName>
    <definedName name="terte" localSheetId="7" hidden="1">#REF!</definedName>
    <definedName name="terte" localSheetId="10" hidden="1">#REF!</definedName>
    <definedName name="terte" localSheetId="6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2" hidden="1">#REF!</definedName>
    <definedName name="tete" localSheetId="7" hidden="1">#REF!</definedName>
    <definedName name="tete" localSheetId="10" hidden="1">#REF!</definedName>
    <definedName name="tete" localSheetId="6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2" hidden="1">'[110]Fax a enviar'!#REF!</definedName>
    <definedName name="tetetwe" localSheetId="7" hidden="1">'[110]Fax a enviar'!#REF!</definedName>
    <definedName name="tetetwe" localSheetId="10" hidden="1">'[110]Fax a enviar'!#REF!</definedName>
    <definedName name="tetetwe" localSheetId="6" hidden="1">'[110]Fax a enviar'!#REF!</definedName>
    <definedName name="tetetwe" localSheetId="0" hidden="1">'[110]Fax a enviar'!#REF!</definedName>
    <definedName name="tetetwe" localSheetId="1" hidden="1">'[110]Fax a enviar'!#REF!</definedName>
    <definedName name="tetetwe" localSheetId="3" hidden="1">'[110]Fax a enviar'!#REF!</definedName>
    <definedName name="tetetwe" localSheetId="9" hidden="1">'[110]Fax a enviar'!#REF!</definedName>
    <definedName name="tetetwe" hidden="1">'[110]Fax a enviar'!#REF!</definedName>
    <definedName name="TEXTO1" localSheetId="2">#REF!</definedName>
    <definedName name="TEXTO1" localSheetId="7">#REF!</definedName>
    <definedName name="TEXTO1" localSheetId="10">#REF!</definedName>
    <definedName name="TEXTO1" localSheetId="6">#REF!</definedName>
    <definedName name="TEXTO1" localSheetId="0">#REF!</definedName>
    <definedName name="TEXTO1" localSheetId="1">#REF!</definedName>
    <definedName name="TEXTO1" localSheetId="3">#REF!</definedName>
    <definedName name="TEXTO1" localSheetId="9">#REF!</definedName>
    <definedName name="TEXTO1">#REF!</definedName>
    <definedName name="TEXTO2" localSheetId="2">#REF!</definedName>
    <definedName name="TEXTO2" localSheetId="7">#REF!</definedName>
    <definedName name="TEXTO2" localSheetId="10">#REF!</definedName>
    <definedName name="TEXTO2" localSheetId="6">#REF!</definedName>
    <definedName name="TEXTO2" localSheetId="0">#REF!</definedName>
    <definedName name="TEXTO2" localSheetId="1">#REF!</definedName>
    <definedName name="TEXTO2" localSheetId="3">#REF!</definedName>
    <definedName name="TEXTO2" localSheetId="9">#REF!</definedName>
    <definedName name="TEXTO2">#REF!</definedName>
    <definedName name="textToday" localSheetId="2">#REF!</definedName>
    <definedName name="textToday" localSheetId="7">#REF!</definedName>
    <definedName name="textToday" localSheetId="10">#REF!</definedName>
    <definedName name="textToday" localSheetId="6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9">#REF!</definedName>
    <definedName name="textToday">#REF!</definedName>
    <definedName name="TIPOCAMBIO" localSheetId="2">#REF!</definedName>
    <definedName name="TIPOCAMBIO" localSheetId="7">#REF!</definedName>
    <definedName name="TIPOCAMBIO" localSheetId="10">#REF!</definedName>
    <definedName name="TIPOCAMBIO" localSheetId="6">#REF!</definedName>
    <definedName name="TIPOCAMBIO" localSheetId="0">#REF!</definedName>
    <definedName name="TIPOCAMBIO" localSheetId="1">#REF!</definedName>
    <definedName name="TIPOCAMBIO">#REF!</definedName>
    <definedName name="TITLES" localSheetId="2">#REF!</definedName>
    <definedName name="TITLES" localSheetId="7">#REF!</definedName>
    <definedName name="TITLES" localSheetId="10">#REF!</definedName>
    <definedName name="TITLES" localSheetId="6">#REF!</definedName>
    <definedName name="TITLES">#REF!</definedName>
    <definedName name="TítuloDeColumna1" localSheetId="2">#REF!</definedName>
    <definedName name="TítuloDeColumna1" localSheetId="7">#REF!</definedName>
    <definedName name="TítuloDeColumna1" localSheetId="10">#REF!</definedName>
    <definedName name="TítuloDeColumna1" localSheetId="6">#REF!</definedName>
    <definedName name="TítuloDeColumna1">#REF!</definedName>
    <definedName name="TítuloDeColumna2" localSheetId="2">#REF!</definedName>
    <definedName name="TítuloDeColumna2" localSheetId="7">#REF!</definedName>
    <definedName name="TítuloDeColumna2" localSheetId="10">#REF!</definedName>
    <definedName name="TítuloDeColumna2" localSheetId="6">#REF!</definedName>
    <definedName name="TítuloDeColumna2">#REF!</definedName>
    <definedName name="títulos" localSheetId="2">#REF!</definedName>
    <definedName name="títulos" localSheetId="7">#REF!</definedName>
    <definedName name="títulos" localSheetId="10">#REF!</definedName>
    <definedName name="títulos" localSheetId="6">#REF!</definedName>
    <definedName name="títulos">#REF!</definedName>
    <definedName name="_xlnm.Print_Titles" localSheetId="2">#REF!</definedName>
    <definedName name="_xlnm.Print_Titles" localSheetId="7">#REF!</definedName>
    <definedName name="_xlnm.Print_Titles" localSheetId="10">#REF!</definedName>
    <definedName name="_xlnm.Print_Titles" localSheetId="6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2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6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localSheetId="2" hidden="1">'[103]Fax a enviar'!#REF!</definedName>
    <definedName name="tjutju" hidden="1">'[103]Fax a enviar'!#REF!</definedName>
    <definedName name="TM" localSheetId="2">#REF!</definedName>
    <definedName name="TM" localSheetId="7">#REF!</definedName>
    <definedName name="TM" localSheetId="10">#REF!</definedName>
    <definedName name="TM" localSheetId="6">#REF!</definedName>
    <definedName name="TM" localSheetId="0">#REF!</definedName>
    <definedName name="TM" localSheetId="1">#REF!</definedName>
    <definedName name="TM" localSheetId="3">#REF!</definedName>
    <definedName name="TM" localSheetId="9">#REF!</definedName>
    <definedName name="TM">#REF!</definedName>
    <definedName name="TM_D" localSheetId="2">#REF!</definedName>
    <definedName name="TM_D" localSheetId="7">#REF!</definedName>
    <definedName name="TM_D" localSheetId="10">#REF!</definedName>
    <definedName name="TM_D" localSheetId="6">#REF!</definedName>
    <definedName name="TM_D" localSheetId="0">#REF!</definedName>
    <definedName name="TM_D" localSheetId="1">#REF!</definedName>
    <definedName name="TM_D" localSheetId="3">#REF!</definedName>
    <definedName name="TM_D" localSheetId="9">#REF!</definedName>
    <definedName name="TM_D">#REF!</definedName>
    <definedName name="TM_DPCH" localSheetId="2">#REF!</definedName>
    <definedName name="TM_DPCH" localSheetId="7">#REF!</definedName>
    <definedName name="TM_DPCH" localSheetId="10">#REF!</definedName>
    <definedName name="TM_DPCH" localSheetId="6">#REF!</definedName>
    <definedName name="TM_DPCH" localSheetId="0">#REF!</definedName>
    <definedName name="TM_DPCH" localSheetId="1">#REF!</definedName>
    <definedName name="TM_DPCH" localSheetId="3">#REF!</definedName>
    <definedName name="TM_DPCH" localSheetId="9">#REF!</definedName>
    <definedName name="TM_DPCH">#REF!</definedName>
    <definedName name="TM_R" localSheetId="2">#REF!</definedName>
    <definedName name="TM_R" localSheetId="7">#REF!</definedName>
    <definedName name="TM_R" localSheetId="10">#REF!</definedName>
    <definedName name="TM_R" localSheetId="6">#REF!</definedName>
    <definedName name="TM_R">#REF!</definedName>
    <definedName name="TM_RPCH" localSheetId="2">#REF!</definedName>
    <definedName name="TM_RPCH" localSheetId="7">#REF!</definedName>
    <definedName name="TM_RPCH" localSheetId="10">#REF!</definedName>
    <definedName name="TM_RPCH" localSheetId="6">#REF!</definedName>
    <definedName name="TM_RPCH">#REF!</definedName>
    <definedName name="TMG" localSheetId="2">#REF!</definedName>
    <definedName name="TMG" localSheetId="7">#REF!</definedName>
    <definedName name="TMG" localSheetId="10">#REF!</definedName>
    <definedName name="TMG" localSheetId="6">#REF!</definedName>
    <definedName name="TMG">#REF!</definedName>
    <definedName name="TMG_D" localSheetId="2">[84]Q5!$E$23:$AH$23</definedName>
    <definedName name="TMG_D">[84]Q5!$E$23:$AH$23</definedName>
    <definedName name="TMG_DPCH" localSheetId="2">#REF!</definedName>
    <definedName name="TMG_DPCH" localSheetId="7">#REF!</definedName>
    <definedName name="TMG_DPCH" localSheetId="10">#REF!</definedName>
    <definedName name="TMG_DPCH" localSheetId="6">#REF!</definedName>
    <definedName name="TMG_DPCH" localSheetId="0">#REF!</definedName>
    <definedName name="TMG_DPCH" localSheetId="1">#REF!</definedName>
    <definedName name="TMG_DPCH" localSheetId="3">#REF!</definedName>
    <definedName name="TMG_DPCH" localSheetId="9">#REF!</definedName>
    <definedName name="TMG_DPCH">#REF!</definedName>
    <definedName name="TMG_R" localSheetId="2">#REF!</definedName>
    <definedName name="TMG_R" localSheetId="7">#REF!</definedName>
    <definedName name="TMG_R" localSheetId="10">#REF!</definedName>
    <definedName name="TMG_R" localSheetId="6">#REF!</definedName>
    <definedName name="TMG_R" localSheetId="0">#REF!</definedName>
    <definedName name="TMG_R" localSheetId="1">#REF!</definedName>
    <definedName name="TMG_R" localSheetId="3">#REF!</definedName>
    <definedName name="TMG_R" localSheetId="9">#REF!</definedName>
    <definedName name="TMG_R">#REF!</definedName>
    <definedName name="TMG_RPCH" localSheetId="2">#REF!</definedName>
    <definedName name="TMG_RPCH" localSheetId="7">#REF!</definedName>
    <definedName name="TMG_RPCH" localSheetId="10">#REF!</definedName>
    <definedName name="TMG_RPCH" localSheetId="6">#REF!</definedName>
    <definedName name="TMG_RPCH" localSheetId="0">#REF!</definedName>
    <definedName name="TMG_RPCH" localSheetId="1">#REF!</definedName>
    <definedName name="TMG_RPCH" localSheetId="3">#REF!</definedName>
    <definedName name="TMG_RPCH" localSheetId="9">#REF!</definedName>
    <definedName name="TMG_RPCH">#REF!</definedName>
    <definedName name="TMGO">#N/A</definedName>
    <definedName name="TMGO_D" localSheetId="2">#REF!</definedName>
    <definedName name="TMGO_D" localSheetId="7">#REF!</definedName>
    <definedName name="TMGO_D" localSheetId="10">#REF!</definedName>
    <definedName name="TMGO_D" localSheetId="6">#REF!</definedName>
    <definedName name="TMGO_D" localSheetId="0">#REF!</definedName>
    <definedName name="TMGO_D" localSheetId="1">#REF!</definedName>
    <definedName name="TMGO_D" localSheetId="3">#REF!</definedName>
    <definedName name="TMGO_D" localSheetId="9">#REF!</definedName>
    <definedName name="TMGO_D">#REF!</definedName>
    <definedName name="TMGO_DPCH" localSheetId="2">#REF!</definedName>
    <definedName name="TMGO_DPCH" localSheetId="7">#REF!</definedName>
    <definedName name="TMGO_DPCH" localSheetId="10">#REF!</definedName>
    <definedName name="TMGO_DPCH" localSheetId="6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9">#REF!</definedName>
    <definedName name="TMGO_DPCH">#REF!</definedName>
    <definedName name="TMGO_R" localSheetId="2">#REF!</definedName>
    <definedName name="TMGO_R" localSheetId="7">#REF!</definedName>
    <definedName name="TMGO_R" localSheetId="10">#REF!</definedName>
    <definedName name="TMGO_R" localSheetId="6">#REF!</definedName>
    <definedName name="TMGO_R" localSheetId="0">#REF!</definedName>
    <definedName name="TMGO_R" localSheetId="1">#REF!</definedName>
    <definedName name="TMGO_R" localSheetId="3">#REF!</definedName>
    <definedName name="TMGO_R" localSheetId="9">#REF!</definedName>
    <definedName name="TMGO_R">#REF!</definedName>
    <definedName name="TMGO_RPCH" localSheetId="2">#REF!</definedName>
    <definedName name="TMGO_RPCH" localSheetId="7">#REF!</definedName>
    <definedName name="TMGO_RPCH" localSheetId="10">#REF!</definedName>
    <definedName name="TMGO_RPCH" localSheetId="6">#REF!</definedName>
    <definedName name="TMGO_RPCH">#REF!</definedName>
    <definedName name="TMGXO" localSheetId="2">#REF!</definedName>
    <definedName name="TMGXO" localSheetId="7">#REF!</definedName>
    <definedName name="TMGXO" localSheetId="10">#REF!</definedName>
    <definedName name="TMGXO" localSheetId="6">#REF!</definedName>
    <definedName name="TMGXO">#REF!</definedName>
    <definedName name="TMGXO_D" localSheetId="2">#REF!</definedName>
    <definedName name="TMGXO_D" localSheetId="7">#REF!</definedName>
    <definedName name="TMGXO_D" localSheetId="10">#REF!</definedName>
    <definedName name="TMGXO_D" localSheetId="6">#REF!</definedName>
    <definedName name="TMGXO_D">#REF!</definedName>
    <definedName name="TMGXO_DPCH" localSheetId="2">#REF!</definedName>
    <definedName name="TMGXO_DPCH" localSheetId="7">#REF!</definedName>
    <definedName name="TMGXO_DPCH" localSheetId="10">#REF!</definedName>
    <definedName name="TMGXO_DPCH" localSheetId="6">#REF!</definedName>
    <definedName name="TMGXO_DPCH">#REF!</definedName>
    <definedName name="TMGXO_R" localSheetId="2">#REF!</definedName>
    <definedName name="TMGXO_R" localSheetId="7">#REF!</definedName>
    <definedName name="TMGXO_R" localSheetId="10">#REF!</definedName>
    <definedName name="TMGXO_R" localSheetId="6">#REF!</definedName>
    <definedName name="TMGXO_R">#REF!</definedName>
    <definedName name="TMGXO_RPCH" localSheetId="2">#REF!</definedName>
    <definedName name="TMGXO_RPCH" localSheetId="7">#REF!</definedName>
    <definedName name="TMGXO_RPCH" localSheetId="10">#REF!</definedName>
    <definedName name="TMGXO_RPCH" localSheetId="6">#REF!</definedName>
    <definedName name="TMGXO_RPCH">#REF!</definedName>
    <definedName name="TMS" localSheetId="2">#REF!</definedName>
    <definedName name="TMS" localSheetId="7">#REF!</definedName>
    <definedName name="TMS" localSheetId="10">#REF!</definedName>
    <definedName name="TMS" localSheetId="6">#REF!</definedName>
    <definedName name="TMS">#REF!</definedName>
    <definedName name="TNAME" localSheetId="2">#REF!</definedName>
    <definedName name="TNAME" localSheetId="7">#REF!</definedName>
    <definedName name="TNAME" localSheetId="10">#REF!</definedName>
    <definedName name="TNAME" localSheetId="6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7">#REF!</definedName>
    <definedName name="TOC" localSheetId="10">#REF!</definedName>
    <definedName name="TOC" localSheetId="6">#REF!</definedName>
    <definedName name="TOC" localSheetId="0">#REF!</definedName>
    <definedName name="TOC" localSheetId="1">#REF!</definedName>
    <definedName name="TOC" localSheetId="3">#REF!</definedName>
    <definedName name="TOC" localSheetId="9">#REF!</definedName>
    <definedName name="TOC">#REF!</definedName>
    <definedName name="TODO" localSheetId="2">[172]BCC!$A$1:$N$821,[172]BCC!$A$822:$N$1624</definedName>
    <definedName name="TODO">[172]BCC!$A$1:$N$821,[172]BCC!$A$822:$N$1624</definedName>
    <definedName name="TOT00" localSheetId="2">#REF!</definedName>
    <definedName name="TOT00" localSheetId="7">#REF!</definedName>
    <definedName name="TOT00" localSheetId="10">#REF!</definedName>
    <definedName name="TOT00" localSheetId="6">#REF!</definedName>
    <definedName name="TOT00" localSheetId="0">#REF!</definedName>
    <definedName name="TOT00" localSheetId="1">#REF!</definedName>
    <definedName name="TOT00" localSheetId="3">#REF!</definedName>
    <definedName name="TOT00" localSheetId="9">#REF!</definedName>
    <definedName name="TOT00">#REF!</definedName>
    <definedName name="TOTAL" localSheetId="2">#REF!</definedName>
    <definedName name="TOTAL" localSheetId="7">#REF!</definedName>
    <definedName name="TOTAL" localSheetId="10">#REF!</definedName>
    <definedName name="TOTAL" localSheetId="6">#REF!</definedName>
    <definedName name="TOTAL" localSheetId="0">#REF!</definedName>
    <definedName name="TOTAL" localSheetId="1">#REF!</definedName>
    <definedName name="TOTAL" localSheetId="3">#REF!</definedName>
    <definedName name="TOTAL" localSheetId="9">#REF!</definedName>
    <definedName name="TOTAL">#REF!</definedName>
    <definedName name="TOWEO" localSheetId="2">#REF!</definedName>
    <definedName name="TOWEO" localSheetId="7">#REF!</definedName>
    <definedName name="TOWEO" localSheetId="10">#REF!</definedName>
    <definedName name="TOWEO" localSheetId="6">#REF!</definedName>
    <definedName name="TOWEO" localSheetId="3">#REF!</definedName>
    <definedName name="TOWEO" localSheetId="9">#REF!</definedName>
    <definedName name="TOWEO">#REF!</definedName>
    <definedName name="Trade" localSheetId="2">#REF!</definedName>
    <definedName name="Trade" localSheetId="7">#REF!</definedName>
    <definedName name="Trade" localSheetId="10">#REF!</definedName>
    <definedName name="Trade" localSheetId="6">#REF!</definedName>
    <definedName name="Trade">#REF!</definedName>
    <definedName name="TRADE3" localSheetId="2">[20]Trade!#REF!</definedName>
    <definedName name="TRADE3" localSheetId="10">[20]Trade!#REF!</definedName>
    <definedName name="TRADE3">[20]Trade!#REF!</definedName>
    <definedName name="trans" localSheetId="2">#REF!</definedName>
    <definedName name="trans" localSheetId="7">#REF!</definedName>
    <definedName name="trans" localSheetId="10">#REF!</definedName>
    <definedName name="trans" localSheetId="6">#REF!</definedName>
    <definedName name="trans" localSheetId="0">#REF!</definedName>
    <definedName name="trans" localSheetId="1">#REF!</definedName>
    <definedName name="trans" localSheetId="3">#REF!</definedName>
    <definedName name="trans" localSheetId="9">#REF!</definedName>
    <definedName name="trans">#REF!</definedName>
    <definedName name="TransChoice" localSheetId="2">OFFSET(TransList,0,0,COUNTA(TransList),1)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10">OFFSET(TransList,0,0,COUNTA(TransList),1)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2">#REF!</definedName>
    <definedName name="Transfer_check" localSheetId="7">#REF!</definedName>
    <definedName name="Transfer_check" localSheetId="10">#REF!</definedName>
    <definedName name="Transfer_check" localSheetId="6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9">#REF!</definedName>
    <definedName name="Transfer_check">#REF!</definedName>
    <definedName name="TRANSFERENCIA" localSheetId="2">[85]!TRANSFERENCIA</definedName>
    <definedName name="TRANSFERENCIA" localSheetId="10">[85]!TRANSFERENCIA</definedName>
    <definedName name="TRANSFERENCIA" localSheetId="0">#REF!</definedName>
    <definedName name="TRANSFERENCIA" localSheetId="1">#REF!</definedName>
    <definedName name="TRANSFERENCIA">[85]!TRANSFERENCIA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2">#REF!</definedName>
    <definedName name="TRANSNAVE" localSheetId="7">#REF!</definedName>
    <definedName name="TRANSNAVE" localSheetId="10">#REF!</definedName>
    <definedName name="TRANSNAVE" localSheetId="6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2" hidden="1">'[110]Fax a enviar'!#REF!</definedName>
    <definedName name="trert" localSheetId="7" hidden="1">'[110]Fax a enviar'!#REF!</definedName>
    <definedName name="trert" localSheetId="10" hidden="1">'[110]Fax a enviar'!#REF!</definedName>
    <definedName name="trert" localSheetId="6" hidden="1">'[110]Fax a enviar'!#REF!</definedName>
    <definedName name="trert" localSheetId="0" hidden="1">#REF!</definedName>
    <definedName name="trert" localSheetId="1" hidden="1">#REF!</definedName>
    <definedName name="trert" localSheetId="3" hidden="1">'[110]Fax a enviar'!#REF!</definedName>
    <definedName name="trert" localSheetId="9" hidden="1">'[110]Fax a enviar'!#REF!</definedName>
    <definedName name="trert" hidden="1">'[110]Fax a enviar'!#REF!</definedName>
    <definedName name="TRIGO" localSheetId="2">#REF!</definedName>
    <definedName name="TRIGO" localSheetId="7">#REF!</definedName>
    <definedName name="TRIGO" localSheetId="10">#REF!</definedName>
    <definedName name="TRIGO" localSheetId="6">#REF!</definedName>
    <definedName name="TRIGO" localSheetId="0">#REF!</definedName>
    <definedName name="TRIGO" localSheetId="1">#REF!</definedName>
    <definedName name="TRIGO" localSheetId="3">#REF!</definedName>
    <definedName name="TRIGO" localSheetId="9">#REF!</definedName>
    <definedName name="TRIGO">#REF!</definedName>
    <definedName name="Trim" localSheetId="2">[139]Codigos!$A$5:$E$11</definedName>
    <definedName name="Trim">[139]Codigos!$A$5:$E$11</definedName>
    <definedName name="trim9702" localSheetId="2">[173]bop1!#REF!</definedName>
    <definedName name="trim9702" localSheetId="7">[173]bop1!#REF!</definedName>
    <definedName name="trim9702" localSheetId="10">[173]bop1!#REF!</definedName>
    <definedName name="trim9702" localSheetId="6">[173]bop1!#REF!</definedName>
    <definedName name="trim9702" localSheetId="0">[173]bop1!#REF!</definedName>
    <definedName name="trim9702" localSheetId="1">[173]bop1!#REF!</definedName>
    <definedName name="trim9702" localSheetId="3">[173]bop1!#REF!</definedName>
    <definedName name="trim9702" localSheetId="9">[173]bop1!#REF!</definedName>
    <definedName name="trim9702">[173]bop1!#REF!</definedName>
    <definedName name="trim9798990001" localSheetId="2">'[174]bop1datos rev'!#REF!</definedName>
    <definedName name="trim9798990001" localSheetId="7">'[174]bop1datos rev'!#REF!</definedName>
    <definedName name="trim9798990001" localSheetId="10">'[174]bop1datos rev'!#REF!</definedName>
    <definedName name="trim9798990001" localSheetId="6">'[174]bop1datos rev'!#REF!</definedName>
    <definedName name="trim9798990001" localSheetId="0">'[174]bop1datos rev'!#REF!</definedName>
    <definedName name="trim9798990001" localSheetId="1">'[174]bop1datos rev'!#REF!</definedName>
    <definedName name="trim9798990001" localSheetId="3">'[174]bop1datos rev'!#REF!</definedName>
    <definedName name="trim9798990001" localSheetId="9">'[174]bop1datos rev'!#REF!</definedName>
    <definedName name="trim9798990001">'[174]bop1datos rev'!#REF!</definedName>
    <definedName name="trimestres9902" localSheetId="2">[173]bop1!#REF!</definedName>
    <definedName name="trimestres9902" localSheetId="7">[173]bop1!#REF!</definedName>
    <definedName name="trimestres9902" localSheetId="10">[173]bop1!#REF!</definedName>
    <definedName name="trimestres9902" localSheetId="6">[173]bop1!#REF!</definedName>
    <definedName name="trimestres9902" localSheetId="0">[173]bop1!#REF!</definedName>
    <definedName name="trimestres9902" localSheetId="1">[173]bop1!#REF!</definedName>
    <definedName name="trimestres9902" localSheetId="3">[173]bop1!#REF!</definedName>
    <definedName name="trimestres9902" localSheetId="9">[173]bop1!#REF!</definedName>
    <definedName name="trimestres9902">[173]bop1!#REF!</definedName>
    <definedName name="trrtr" localSheetId="2" hidden="1">#REF!</definedName>
    <definedName name="trrtr" localSheetId="7" hidden="1">#REF!</definedName>
    <definedName name="trrtr" localSheetId="10" hidden="1">#REF!</definedName>
    <definedName name="trrtr" localSheetId="6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9" hidden="1">#REF!</definedName>
    <definedName name="trrtr" hidden="1">#REF!</definedName>
    <definedName name="trtert" localSheetId="2" hidden="1">'[110]Fax a enviar'!#REF!</definedName>
    <definedName name="trtert" localSheetId="7" hidden="1">'[110]Fax a enviar'!#REF!</definedName>
    <definedName name="trtert" localSheetId="10" hidden="1">'[110]Fax a enviar'!#REF!</definedName>
    <definedName name="trtert" localSheetId="6" hidden="1">'[110]Fax a enviar'!#REF!</definedName>
    <definedName name="trtert" localSheetId="0" hidden="1">#REF!</definedName>
    <definedName name="trtert" localSheetId="1" hidden="1">#REF!</definedName>
    <definedName name="trtert" localSheetId="3" hidden="1">'[110]Fax a enviar'!#REF!</definedName>
    <definedName name="trtert" localSheetId="9" hidden="1">'[110]Fax a enviar'!#REF!</definedName>
    <definedName name="trtert" hidden="1">'[110]Fax a enviar'!#REF!</definedName>
    <definedName name="trtr" localSheetId="2" hidden="1">'[110]Fax a enviar'!#REF!</definedName>
    <definedName name="trtr" localSheetId="7" hidden="1">'[110]Fax a enviar'!#REF!</definedName>
    <definedName name="trtr" localSheetId="10" hidden="1">'[110]Fax a enviar'!#REF!</definedName>
    <definedName name="trtr" localSheetId="6" hidden="1">'[110]Fax a enviar'!#REF!</definedName>
    <definedName name="trtr" localSheetId="0" hidden="1">#REF!</definedName>
    <definedName name="trtr" localSheetId="1" hidden="1">#REF!</definedName>
    <definedName name="trtr" localSheetId="3" hidden="1">'[110]Fax a enviar'!#REF!</definedName>
    <definedName name="trtr" localSheetId="9" hidden="1">'[110]Fax a enviar'!#REF!</definedName>
    <definedName name="trtr" hidden="1">'[110]Fax a enviar'!#REF!</definedName>
    <definedName name="tt" localSheetId="2">#REF!</definedName>
    <definedName name="tt" localSheetId="7">#REF!</definedName>
    <definedName name="tt" localSheetId="10">#REF!</definedName>
    <definedName name="tt" localSheetId="6">#REF!</definedName>
    <definedName name="tt" localSheetId="0">#REF!</definedName>
    <definedName name="tt" localSheetId="1">#REF!</definedName>
    <definedName name="tt" localSheetId="3">#REF!</definedName>
    <definedName name="tt" localSheetId="9">#REF!</definedName>
    <definedName name="tt">#REF!</definedName>
    <definedName name="tta" localSheetId="2">#REF!</definedName>
    <definedName name="tta" localSheetId="7">#REF!</definedName>
    <definedName name="tta" localSheetId="10">#REF!</definedName>
    <definedName name="tta" localSheetId="6">#REF!</definedName>
    <definedName name="tta" localSheetId="0">#REF!</definedName>
    <definedName name="tta" localSheetId="1">#REF!</definedName>
    <definedName name="tta" localSheetId="3">#REF!</definedName>
    <definedName name="tta" localSheetId="9">#REF!</definedName>
    <definedName name="tta">#REF!</definedName>
    <definedName name="ttaa" localSheetId="2">#REF!</definedName>
    <definedName name="ttaa" localSheetId="7">#REF!</definedName>
    <definedName name="ttaa" localSheetId="10">#REF!</definedName>
    <definedName name="ttaa" localSheetId="6">#REF!</definedName>
    <definedName name="ttaa" localSheetId="0">#REF!</definedName>
    <definedName name="ttaa" localSheetId="1">#REF!</definedName>
    <definedName name="ttaa" localSheetId="3">#REF!</definedName>
    <definedName name="ttaa" localSheetId="9">#REF!</definedName>
    <definedName name="ttaa">#REF!</definedName>
    <definedName name="ttetet" localSheetId="2" hidden="1">'[110]Fax a enviar'!#REF!</definedName>
    <definedName name="ttetet" localSheetId="7" hidden="1">'[110]Fax a enviar'!#REF!</definedName>
    <definedName name="ttetet" localSheetId="10" hidden="1">'[110]Fax a enviar'!#REF!</definedName>
    <definedName name="ttetet" localSheetId="6" hidden="1">'[110]Fax a enviar'!#REF!</definedName>
    <definedName name="ttetet" localSheetId="3" hidden="1">'[110]Fax a enviar'!#REF!</definedName>
    <definedName name="ttetet" localSheetId="9" hidden="1">'[110]Fax a enviar'!#REF!</definedName>
    <definedName name="ttetet" hidden="1">'[110]Fax a enviar'!#REF!</definedName>
    <definedName name="ttt" localSheetId="2" hidden="1">'[103]Fax a enviar'!#REF!</definedName>
    <definedName name="ttt" localSheetId="7" hidden="1">'[103]Fax a enviar'!#REF!</definedName>
    <definedName name="ttt" localSheetId="10" hidden="1">'[103]Fax a enviar'!#REF!</definedName>
    <definedName name="ttt" localSheetId="6" hidden="1">'[103]Fax a enviar'!#REF!</definedName>
    <definedName name="ttt" localSheetId="3" hidden="1">'[103]Fax a enviar'!#REF!</definedName>
    <definedName name="ttt" localSheetId="9" hidden="1">'[103]Fax a enviar'!#REF!</definedName>
    <definedName name="ttt" hidden="1">'[103]Fax a enviar'!#REF!</definedName>
    <definedName name="tttt" localSheetId="2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6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localSheetId="2" hidden="1">[138]M!#REF!</definedName>
    <definedName name="ttttt" hidden="1">[138]M!#REF!</definedName>
    <definedName name="twetwee" localSheetId="2" hidden="1">#REF!</definedName>
    <definedName name="twetwee" localSheetId="7" hidden="1">#REF!</definedName>
    <definedName name="twetwee" localSheetId="10" hidden="1">#REF!</definedName>
    <definedName name="twetwee" localSheetId="6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9" hidden="1">#REF!</definedName>
    <definedName name="twetwee" hidden="1">#REF!</definedName>
    <definedName name="TX" localSheetId="2">#REF!</definedName>
    <definedName name="TX" localSheetId="7">#REF!</definedName>
    <definedName name="TX" localSheetId="10">#REF!</definedName>
    <definedName name="TX" localSheetId="6">#REF!</definedName>
    <definedName name="TX" localSheetId="0">#REF!</definedName>
    <definedName name="TX" localSheetId="1">#REF!</definedName>
    <definedName name="TX" localSheetId="3">#REF!</definedName>
    <definedName name="TX" localSheetId="9">#REF!</definedName>
    <definedName name="TX">#REF!</definedName>
    <definedName name="TX_D" localSheetId="2">#REF!</definedName>
    <definedName name="TX_D" localSheetId="7">#REF!</definedName>
    <definedName name="TX_D" localSheetId="10">#REF!</definedName>
    <definedName name="TX_D" localSheetId="6">#REF!</definedName>
    <definedName name="TX_D" localSheetId="3">#REF!</definedName>
    <definedName name="TX_D" localSheetId="9">#REF!</definedName>
    <definedName name="TX_D">#REF!</definedName>
    <definedName name="TX_DPCH" localSheetId="2">#REF!</definedName>
    <definedName name="TX_DPCH" localSheetId="7">#REF!</definedName>
    <definedName name="TX_DPCH" localSheetId="10">#REF!</definedName>
    <definedName name="TX_DPCH" localSheetId="6">#REF!</definedName>
    <definedName name="TX_DPCH">#REF!</definedName>
    <definedName name="TX_R" localSheetId="2">#REF!</definedName>
    <definedName name="TX_R" localSheetId="7">#REF!</definedName>
    <definedName name="TX_R" localSheetId="10">#REF!</definedName>
    <definedName name="TX_R" localSheetId="6">#REF!</definedName>
    <definedName name="TX_R">#REF!</definedName>
    <definedName name="TX_RPCH" localSheetId="2">#REF!</definedName>
    <definedName name="TX_RPCH" localSheetId="7">#REF!</definedName>
    <definedName name="TX_RPCH" localSheetId="10">#REF!</definedName>
    <definedName name="TX_RPCH" localSheetId="6">#REF!</definedName>
    <definedName name="TX_RPCH">#REF!</definedName>
    <definedName name="TXG" localSheetId="2">#REF!</definedName>
    <definedName name="TXG" localSheetId="7">#REF!</definedName>
    <definedName name="TXG" localSheetId="10">#REF!</definedName>
    <definedName name="TXG" localSheetId="6">#REF!</definedName>
    <definedName name="TXG">#REF!</definedName>
    <definedName name="TXG_D">#N/A</definedName>
    <definedName name="TXG_DPCH" localSheetId="2">#REF!</definedName>
    <definedName name="TXG_DPCH" localSheetId="7">#REF!</definedName>
    <definedName name="TXG_DPCH" localSheetId="10">#REF!</definedName>
    <definedName name="TXG_DPCH" localSheetId="6">#REF!</definedName>
    <definedName name="TXG_DPCH" localSheetId="0">#REF!</definedName>
    <definedName name="TXG_DPCH" localSheetId="1">#REF!</definedName>
    <definedName name="TXG_DPCH" localSheetId="3">#REF!</definedName>
    <definedName name="TXG_DPCH" localSheetId="9">#REF!</definedName>
    <definedName name="TXG_DPCH">#REF!</definedName>
    <definedName name="TXG_R" localSheetId="2">#REF!</definedName>
    <definedName name="TXG_R" localSheetId="7">#REF!</definedName>
    <definedName name="TXG_R" localSheetId="10">#REF!</definedName>
    <definedName name="TXG_R" localSheetId="6">#REF!</definedName>
    <definedName name="TXG_R" localSheetId="0">#REF!</definedName>
    <definedName name="TXG_R" localSheetId="1">#REF!</definedName>
    <definedName name="TXG_R" localSheetId="3">#REF!</definedName>
    <definedName name="TXG_R" localSheetId="9">#REF!</definedName>
    <definedName name="TXG_R">#REF!</definedName>
    <definedName name="TXG_RPCH" localSheetId="2">#REF!</definedName>
    <definedName name="TXG_RPCH" localSheetId="7">#REF!</definedName>
    <definedName name="TXG_RPCH" localSheetId="10">#REF!</definedName>
    <definedName name="TXG_RPCH" localSheetId="6">#REF!</definedName>
    <definedName name="TXG_RPCH" localSheetId="0">#REF!</definedName>
    <definedName name="TXG_RPCH" localSheetId="1">#REF!</definedName>
    <definedName name="TXG_RPCH" localSheetId="3">#REF!</definedName>
    <definedName name="TXG_RPCH" localSheetId="9">#REF!</definedName>
    <definedName name="TXG_RPCH">#REF!</definedName>
    <definedName name="TXGO">#N/A</definedName>
    <definedName name="TXGO_D" localSheetId="2">#REF!</definedName>
    <definedName name="TXGO_D" localSheetId="7">#REF!</definedName>
    <definedName name="TXGO_D" localSheetId="10">#REF!</definedName>
    <definedName name="TXGO_D" localSheetId="6">#REF!</definedName>
    <definedName name="TXGO_D" localSheetId="0">#REF!</definedName>
    <definedName name="TXGO_D" localSheetId="1">#REF!</definedName>
    <definedName name="TXGO_D" localSheetId="3">#REF!</definedName>
    <definedName name="TXGO_D" localSheetId="9">#REF!</definedName>
    <definedName name="TXGO_D">#REF!</definedName>
    <definedName name="TXGO_DPCH" localSheetId="2">#REF!</definedName>
    <definedName name="TXGO_DPCH" localSheetId="7">#REF!</definedName>
    <definedName name="TXGO_DPCH" localSheetId="10">#REF!</definedName>
    <definedName name="TXGO_DPCH" localSheetId="6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9">#REF!</definedName>
    <definedName name="TXGO_DPCH">#REF!</definedName>
    <definedName name="TXGO_R" localSheetId="2">#REF!</definedName>
    <definedName name="TXGO_R" localSheetId="7">#REF!</definedName>
    <definedName name="TXGO_R" localSheetId="10">#REF!</definedName>
    <definedName name="TXGO_R" localSheetId="6">#REF!</definedName>
    <definedName name="TXGO_R" localSheetId="0">#REF!</definedName>
    <definedName name="TXGO_R" localSheetId="1">#REF!</definedName>
    <definedName name="TXGO_R" localSheetId="3">#REF!</definedName>
    <definedName name="TXGO_R" localSheetId="9">#REF!</definedName>
    <definedName name="TXGO_R">#REF!</definedName>
    <definedName name="TXGO_RPCH" localSheetId="2">#REF!</definedName>
    <definedName name="TXGO_RPCH" localSheetId="7">#REF!</definedName>
    <definedName name="TXGO_RPCH" localSheetId="10">#REF!</definedName>
    <definedName name="TXGO_RPCH" localSheetId="6">#REF!</definedName>
    <definedName name="TXGO_RPCH">#REF!</definedName>
    <definedName name="TXGXO" localSheetId="2">#REF!</definedName>
    <definedName name="TXGXO" localSheetId="7">#REF!</definedName>
    <definedName name="TXGXO" localSheetId="10">#REF!</definedName>
    <definedName name="TXGXO" localSheetId="6">#REF!</definedName>
    <definedName name="TXGXO">#REF!</definedName>
    <definedName name="TXGXO_D" localSheetId="2">#REF!</definedName>
    <definedName name="TXGXO_D" localSheetId="7">#REF!</definedName>
    <definedName name="TXGXO_D" localSheetId="10">#REF!</definedName>
    <definedName name="TXGXO_D" localSheetId="6">#REF!</definedName>
    <definedName name="TXGXO_D">#REF!</definedName>
    <definedName name="TXGXO_DPCH" localSheetId="2">#REF!</definedName>
    <definedName name="TXGXO_DPCH" localSheetId="7">#REF!</definedName>
    <definedName name="TXGXO_DPCH" localSheetId="10">#REF!</definedName>
    <definedName name="TXGXO_DPCH" localSheetId="6">#REF!</definedName>
    <definedName name="TXGXO_DPCH">#REF!</definedName>
    <definedName name="TXGXO_R" localSheetId="2">#REF!</definedName>
    <definedName name="TXGXO_R" localSheetId="7">#REF!</definedName>
    <definedName name="TXGXO_R" localSheetId="10">#REF!</definedName>
    <definedName name="TXGXO_R" localSheetId="6">#REF!</definedName>
    <definedName name="TXGXO_R">#REF!</definedName>
    <definedName name="TXGXO_RPCH" localSheetId="2">#REF!</definedName>
    <definedName name="TXGXO_RPCH" localSheetId="7">#REF!</definedName>
    <definedName name="TXGXO_RPCH" localSheetId="10">#REF!</definedName>
    <definedName name="TXGXO_RPCH" localSheetId="6">#REF!</definedName>
    <definedName name="TXGXO_RPCH">#REF!</definedName>
    <definedName name="TXS" localSheetId="2">#REF!</definedName>
    <definedName name="TXS" localSheetId="7">#REF!</definedName>
    <definedName name="TXS" localSheetId="10">#REF!</definedName>
    <definedName name="TXS" localSheetId="6">#REF!</definedName>
    <definedName name="TXS">#REF!</definedName>
    <definedName name="ty" localSheetId="2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6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7">#REF!</definedName>
    <definedName name="UAED" localSheetId="10">#REF!</definedName>
    <definedName name="UAED" localSheetId="6">#REF!</definedName>
    <definedName name="UAED" localSheetId="0">#REF!</definedName>
    <definedName name="UAED" localSheetId="1">#REF!</definedName>
    <definedName name="UAED" localSheetId="3">#REF!</definedName>
    <definedName name="UAED" localSheetId="9">#REF!</definedName>
    <definedName name="UAED">#REF!</definedName>
    <definedName name="UAED1" localSheetId="2">#REF!</definedName>
    <definedName name="UAED1" localSheetId="7">#REF!</definedName>
    <definedName name="UAED1" localSheetId="10">#REF!</definedName>
    <definedName name="UAED1" localSheetId="6">#REF!</definedName>
    <definedName name="UAED1" localSheetId="0">#REF!</definedName>
    <definedName name="UAED1" localSheetId="1">#REF!</definedName>
    <definedName name="UAED1" localSheetId="3">#REF!</definedName>
    <definedName name="UAED1" localSheetId="9">#REF!</definedName>
    <definedName name="UAED1">#REF!</definedName>
    <definedName name="UC" localSheetId="2">#REF!</definedName>
    <definedName name="UC" localSheetId="7">#REF!</definedName>
    <definedName name="UC" localSheetId="10">#REF!</definedName>
    <definedName name="UC" localSheetId="6">#REF!</definedName>
    <definedName name="UC" localSheetId="0">#REF!</definedName>
    <definedName name="UC" localSheetId="1">#REF!</definedName>
    <definedName name="UC" localSheetId="3">#REF!</definedName>
    <definedName name="UC" localSheetId="9">#REF!</definedName>
    <definedName name="UC">#REF!</definedName>
    <definedName name="UC1A" localSheetId="2">#REF!</definedName>
    <definedName name="UC1A" localSheetId="7">#REF!</definedName>
    <definedName name="UC1A" localSheetId="10">#REF!</definedName>
    <definedName name="UC1A" localSheetId="6">#REF!</definedName>
    <definedName name="UC1A" localSheetId="0">#REF!</definedName>
    <definedName name="UC1A" localSheetId="1">#REF!</definedName>
    <definedName name="UC1A">#REF!</definedName>
    <definedName name="UCC" localSheetId="2">#REF!</definedName>
    <definedName name="UCC" localSheetId="7">#REF!</definedName>
    <definedName name="UCC" localSheetId="10">#REF!</definedName>
    <definedName name="UCC" localSheetId="6">#REF!</definedName>
    <definedName name="UCC">#REF!</definedName>
    <definedName name="UDCTA" localSheetId="2">#REF!</definedName>
    <definedName name="UDCTA" localSheetId="7">#REF!</definedName>
    <definedName name="UDCTA" localSheetId="10">#REF!</definedName>
    <definedName name="UDCTA" localSheetId="6">#REF!</definedName>
    <definedName name="UDCTA">#REF!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'[75]OECD wgt'!$B$9</definedName>
    <definedName name="UK_wt">'[75]OECD wgt'!$B$9</definedName>
    <definedName name="unemp_96Q3" localSheetId="2">#REF!</definedName>
    <definedName name="unemp_96Q3" localSheetId="7">#REF!</definedName>
    <definedName name="unemp_96Q3" localSheetId="10">#REF!</definedName>
    <definedName name="unemp_96Q3" localSheetId="6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9">#REF!</definedName>
    <definedName name="unemp_96Q3">#REF!</definedName>
    <definedName name="unemp_96Q4" localSheetId="2">#REF!</definedName>
    <definedName name="unemp_96Q4" localSheetId="7">#REF!</definedName>
    <definedName name="unemp_96Q4" localSheetId="10">#REF!</definedName>
    <definedName name="unemp_96Q4" localSheetId="6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9">#REF!</definedName>
    <definedName name="unemp_96Q4">#REF!</definedName>
    <definedName name="unemp_97Q1" localSheetId="2">#REF!</definedName>
    <definedName name="unemp_97Q1" localSheetId="7">#REF!</definedName>
    <definedName name="unemp_97Q1" localSheetId="10">#REF!</definedName>
    <definedName name="unemp_97Q1" localSheetId="6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9">#REF!</definedName>
    <definedName name="unemp_97Q1">#REF!</definedName>
    <definedName name="unemp_97Q2" localSheetId="2">#REF!</definedName>
    <definedName name="unemp_97Q2" localSheetId="7">#REF!</definedName>
    <definedName name="unemp_97Q2" localSheetId="10">#REF!</definedName>
    <definedName name="unemp_97Q2" localSheetId="6">#REF!</definedName>
    <definedName name="unemp_97Q2">#REF!</definedName>
    <definedName name="unemp_nat" localSheetId="2">#REF!</definedName>
    <definedName name="unemp_nat" localSheetId="7">#REF!</definedName>
    <definedName name="unemp_nat" localSheetId="10">#REF!</definedName>
    <definedName name="unemp_nat" localSheetId="6">#REF!</definedName>
    <definedName name="unemp_nat">#REF!</definedName>
    <definedName name="unemp_urbrural" localSheetId="2">#REF!</definedName>
    <definedName name="unemp_urbrural" localSheetId="7">#REF!</definedName>
    <definedName name="unemp_urbrural" localSheetId="10">#REF!</definedName>
    <definedName name="unemp_urbrural" localSheetId="6">#REF!</definedName>
    <definedName name="unemp_urbrural">#REF!</definedName>
    <definedName name="UNION_FENOSA" localSheetId="2">#REF!</definedName>
    <definedName name="UNION_FENOSA" localSheetId="7">#REF!</definedName>
    <definedName name="UNION_FENOSA" localSheetId="10">#REF!</definedName>
    <definedName name="UNION_FENOSA" localSheetId="6">#REF!</definedName>
    <definedName name="UNION_FENOSA">#REF!</definedName>
    <definedName name="UnitsLabel" localSheetId="2">#REF!</definedName>
    <definedName name="UnitsLabel" localSheetId="7">#REF!</definedName>
    <definedName name="UnitsLabel" localSheetId="10">#REF!</definedName>
    <definedName name="UnitsLabel" localSheetId="6">#REF!</definedName>
    <definedName name="UnitsLabel" localSheetId="0">#REF!</definedName>
    <definedName name="UnitsLabel" localSheetId="1">#REF!</definedName>
    <definedName name="UnitsLabel">#REF!</definedName>
    <definedName name="Universities" localSheetId="2">#REF!</definedName>
    <definedName name="Universities" localSheetId="7">#REF!</definedName>
    <definedName name="Universities" localSheetId="10">#REF!</definedName>
    <definedName name="Universities" localSheetId="6">#REF!</definedName>
    <definedName name="Universities">#REF!</definedName>
    <definedName name="Uruguay" localSheetId="2">'[175]SVI table'!$E$10:$L$73</definedName>
    <definedName name="Uruguay" localSheetId="7">'[176]SVI table'!$E$10:$L$73</definedName>
    <definedName name="Uruguay" localSheetId="10">'[176]SVI table'!$E$10:$L$73</definedName>
    <definedName name="Uruguay" localSheetId="6">'[176]SVI table'!$E$10:$L$73</definedName>
    <definedName name="Uruguay" localSheetId="0">'[175]SVI table'!$E$10:$L$73</definedName>
    <definedName name="Uruguay" localSheetId="1">'[175]SVI table'!$E$10:$L$73</definedName>
    <definedName name="Uruguay" localSheetId="11">'[176]SVI table'!$E$10:$L$73</definedName>
    <definedName name="Uruguay">'[175]SVI table'!$E$10:$L$73</definedName>
    <definedName name="US_1" localSheetId="2">OFFSET(#REF!,0,0,COUNT(#REF!),1)</definedName>
    <definedName name="US_1" localSheetId="7">OFFSET(#REF!,0,0,COUNT(#REF!),1)</definedName>
    <definedName name="US_1" localSheetId="10">OFFSET(#REF!,0,0,COUNT(#REF!),1)</definedName>
    <definedName name="US_1" localSheetId="6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9">OFFSET(#REF!,0,0,COUNT(#REF!),1)</definedName>
    <definedName name="US_1">OFFSET(#REF!,0,0,COUNT(#REF!),1)</definedName>
    <definedName name="US_2" localSheetId="2">OFFSET(#REF!,0,0,COUNT(#REF!),1)</definedName>
    <definedName name="US_2" localSheetId="7">OFFSET(#REF!,0,0,COUNT(#REF!),1)</definedName>
    <definedName name="US_2" localSheetId="10">OFFSET(#REF!,0,0,COUNT(#REF!),1)</definedName>
    <definedName name="US_2" localSheetId="6">OFFSET(#REF!,0,0,COUNT(#REF!),1)</definedName>
    <definedName name="US_2">OFFSET(#REF!,0,0,COUNT(#REF!),1)</definedName>
    <definedName name="USA_wt" localSheetId="2">'[75]OECD wgt'!$B$4</definedName>
    <definedName name="USA_wt">'[75]OECD wgt'!$B$4</definedName>
    <definedName name="USavg" localSheetId="2">OFFSET(#REF!,0,0,COUNT(#REF!),1)</definedName>
    <definedName name="USavg" localSheetId="7">OFFSET(#REF!,0,0,COUNT(#REF!),1)</definedName>
    <definedName name="USavg" localSheetId="10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9">OFFSET(#REF!,0,0,COUNT(#REF!),1)</definedName>
    <definedName name="USavg">OFFSET(#REF!,0,0,COUNT(#REF!),1)</definedName>
    <definedName name="USCRUDE87" localSheetId="2">#REF!</definedName>
    <definedName name="USCRUDE87" localSheetId="7">#REF!</definedName>
    <definedName name="USCRUDE87" localSheetId="10">#REF!</definedName>
    <definedName name="USCRUDE87" localSheetId="6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9">#REF!</definedName>
    <definedName name="USCRUDE87">#REF!</definedName>
    <definedName name="USCRUDE88" localSheetId="2">#REF!</definedName>
    <definedName name="USCRUDE88" localSheetId="7">#REF!</definedName>
    <definedName name="USCRUDE88" localSheetId="10">#REF!</definedName>
    <definedName name="USCRUDE88" localSheetId="6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9">#REF!</definedName>
    <definedName name="USCRUDE88">#REF!</definedName>
    <definedName name="USD" localSheetId="2">#REF!</definedName>
    <definedName name="USD" localSheetId="7">#REF!</definedName>
    <definedName name="USD" localSheetId="10">#REF!</definedName>
    <definedName name="USD" localSheetId="6">#REF!</definedName>
    <definedName name="USD" localSheetId="3">#REF!</definedName>
    <definedName name="USD" localSheetId="9">#REF!</definedName>
    <definedName name="USD">#REF!</definedName>
    <definedName name="USDIST87" localSheetId="2">#REF!</definedName>
    <definedName name="USDIST87" localSheetId="7">#REF!</definedName>
    <definedName name="USDIST87" localSheetId="10">#REF!</definedName>
    <definedName name="USDIST87" localSheetId="6">#REF!</definedName>
    <definedName name="USDIST87" localSheetId="0">#REF!</definedName>
    <definedName name="USDIST87" localSheetId="1">#REF!</definedName>
    <definedName name="USDIST87">#REF!</definedName>
    <definedName name="USDIST88" localSheetId="2">#REF!</definedName>
    <definedName name="USDIST88" localSheetId="7">#REF!</definedName>
    <definedName name="USDIST88" localSheetId="10">#REF!</definedName>
    <definedName name="USDIST88" localSheetId="6">#REF!</definedName>
    <definedName name="USDIST88" localSheetId="0">#REF!</definedName>
    <definedName name="USDIST88" localSheetId="1">#REF!</definedName>
    <definedName name="USDIST88">#REF!</definedName>
    <definedName name="USDSR" localSheetId="2">#REF!</definedName>
    <definedName name="USDSR" localSheetId="7">#REF!</definedName>
    <definedName name="USDSR" localSheetId="10">#REF!</definedName>
    <definedName name="USDSR" localSheetId="6">#REF!</definedName>
    <definedName name="USDSR">#REF!</definedName>
    <definedName name="USMG87" localSheetId="2">#REF!</definedName>
    <definedName name="USMG87" localSheetId="7">#REF!</definedName>
    <definedName name="USMG87" localSheetId="10">#REF!</definedName>
    <definedName name="USMG87" localSheetId="6">#REF!</definedName>
    <definedName name="USMG87" localSheetId="0">#REF!</definedName>
    <definedName name="USMG87" localSheetId="1">#REF!</definedName>
    <definedName name="USMG87">#REF!</definedName>
    <definedName name="USMG88" localSheetId="2">#REF!</definedName>
    <definedName name="USMG88" localSheetId="7">#REF!</definedName>
    <definedName name="USMG88" localSheetId="10">#REF!</definedName>
    <definedName name="USMG88" localSheetId="6">#REF!</definedName>
    <definedName name="USMG88" localSheetId="0">#REF!</definedName>
    <definedName name="USMG88" localSheetId="1">#REF!</definedName>
    <definedName name="USMG88">#REF!</definedName>
    <definedName name="USmin" localSheetId="2">OFFSET(#REF!,0,0,COUNT(#REF!),1)</definedName>
    <definedName name="USmin" localSheetId="7">OFFSET(#REF!,0,0,COUNT(#REF!),1)</definedName>
    <definedName name="USmin" localSheetId="10">OFFSET(#REF!,0,0,COUNT(#REF!),1)</definedName>
    <definedName name="USmin" localSheetId="6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9">OFFSET(#REF!,0,0,COUNT(#REF!),1)</definedName>
    <definedName name="USmin">OFFSET(#REF!,0,0,COUNT(#REF!),1)</definedName>
    <definedName name="USPROD87" localSheetId="2">#REF!</definedName>
    <definedName name="USPROD87" localSheetId="7">#REF!</definedName>
    <definedName name="USPROD87" localSheetId="10">#REF!</definedName>
    <definedName name="USPROD87" localSheetId="6">#REF!</definedName>
    <definedName name="USPROD87" localSheetId="0">#REF!</definedName>
    <definedName name="USPROD87" localSheetId="1">#REF!</definedName>
    <definedName name="USPROD87" localSheetId="3">#REF!</definedName>
    <definedName name="USPROD87" localSheetId="9">#REF!</definedName>
    <definedName name="USPROD87">#REF!</definedName>
    <definedName name="USPROD88" localSheetId="2">#REF!</definedName>
    <definedName name="USPROD88" localSheetId="7">#REF!</definedName>
    <definedName name="USPROD88" localSheetId="10">#REF!</definedName>
    <definedName name="USPROD88" localSheetId="6">#REF!</definedName>
    <definedName name="USPROD88" localSheetId="0">#REF!</definedName>
    <definedName name="USPROD88" localSheetId="1">#REF!</definedName>
    <definedName name="USPROD88" localSheetId="3">#REF!</definedName>
    <definedName name="USPROD88" localSheetId="9">#REF!</definedName>
    <definedName name="USPROD88">#REF!</definedName>
    <definedName name="USRFO87" localSheetId="2">#REF!</definedName>
    <definedName name="USRFO87" localSheetId="7">#REF!</definedName>
    <definedName name="USRFO87" localSheetId="10">#REF!</definedName>
    <definedName name="USRFO87" localSheetId="6">#REF!</definedName>
    <definedName name="USRFO87" localSheetId="0">#REF!</definedName>
    <definedName name="USRFO87" localSheetId="1">#REF!</definedName>
    <definedName name="USRFO87" localSheetId="3">#REF!</definedName>
    <definedName name="USRFO87" localSheetId="9">#REF!</definedName>
    <definedName name="USRFO87">#REF!</definedName>
    <definedName name="USRFO88" localSheetId="2">#REF!</definedName>
    <definedName name="USRFO88" localSheetId="7">#REF!</definedName>
    <definedName name="USRFO88" localSheetId="10">#REF!</definedName>
    <definedName name="USRFO88" localSheetId="6">#REF!</definedName>
    <definedName name="USRFO88" localSheetId="0">#REF!</definedName>
    <definedName name="USRFO88" localSheetId="1">#REF!</definedName>
    <definedName name="USRFO88">#REF!</definedName>
    <definedName name="USrng" localSheetId="2">OFFSET(#REF!,0,0,COUNT(#REF!),1)</definedName>
    <definedName name="USrng" localSheetId="7">OFFSET(#REF!,0,0,COUNT(#REF!),1)</definedName>
    <definedName name="USrng" localSheetId="10">OFFSET(#REF!,0,0,COUNT(#REF!),1)</definedName>
    <definedName name="USrng" localSheetId="6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9">OFFSET(#REF!,0,0,COUNT(#REF!),1)</definedName>
    <definedName name="USrng">OFFSET(#REF!,0,0,COUNT(#REF!),1)</definedName>
    <definedName name="USSR" localSheetId="2">#REF!</definedName>
    <definedName name="USSR" localSheetId="7">#REF!</definedName>
    <definedName name="USSR" localSheetId="10">#REF!</definedName>
    <definedName name="USSR" localSheetId="6">#REF!</definedName>
    <definedName name="USSR" localSheetId="0">#REF!</definedName>
    <definedName name="USSR" localSheetId="1">#REF!</definedName>
    <definedName name="USSR" localSheetId="3">#REF!</definedName>
    <definedName name="USSR" localSheetId="9">#REF!</definedName>
    <definedName name="USSR">#REF!</definedName>
    <definedName name="USTOT87" localSheetId="2">#REF!</definedName>
    <definedName name="USTOT87" localSheetId="7">#REF!</definedName>
    <definedName name="USTOT87" localSheetId="10">#REF!</definedName>
    <definedName name="USTOT87" localSheetId="6">#REF!</definedName>
    <definedName name="USTOT87" localSheetId="0">#REF!</definedName>
    <definedName name="USTOT87" localSheetId="1">#REF!</definedName>
    <definedName name="USTOT87" localSheetId="3">#REF!</definedName>
    <definedName name="USTOT87" localSheetId="9">#REF!</definedName>
    <definedName name="USTOT87">#REF!</definedName>
    <definedName name="USTOT88" localSheetId="2">#REF!</definedName>
    <definedName name="USTOT88" localSheetId="7">#REF!</definedName>
    <definedName name="USTOT88" localSheetId="10">#REF!</definedName>
    <definedName name="USTOT88" localSheetId="6">#REF!</definedName>
    <definedName name="USTOT88" localSheetId="0">#REF!</definedName>
    <definedName name="USTOT88" localSheetId="1">#REF!</definedName>
    <definedName name="USTOT88" localSheetId="3">#REF!</definedName>
    <definedName name="USTOT88" localSheetId="9">#REF!</definedName>
    <definedName name="USTOT88">#REF!</definedName>
    <definedName name="uu" localSheetId="2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6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6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 localSheetId="2">'[177]Quarterly Raw Data'!#REF!</definedName>
    <definedName name="uuuuu">'[177]Quarterly Raw Data'!#REF!</definedName>
    <definedName name="uuuuuu" localSheetId="2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6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7">#REF!</definedName>
    <definedName name="VALID_FORMATS" localSheetId="10">#REF!</definedName>
    <definedName name="VALID_FORMATS" localSheetId="6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9">#REF!</definedName>
    <definedName name="VALID_FORMATS">#REF!</definedName>
    <definedName name="VenceHoy" localSheetId="2">#REF!</definedName>
    <definedName name="VenceHoy" localSheetId="7">#REF!</definedName>
    <definedName name="VenceHoy" localSheetId="10">#REF!</definedName>
    <definedName name="VenceHoy" localSheetId="6">#REF!</definedName>
    <definedName name="VenceHoy" localSheetId="0">#REF!</definedName>
    <definedName name="VenceHoy" localSheetId="1">#REF!</definedName>
    <definedName name="VenceHoy" localSheetId="3">#REF!</definedName>
    <definedName name="VenceHoy" localSheetId="9">#REF!</definedName>
    <definedName name="VenceHoy">#REF!</definedName>
    <definedName name="venci" localSheetId="2">#REF!</definedName>
    <definedName name="venci" localSheetId="7">#REF!</definedName>
    <definedName name="venci" localSheetId="10">#REF!</definedName>
    <definedName name="venci" localSheetId="6">#REF!</definedName>
    <definedName name="venci" localSheetId="3">#REF!</definedName>
    <definedName name="venci" localSheetId="9">#REF!</definedName>
    <definedName name="venci">#REF!</definedName>
    <definedName name="venci2000" localSheetId="2">#REF!</definedName>
    <definedName name="venci2000" localSheetId="7">#REF!</definedName>
    <definedName name="venci2000" localSheetId="10">#REF!</definedName>
    <definedName name="venci2000" localSheetId="6">#REF!</definedName>
    <definedName name="venci2000">#REF!</definedName>
    <definedName name="venci2001" localSheetId="2">#REF!</definedName>
    <definedName name="venci2001" localSheetId="7">#REF!</definedName>
    <definedName name="venci2001" localSheetId="10">#REF!</definedName>
    <definedName name="venci2001" localSheetId="6">#REF!</definedName>
    <definedName name="venci2001">#REF!</definedName>
    <definedName name="venci2002" localSheetId="2">#REF!</definedName>
    <definedName name="venci2002" localSheetId="7">#REF!</definedName>
    <definedName name="venci2002" localSheetId="10">#REF!</definedName>
    <definedName name="venci2002" localSheetId="6">#REF!</definedName>
    <definedName name="venci2002">#REF!</definedName>
    <definedName name="venci2003" localSheetId="2">#REF!</definedName>
    <definedName name="venci2003" localSheetId="7">#REF!</definedName>
    <definedName name="venci2003" localSheetId="10">#REF!</definedName>
    <definedName name="venci2003" localSheetId="6">#REF!</definedName>
    <definedName name="venci2003">#REF!</definedName>
    <definedName name="venci98" localSheetId="2">[23]Programa!#REF!</definedName>
    <definedName name="venci98" localSheetId="7">[24]Programa!#REF!</definedName>
    <definedName name="venci98" localSheetId="10">[24]Programa!#REF!</definedName>
    <definedName name="venci98" localSheetId="6">[24]Programa!#REF!</definedName>
    <definedName name="venci98" localSheetId="0">[23]Programa!#REF!</definedName>
    <definedName name="venci98" localSheetId="1">[23]Programa!#REF!</definedName>
    <definedName name="venci98" localSheetId="11">[24]Programa!#REF!</definedName>
    <definedName name="venci98">[23]Programa!#REF!</definedName>
    <definedName name="venci98j" localSheetId="2">[23]Programa!#REF!</definedName>
    <definedName name="venci98j" localSheetId="7">[24]Programa!#REF!</definedName>
    <definedName name="venci98j" localSheetId="10">[24]Programa!#REF!</definedName>
    <definedName name="venci98j" localSheetId="6">[24]Programa!#REF!</definedName>
    <definedName name="venci98j" localSheetId="0">[23]Programa!#REF!</definedName>
    <definedName name="venci98j" localSheetId="1">[23]Programa!#REF!</definedName>
    <definedName name="venci98j" localSheetId="11">[24]Programa!#REF!</definedName>
    <definedName name="venci98j">[23]Programa!#REF!</definedName>
    <definedName name="venci98s" localSheetId="2">#REF!</definedName>
    <definedName name="venci98s" localSheetId="7">#REF!</definedName>
    <definedName name="venci98s" localSheetId="10">#REF!</definedName>
    <definedName name="venci98s" localSheetId="6">#REF!</definedName>
    <definedName name="venci98s" localSheetId="0">#REF!</definedName>
    <definedName name="venci98s" localSheetId="1">#REF!</definedName>
    <definedName name="venci98s" localSheetId="3">#REF!</definedName>
    <definedName name="venci98s" localSheetId="9">#REF!</definedName>
    <definedName name="venci98s">#REF!</definedName>
    <definedName name="venci99" localSheetId="2">#REF!</definedName>
    <definedName name="venci99" localSheetId="7">#REF!</definedName>
    <definedName name="venci99" localSheetId="10">#REF!</definedName>
    <definedName name="venci99" localSheetId="6">#REF!</definedName>
    <definedName name="venci99" localSheetId="3">#REF!</definedName>
    <definedName name="venci99" localSheetId="9">#REF!</definedName>
    <definedName name="venci99">#REF!</definedName>
    <definedName name="VENEZU" localSheetId="2">#REF!</definedName>
    <definedName name="VENEZU" localSheetId="7">#REF!</definedName>
    <definedName name="VENEZU" localSheetId="10">#REF!</definedName>
    <definedName name="VENEZU" localSheetId="6">#REF!</definedName>
    <definedName name="VENEZU" localSheetId="0">#REF!</definedName>
    <definedName name="VENEZU" localSheetId="1">#REF!</definedName>
    <definedName name="VENEZU" localSheetId="3">#REF!</definedName>
    <definedName name="VENEZU" localSheetId="9">#REF!</definedName>
    <definedName name="VENEZU">#REF!</definedName>
    <definedName name="VENEZUELA">"bANCOS"</definedName>
    <definedName name="VIAAEREA" localSheetId="2">#REF!</definedName>
    <definedName name="VIAAEREA" localSheetId="7">#REF!</definedName>
    <definedName name="VIAAEREA" localSheetId="10">#REF!</definedName>
    <definedName name="VIAAEREA" localSheetId="6">#REF!</definedName>
    <definedName name="VIAAEREA" localSheetId="0">#REF!</definedName>
    <definedName name="VIAAEREA" localSheetId="1">#REF!</definedName>
    <definedName name="VIAAEREA" localSheetId="3">#REF!</definedName>
    <definedName name="VIAAEREA" localSheetId="9">#REF!</definedName>
    <definedName name="VIAAEREA">#REF!</definedName>
    <definedName name="volume_trade" localSheetId="2">#REF!</definedName>
    <definedName name="volume_trade" localSheetId="7">#REF!</definedName>
    <definedName name="volume_trade" localSheetId="10">#REF!</definedName>
    <definedName name="volume_trade" localSheetId="6">#REF!</definedName>
    <definedName name="volume_trade" localSheetId="3">#REF!</definedName>
    <definedName name="volume_trade" localSheetId="9">#REF!</definedName>
    <definedName name="volume_trade">#REF!</definedName>
    <definedName name="VTITLES" localSheetId="2">#REF!</definedName>
    <definedName name="VTITLES" localSheetId="7">#REF!</definedName>
    <definedName name="VTITLES" localSheetId="10">#REF!</definedName>
    <definedName name="VTITLES" localSheetId="6">#REF!</definedName>
    <definedName name="VTITLES" localSheetId="3">#REF!</definedName>
    <definedName name="VTITLES" localSheetId="9">#REF!</definedName>
    <definedName name="VTITLES">#REF!</definedName>
    <definedName name="vv" localSheetId="2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6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6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2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6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2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2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6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2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6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7">#REF!</definedName>
    <definedName name="wage_govt_sector" localSheetId="10">#REF!</definedName>
    <definedName name="wage_govt_sector" localSheetId="6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9">#REF!</definedName>
    <definedName name="wage_govt_sector">#REF!</definedName>
    <definedName name="WAPR" localSheetId="2">#REF!</definedName>
    <definedName name="WAPR" localSheetId="7">#REF!</definedName>
    <definedName name="WAPR" localSheetId="10">#REF!</definedName>
    <definedName name="WAPR" localSheetId="6">#REF!</definedName>
    <definedName name="WAPR" localSheetId="0">#REF!</definedName>
    <definedName name="WAPR" localSheetId="1">#REF!</definedName>
    <definedName name="WAPR" localSheetId="3">#REF!</definedName>
    <definedName name="WAPR" localSheetId="9">#REF!</definedName>
    <definedName name="WAPR">#REF!</definedName>
    <definedName name="Weekly_Depreciation" localSheetId="2">'[76]Inter-Bank'!$I$5</definedName>
    <definedName name="Weekly_Depreciation">'[76]Inter-Bank'!$I$5</definedName>
    <definedName name="Weighted_Average_Inter_Bank_Exchange_Rate" localSheetId="2">'[76]Inter-Bank'!$C$5</definedName>
    <definedName name="Weighted_Average_Inter_Bank_Exchange_Rate">'[76]Inter-Bank'!$C$5</definedName>
    <definedName name="WEO" localSheetId="2">#REF!</definedName>
    <definedName name="WEO" localSheetId="7">#REF!</definedName>
    <definedName name="WEO" localSheetId="10">#REF!</definedName>
    <definedName name="WEO" localSheetId="6">#REF!</definedName>
    <definedName name="WEO" localSheetId="0">#REF!</definedName>
    <definedName name="WEO" localSheetId="1">#REF!</definedName>
    <definedName name="WEO" localSheetId="3">#REF!</definedName>
    <definedName name="WEO" localSheetId="9">#REF!</definedName>
    <definedName name="WEO">#REF!</definedName>
    <definedName name="WEOD" localSheetId="2">#REF!</definedName>
    <definedName name="WEOD" localSheetId="7">#REF!</definedName>
    <definedName name="WEOD" localSheetId="10">#REF!</definedName>
    <definedName name="WEOD" localSheetId="6">#REF!</definedName>
    <definedName name="WEOD" localSheetId="3">#REF!</definedName>
    <definedName name="WEOD" localSheetId="9">#REF!</definedName>
    <definedName name="WEOD">#REF!</definedName>
    <definedName name="weodata" localSheetId="2">#REF!</definedName>
    <definedName name="weodata" localSheetId="7">#REF!</definedName>
    <definedName name="weodata" localSheetId="10">#REF!</definedName>
    <definedName name="weodata" localSheetId="6">#REF!</definedName>
    <definedName name="weodata" localSheetId="3">#REF!</definedName>
    <definedName name="weodata" localSheetId="9">#REF!</definedName>
    <definedName name="weodata">#REF!</definedName>
    <definedName name="wer" localSheetId="2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6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2">'[145]SPNF Acuerdo Incl. Int.'!will</definedName>
    <definedName name="will" localSheetId="10">'[145]SPNF Acuerdo Incl. Int.'!will</definedName>
    <definedName name="will" localSheetId="0">#REF!</definedName>
    <definedName name="will" localSheetId="1">#REF!</definedName>
    <definedName name="will">'[145]SPNF Acuerdo Incl. Int.'!will</definedName>
    <definedName name="will1">#N/A</definedName>
    <definedName name="will3">#N/A</definedName>
    <definedName name="Work_Area" localSheetId="2">#REF!</definedName>
    <definedName name="Work_Area" localSheetId="7">#REF!</definedName>
    <definedName name="Work_Area" localSheetId="10">#REF!</definedName>
    <definedName name="Work_Area" localSheetId="6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9">#REF!</definedName>
    <definedName name="Work_Area">#REF!</definedName>
    <definedName name="WPCP33_D" localSheetId="2">#REF!</definedName>
    <definedName name="WPCP33_D" localSheetId="7">#REF!</definedName>
    <definedName name="WPCP33_D" localSheetId="10">#REF!</definedName>
    <definedName name="WPCP33_D" localSheetId="6">#REF!</definedName>
    <definedName name="WPCP33_D" localSheetId="0">#REF!</definedName>
    <definedName name="WPCP33_D" localSheetId="1">#REF!</definedName>
    <definedName name="WPCP33_D" localSheetId="3">#REF!</definedName>
    <definedName name="WPCP33_D" localSheetId="9">#REF!</definedName>
    <definedName name="WPCP33_D">#REF!</definedName>
    <definedName name="WPCP33pch" localSheetId="2">#REF!</definedName>
    <definedName name="WPCP33pch" localSheetId="7">#REF!</definedName>
    <definedName name="WPCP33pch" localSheetId="10">#REF!</definedName>
    <definedName name="WPCP33pch" localSheetId="6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9">#REF!</definedName>
    <definedName name="WPCP33pch">#REF!</definedName>
    <definedName name="wrn" localSheetId="2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6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2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2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localSheetId="10" hidden="1">{#N/A,#N/A,FALSE,"BANKS"}</definedName>
    <definedName name="wrn.BANKS." localSheetId="6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2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localSheetId="10" hidden="1">{#N/A,#N/A,FALSE,"BOP"}</definedName>
    <definedName name="wrn.BOP." localSheetId="6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2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2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6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2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6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2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localSheetId="10" hidden="1">{#N/A,#N/A,FALSE,"CREDIT"}</definedName>
    <definedName name="wrn.CREDIT." localSheetId="6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2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10" hidden="1">{#N/A,#N/A,FALSE,"DEBTSVC"}</definedName>
    <definedName name="wrn.DEBTSVC." localSheetId="6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2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localSheetId="10" hidden="1">{#N/A,#N/A,FALSE,"DEPO"}</definedName>
    <definedName name="wrn.DEPO." localSheetId="6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2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6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2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localSheetId="10" hidden="1">{#N/A,#N/A,FALSE,"EXCISE"}</definedName>
    <definedName name="wrn.EXCISE." localSheetId="6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2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localSheetId="10" hidden="1">{#N/A,#N/A,FALSE,"EXRATE"}</definedName>
    <definedName name="wrn.EXRATE." localSheetId="6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2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10" hidden="1">{#N/A,#N/A,FALSE,"EXTDEBT"}</definedName>
    <definedName name="wrn.EXTDEBT." localSheetId="6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2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10" hidden="1">{#N/A,#N/A,FALSE,"EXTRABUDGT"}</definedName>
    <definedName name="wrn.EXTRABUDGT." localSheetId="6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2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10" hidden="1">{#N/A,#N/A,FALSE,"EXTRABUDGT2"}</definedName>
    <definedName name="wrn.EXTRABUDGT2." localSheetId="6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2" hidden="1">{#N/A,#N/A,FALSE,"GDP_ORIGIN";#N/A,#N/A,FALSE,"EMP_POP"}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10" hidden="1">{#N/A,#N/A,FALSE,"GDP_ORIGIN";#N/A,#N/A,FALSE,"EMP_POP"}</definedName>
    <definedName name="wrn.GDP." localSheetId="6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2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localSheetId="10" hidden="1">{#N/A,#N/A,FALSE,"GGOVT"}</definedName>
    <definedName name="wrn.GGOVT." localSheetId="6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2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localSheetId="10" hidden="1">{#N/A,#N/A,FALSE,"GGOVT2"}</definedName>
    <definedName name="wrn.GGOVT2." localSheetId="6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2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10" hidden="1">{#N/A,#N/A,FALSE,"GGOVT%"}</definedName>
    <definedName name="wrn.GGOVTPC." localSheetId="6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2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10" hidden="1">{#N/A,#N/A,FALSE,"INCOMETX"}</definedName>
    <definedName name="wrn.INCOMETX." localSheetId="6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2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10" hidden="1">{#N/A,#N/A,FALSE,"INTERST"}</definedName>
    <definedName name="wrn.INTERST." localSheetId="6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2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2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2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6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2" hidden="1">{#N/A,#N/A,FALSE,"MS"}</definedName>
    <definedName name="wrn.MS." localSheetId="7" hidden="1">{#N/A,#N/A,FALSE,"MS"}</definedName>
    <definedName name="wrn.MS." localSheetId="8" hidden="1">{#N/A,#N/A,FALSE,"MS"}</definedName>
    <definedName name="wrn.MS." localSheetId="10" hidden="1">{#N/A,#N/A,FALSE,"MS"}</definedName>
    <definedName name="wrn.MS." localSheetId="6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9" hidden="1">{#N/A,#N/A,FALSE,"MS"}</definedName>
    <definedName name="wrn.MS." localSheetId="11" hidden="1">{#N/A,#N/A,FALSE,"MS"}</definedName>
    <definedName name="wrn.MS." hidden="1">{#N/A,#N/A,FALSE,"MS"}</definedName>
    <definedName name="wrn.NBG." localSheetId="2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localSheetId="10" hidden="1">{#N/A,#N/A,FALSE,"NBG"}</definedName>
    <definedName name="wrn.NBG." localSheetId="6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2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6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2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2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localSheetId="10" hidden="1">{#N/A,#N/A,FALSE,"PCPI"}</definedName>
    <definedName name="wrn.PCPI." localSheetId="6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2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10" hidden="1">{#N/A,#N/A,FALSE,"PENSION"}</definedName>
    <definedName name="wrn.PENSION." localSheetId="6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2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6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2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10" hidden="1">{#N/A,#N/A,FALSE,"PRUDENT"}</definedName>
    <definedName name="wrn.PRUDENT." localSheetId="6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2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10" hidden="1">{#N/A,#N/A,FALSE,"PUBLEXP"}</definedName>
    <definedName name="wrn.PUBLEXP." localSheetId="6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2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6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2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10" hidden="1">{#N/A,#N/A,FALSE,"REVSHARE"}</definedName>
    <definedName name="wrn.REVSHARE." localSheetId="6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2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6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2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6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2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2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localSheetId="10" hidden="1">{#N/A,#N/A,FALSE,"STATE"}</definedName>
    <definedName name="wrn.STATE." localSheetId="6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2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10" hidden="1">{#N/A,#N/A,FALSE,"TAXARREARS"}</definedName>
    <definedName name="wrn.TAXARREARS." localSheetId="6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2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10" hidden="1">{#N/A,#N/A,FALSE,"TAXPAYRS"}</definedName>
    <definedName name="wrn.TAXPAYRS." localSheetId="6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2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localSheetId="10" hidden="1">{#N/A,#N/A,FALSE,"TRADE"}</definedName>
    <definedName name="wrn.TRADE." localSheetId="6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2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10" hidden="1">{#N/A,#N/A,FALSE,"TRANPORT"}</definedName>
    <definedName name="wrn.TRANSPORT." localSheetId="6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2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10" hidden="1">{#N/A,#N/A,FALSE,"EMP_POP";#N/A,#N/A,FALSE,"UNEMPL"}</definedName>
    <definedName name="wrn.UNEMPL." localSheetId="6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2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localSheetId="10" hidden="1">{#N/A,#N/A,FALSE,"WAGES"}</definedName>
    <definedName name="wrn.WAGES." localSheetId="6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2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hidden="1">{"WEO",#N/A,FALSE,"T"}</definedName>
    <definedName name="Wt_d" localSheetId="2">[56]CIRRs!$C$59</definedName>
    <definedName name="Wt_d">[56]CIRRs!$C$59</definedName>
    <definedName name="wtewt" localSheetId="2" hidden="1">#REF!</definedName>
    <definedName name="wtewt" localSheetId="7" hidden="1">#REF!</definedName>
    <definedName name="wtewt" localSheetId="10" hidden="1">#REF!</definedName>
    <definedName name="wtewt" localSheetId="6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9" hidden="1">#REF!</definedName>
    <definedName name="wtewt" hidden="1">#REF!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[138]M!#REF!</definedName>
    <definedName name="ww" hidden="1">[138]M!#REF!</definedName>
    <definedName name="www" localSheetId="2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6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[178]M!#REF!</definedName>
    <definedName name="wwww" hidden="1">[178]M!#REF!</definedName>
    <definedName name="wwwww" localSheetId="2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6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2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6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2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6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7">#REF!</definedName>
    <definedName name="X" localSheetId="10">#REF!</definedName>
    <definedName name="X" localSheetId="6">#REF!</definedName>
    <definedName name="X" localSheetId="0">#REF!</definedName>
    <definedName name="X" localSheetId="1">#REF!</definedName>
    <definedName name="X" localSheetId="3">#REF!</definedName>
    <definedName name="X" localSheetId="9">#REF!</definedName>
    <definedName name="X">#REF!</definedName>
    <definedName name="X_Rate" localSheetId="2">#REF!</definedName>
    <definedName name="X_Rate" localSheetId="7">#REF!</definedName>
    <definedName name="X_Rate" localSheetId="10">#REF!</definedName>
    <definedName name="X_Rate" localSheetId="6">#REF!</definedName>
    <definedName name="X_Rate" localSheetId="3">#REF!</definedName>
    <definedName name="X_Rate" localSheetId="9">#REF!</definedName>
    <definedName name="X_Rate">#REF!</definedName>
    <definedName name="xa" localSheetId="2">'[179]PIB EN CORR'!#REF!</definedName>
    <definedName name="xa" localSheetId="7">'[180]PIB EN CORR'!#REF!</definedName>
    <definedName name="xa" localSheetId="10">'[180]PIB EN CORR'!#REF!</definedName>
    <definedName name="xa" localSheetId="6">'[180]PIB EN CORR'!#REF!</definedName>
    <definedName name="xa" localSheetId="0">'[179]PIB EN CORR'!#REF!</definedName>
    <definedName name="xa" localSheetId="1">'[179]PIB EN CORR'!#REF!</definedName>
    <definedName name="xa" localSheetId="3">'[180]PIB EN CORR'!#REF!</definedName>
    <definedName name="xa" localSheetId="9">'[180]PIB EN CORR'!#REF!</definedName>
    <definedName name="xa" localSheetId="11">'[180]PIB EN CORR'!#REF!</definedName>
    <definedName name="xa">'[179]PIB EN CORR'!#REF!</definedName>
    <definedName name="xaa" localSheetId="2">'[181]PIB EN CORR'!$AV$5:$AV$77</definedName>
    <definedName name="xaa">'[181]PIB EN CORR'!$AV$5:$AV$77</definedName>
    <definedName name="XandRev" localSheetId="2">'[132]tab 3'!$F$63:$Z$65</definedName>
    <definedName name="XandRev">'[132]tab 3'!$F$63:$Z$65</definedName>
    <definedName name="Xaxis" localSheetId="2">#REF!</definedName>
    <definedName name="Xaxis" localSheetId="7">#REF!</definedName>
    <definedName name="Xaxis" localSheetId="10">#REF!</definedName>
    <definedName name="Xaxis" localSheetId="6">#REF!</definedName>
    <definedName name="Xaxis" localSheetId="0">#REF!</definedName>
    <definedName name="Xaxis" localSheetId="1">#REF!</definedName>
    <definedName name="Xaxis" localSheetId="3">#REF!</definedName>
    <definedName name="Xaxis" localSheetId="9">#REF!</definedName>
    <definedName name="Xaxis">#REF!</definedName>
    <definedName name="XBANANO" localSheetId="2">#REF!</definedName>
    <definedName name="XBANANO" localSheetId="7">#REF!</definedName>
    <definedName name="XBANANO" localSheetId="10">#REF!</definedName>
    <definedName name="XBANANO" localSheetId="6">#REF!</definedName>
    <definedName name="XBANANO" localSheetId="3">#REF!</definedName>
    <definedName name="XBANANO" localSheetId="9">#REF!</definedName>
    <definedName name="XBANANO">#REF!</definedName>
    <definedName name="xbb" localSheetId="2">'[179]PIB EN CORR'!#REF!</definedName>
    <definedName name="xbb" localSheetId="7">'[180]PIB EN CORR'!#REF!</definedName>
    <definedName name="xbb" localSheetId="10">'[180]PIB EN CORR'!#REF!</definedName>
    <definedName name="xbb" localSheetId="6">'[180]PIB EN CORR'!#REF!</definedName>
    <definedName name="xbb" localSheetId="0">'[179]PIB EN CORR'!#REF!</definedName>
    <definedName name="xbb" localSheetId="1">'[179]PIB EN CORR'!#REF!</definedName>
    <definedName name="xbb" localSheetId="3">'[180]PIB EN CORR'!#REF!</definedName>
    <definedName name="xbb" localSheetId="9">'[180]PIB EN CORR'!#REF!</definedName>
    <definedName name="xbb" localSheetId="11">'[180]PIB EN CORR'!#REF!</definedName>
    <definedName name="xbb">'[179]PIB EN CORR'!#REF!</definedName>
    <definedName name="XBS" localSheetId="2">[95]SREAL!A$41</definedName>
    <definedName name="XBS">[95]SREAL!A$41</definedName>
    <definedName name="xc" localSheetId="2">'[97]graf 1'!$A$3:$C$28</definedName>
    <definedName name="xc">'[97]graf 1'!$A$3:$C$28</definedName>
    <definedName name="XCAFE" localSheetId="2">#REF!</definedName>
    <definedName name="XCAFE" localSheetId="7">#REF!</definedName>
    <definedName name="XCAFE" localSheetId="10">#REF!</definedName>
    <definedName name="XCAFE" localSheetId="6">#REF!</definedName>
    <definedName name="XCAFE" localSheetId="0">#REF!</definedName>
    <definedName name="XCAFE" localSheetId="1">#REF!</definedName>
    <definedName name="XCAFE" localSheetId="3">#REF!</definedName>
    <definedName name="XCAFE" localSheetId="9">#REF!</definedName>
    <definedName name="XCAFE">#REF!</definedName>
    <definedName name="xdr" localSheetId="2">#REF!</definedName>
    <definedName name="xdr" localSheetId="7">#REF!</definedName>
    <definedName name="xdr" localSheetId="10">#REF!</definedName>
    <definedName name="xdr" localSheetId="6">#REF!</definedName>
    <definedName name="xdr" localSheetId="3">#REF!</definedName>
    <definedName name="xdr" localSheetId="9">#REF!</definedName>
    <definedName name="xdr">#REF!</definedName>
    <definedName name="XGS" localSheetId="2">#REF!</definedName>
    <definedName name="XGS" localSheetId="7">#REF!</definedName>
    <definedName name="XGS" localSheetId="10">#REF!</definedName>
    <definedName name="XGS" localSheetId="6">#REF!</definedName>
    <definedName name="XGS" localSheetId="3">#REF!</definedName>
    <definedName name="XGS" localSheetId="9">#REF!</definedName>
    <definedName name="XGS">#REF!</definedName>
    <definedName name="XMENSUALES" localSheetId="2">#REF!</definedName>
    <definedName name="XMENSUALES" localSheetId="7">#REF!</definedName>
    <definedName name="XMENSUALES" localSheetId="10">#REF!</definedName>
    <definedName name="XMENSUALES" localSheetId="6">#REF!</definedName>
    <definedName name="XMENSUALES">#REF!</definedName>
    <definedName name="XOF" localSheetId="2">#REF!</definedName>
    <definedName name="XOF" localSheetId="7">#REF!</definedName>
    <definedName name="XOF" localSheetId="10">#REF!</definedName>
    <definedName name="XOF" localSheetId="6">#REF!</definedName>
    <definedName name="XOF">#REF!</definedName>
    <definedName name="xr" localSheetId="2">#REF!</definedName>
    <definedName name="xr" localSheetId="7">#REF!</definedName>
    <definedName name="xr" localSheetId="10">#REF!</definedName>
    <definedName name="xr" localSheetId="6">#REF!</definedName>
    <definedName name="xr">#REF!</definedName>
    <definedName name="xx" localSheetId="2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6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">'[50]shared data'!$A$1:$A$77</definedName>
    <definedName name="xxWRS_1">'[50]shared data'!$A$1:$A$77</definedName>
    <definedName name="xxWRS_11" localSheetId="2">#REF!</definedName>
    <definedName name="xxWRS_11" localSheetId="7">#REF!</definedName>
    <definedName name="xxWRS_11" localSheetId="10">#REF!</definedName>
    <definedName name="xxWRS_11" localSheetId="6">#REF!</definedName>
    <definedName name="xxWRS_11" localSheetId="0">#REF!</definedName>
    <definedName name="xxWRS_11" localSheetId="1">#REF!</definedName>
    <definedName name="xxWRS_11" localSheetId="3">#REF!</definedName>
    <definedName name="xxWRS_11" localSheetId="9">#REF!</definedName>
    <definedName name="xxWRS_11">#REF!</definedName>
    <definedName name="xxWRS_19" localSheetId="2">#REF!</definedName>
    <definedName name="xxWRS_19" localSheetId="7">#REF!</definedName>
    <definedName name="xxWRS_19" localSheetId="10">#REF!</definedName>
    <definedName name="xxWRS_19" localSheetId="6">#REF!</definedName>
    <definedName name="xxWRS_19" localSheetId="3">#REF!</definedName>
    <definedName name="xxWRS_19" localSheetId="9">#REF!</definedName>
    <definedName name="xxWRS_19">#REF!</definedName>
    <definedName name="xxWRS_2" localSheetId="2">#REF!</definedName>
    <definedName name="xxWRS_2" localSheetId="7">#REF!</definedName>
    <definedName name="xxWRS_2" localSheetId="10">#REF!</definedName>
    <definedName name="xxWRS_2" localSheetId="6">#REF!</definedName>
    <definedName name="xxWRS_2" localSheetId="0">#REF!</definedName>
    <definedName name="xxWRS_2" localSheetId="1">#REF!</definedName>
    <definedName name="xxWRS_2" localSheetId="3">#REF!</definedName>
    <definedName name="xxWRS_2" localSheetId="9">#REF!</definedName>
    <definedName name="xxWRS_2">#REF!</definedName>
    <definedName name="xxWRS_20" localSheetId="2">#REF!</definedName>
    <definedName name="xxWRS_20" localSheetId="7">#REF!</definedName>
    <definedName name="xxWRS_20" localSheetId="10">#REF!</definedName>
    <definedName name="xxWRS_20" localSheetId="6">#REF!</definedName>
    <definedName name="xxWRS_20">#REF!</definedName>
    <definedName name="xxWRS_3" localSheetId="2">#REF!</definedName>
    <definedName name="xxWRS_3" localSheetId="7">#REF!</definedName>
    <definedName name="xxWRS_3" localSheetId="10">#REF!</definedName>
    <definedName name="xxWRS_3" localSheetId="6">#REF!</definedName>
    <definedName name="xxWRS_3" localSheetId="0">#REF!</definedName>
    <definedName name="xxWRS_3" localSheetId="1">#REF!</definedName>
    <definedName name="xxWRS_3">#REF!</definedName>
    <definedName name="xxWRS_4" localSheetId="2">[112]Q5!$A$1:$A$104</definedName>
    <definedName name="xxWRS_4">[112]Q5!$A$1:$A$104</definedName>
    <definedName name="xxWRS_5" localSheetId="2">[112]Q6!$A$1:$A$160</definedName>
    <definedName name="xxWRS_5">[112]Q6!$A$1:$A$160</definedName>
    <definedName name="xxWRS_6" localSheetId="2">[112]Q7!$A$1:$A$59</definedName>
    <definedName name="xxWRS_6">[112]Q7!$A$1:$A$59</definedName>
    <definedName name="xxWRS_7" localSheetId="2">[112]Q5!$A$1:$A$109</definedName>
    <definedName name="xxWRS_7">[112]Q5!$A$1:$A$109</definedName>
    <definedName name="xxWRS_8" localSheetId="2">[112]Q6!$A$1:$A$162</definedName>
    <definedName name="xxWRS_8">[112]Q6!$A$1:$A$162</definedName>
    <definedName name="xxWRS_9" localSheetId="2">[112]Q7!$A$1:$A$61</definedName>
    <definedName name="xxWRS_9">[112]Q7!$A$1:$A$61</definedName>
    <definedName name="xxx" localSheetId="2">[126]GDP_WEO!$A$3:$AB$188</definedName>
    <definedName name="xxx">[126]GDP_WEO!$A$3:$AB$188</definedName>
    <definedName name="XXX1" localSheetId="2">#REF!</definedName>
    <definedName name="XXX1" localSheetId="7">#REF!</definedName>
    <definedName name="XXX1" localSheetId="10">#REF!</definedName>
    <definedName name="XXX1" localSheetId="6">#REF!</definedName>
    <definedName name="XXX1" localSheetId="0">#REF!</definedName>
    <definedName name="XXX1" localSheetId="1">#REF!</definedName>
    <definedName name="XXX1" localSheetId="3">#REF!</definedName>
    <definedName name="XXX1" localSheetId="9">#REF!</definedName>
    <definedName name="XXX1">#REF!</definedName>
    <definedName name="xxxx" localSheetId="2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6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7" hidden="1">#REF!</definedName>
    <definedName name="y" localSheetId="10" hidden="1">#REF!</definedName>
    <definedName name="y" localSheetId="6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9" hidden="1">#REF!</definedName>
    <definedName name="y" hidden="1">#REF!</definedName>
    <definedName name="ycirr" localSheetId="2">#REF!</definedName>
    <definedName name="ycirr" localSheetId="7">#REF!</definedName>
    <definedName name="ycirr" localSheetId="10">#REF!</definedName>
    <definedName name="ycirr" localSheetId="6">#REF!</definedName>
    <definedName name="ycirr" localSheetId="0">#REF!</definedName>
    <definedName name="ycirr" localSheetId="1">#REF!</definedName>
    <definedName name="ycirr" localSheetId="3">#REF!</definedName>
    <definedName name="ycirr" localSheetId="9">#REF!</definedName>
    <definedName name="ycirr">#REF!</definedName>
    <definedName name="Year" localSheetId="2">#REF!</definedName>
    <definedName name="Year" localSheetId="7">#REF!</definedName>
    <definedName name="Year" localSheetId="10">#REF!</definedName>
    <definedName name="Year" localSheetId="6">#REF!</definedName>
    <definedName name="Year" localSheetId="3">#REF!</definedName>
    <definedName name="Year" localSheetId="9">#REF!</definedName>
    <definedName name="Year">#REF!</definedName>
    <definedName name="Years" localSheetId="2">#REF!</definedName>
    <definedName name="Years" localSheetId="7">#REF!</definedName>
    <definedName name="Years" localSheetId="10">#REF!</definedName>
    <definedName name="Years" localSheetId="6">#REF!</definedName>
    <definedName name="Years">#REF!</definedName>
    <definedName name="yenr" localSheetId="2">#REF!</definedName>
    <definedName name="yenr" localSheetId="7">#REF!</definedName>
    <definedName name="yenr" localSheetId="10">#REF!</definedName>
    <definedName name="yenr" localSheetId="6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2" hidden="1">'[72]Fax a enviar'!#REF!</definedName>
    <definedName name="ytyry" localSheetId="7" hidden="1">'[72]Fax a enviar'!#REF!</definedName>
    <definedName name="ytyry" localSheetId="10" hidden="1">'[72]Fax a enviar'!#REF!</definedName>
    <definedName name="ytyry" localSheetId="6" hidden="1">'[72]Fax a enviar'!#REF!</definedName>
    <definedName name="ytyry" localSheetId="0" hidden="1">#REF!</definedName>
    <definedName name="ytyry" localSheetId="1" hidden="1">#REF!</definedName>
    <definedName name="ytyry" localSheetId="3" hidden="1">'[72]Fax a enviar'!#REF!</definedName>
    <definedName name="ytyry" localSheetId="9" hidden="1">'[72]Fax a enviar'!#REF!</definedName>
    <definedName name="ytyry" hidden="1">'[72]Fax a enviar'!#REF!</definedName>
    <definedName name="ytytryry" localSheetId="2" hidden="1">#REF!</definedName>
    <definedName name="ytytryry" localSheetId="7" hidden="1">#REF!</definedName>
    <definedName name="ytytryry" localSheetId="10" hidden="1">#REF!</definedName>
    <definedName name="ytytryry" localSheetId="6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9" hidden="1">#REF!</definedName>
    <definedName name="ytytryry" hidden="1">#REF!</definedName>
    <definedName name="ytyty" localSheetId="2" hidden="1">'[35]Fax a enviar'!#REF!</definedName>
    <definedName name="ytyty" localSheetId="7" hidden="1">'[35]Fax a enviar'!#REF!</definedName>
    <definedName name="ytyty" localSheetId="10" hidden="1">'[35]Fax a enviar'!#REF!</definedName>
    <definedName name="ytyty" localSheetId="6" hidden="1">'[35]Fax a enviar'!#REF!</definedName>
    <definedName name="ytyty" localSheetId="0" hidden="1">#REF!</definedName>
    <definedName name="ytyty" localSheetId="1" hidden="1">#REF!</definedName>
    <definedName name="ytyty" localSheetId="3" hidden="1">'[35]Fax a enviar'!#REF!</definedName>
    <definedName name="ytyty" localSheetId="9" hidden="1">'[35]Fax a enviar'!#REF!</definedName>
    <definedName name="ytyty" hidden="1">'[35]Fax a enviar'!#REF!</definedName>
    <definedName name="ytytyt" localSheetId="2" hidden="1">'[35]Fax a enviar'!#REF!</definedName>
    <definedName name="ytytyt" localSheetId="7" hidden="1">'[35]Fax a enviar'!#REF!</definedName>
    <definedName name="ytytyt" localSheetId="10" hidden="1">'[35]Fax a enviar'!#REF!</definedName>
    <definedName name="ytytyt" localSheetId="6" hidden="1">'[35]Fax a enviar'!#REF!</definedName>
    <definedName name="ytytyt" localSheetId="0" hidden="1">'[35]Fax a enviar'!#REF!</definedName>
    <definedName name="ytytyt" localSheetId="1" hidden="1">'[35]Fax a enviar'!#REF!</definedName>
    <definedName name="ytytyt" localSheetId="3" hidden="1">'[35]Fax a enviar'!#REF!</definedName>
    <definedName name="ytytyt" localSheetId="9" hidden="1">'[35]Fax a enviar'!#REF!</definedName>
    <definedName name="ytytyt" hidden="1">'[35]Fax a enviar'!#REF!</definedName>
    <definedName name="yu" localSheetId="2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6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localSheetId="2" hidden="1">'[109]Fax a enviar'!#REF!</definedName>
    <definedName name="yucvvjkjo09" hidden="1">'[109]Fax a enviar'!#REF!</definedName>
    <definedName name="YY" localSheetId="2">#REF!</definedName>
    <definedName name="YY" localSheetId="7">#REF!</definedName>
    <definedName name="YY" localSheetId="10">#REF!</definedName>
    <definedName name="YY" localSheetId="6">#REF!</definedName>
    <definedName name="YY" localSheetId="0">#REF!</definedName>
    <definedName name="YY" localSheetId="1">#REF!</definedName>
    <definedName name="YY" localSheetId="3">#REF!</definedName>
    <definedName name="YY" localSheetId="9">#REF!</definedName>
    <definedName name="YY">#REF!</definedName>
    <definedName name="YY1A" localSheetId="2">#REF!</definedName>
    <definedName name="YY1A" localSheetId="7">#REF!</definedName>
    <definedName name="YY1A" localSheetId="10">#REF!</definedName>
    <definedName name="YY1A" localSheetId="6">#REF!</definedName>
    <definedName name="YY1A" localSheetId="0">#REF!</definedName>
    <definedName name="YY1A" localSheetId="1">#REF!</definedName>
    <definedName name="YY1A" localSheetId="3">#REF!</definedName>
    <definedName name="YY1A" localSheetId="9">#REF!</definedName>
    <definedName name="YY1A">#REF!</definedName>
    <definedName name="yytutyu" localSheetId="2" hidden="1">#REF!</definedName>
    <definedName name="yytutyu" localSheetId="7" hidden="1">#REF!</definedName>
    <definedName name="yytutyu" localSheetId="10" hidden="1">#REF!</definedName>
    <definedName name="yytutyu" localSheetId="6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9" hidden="1">#REF!</definedName>
    <definedName name="yytutyu" hidden="1">#REF!</definedName>
    <definedName name="yyy" localSheetId="2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6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2" hidden="1">{"Tab1",#N/A,FALSE,"P";"Tab2",#N/A,FALSE,"P"}</definedName>
    <definedName name="yyyy" localSheetId="7" hidden="1">{"Tab1",#N/A,FALSE,"P";"Tab2",#N/A,FALSE,"P"}</definedName>
    <definedName name="yyyy" localSheetId="8" hidden="1">{"Tab1",#N/A,FALSE,"P";"Tab2",#N/A,FALSE,"P"}</definedName>
    <definedName name="yyyy" localSheetId="10" hidden="1">{"Tab1",#N/A,FALSE,"P";"Tab2",#N/A,FALSE,"P"}</definedName>
    <definedName name="yyyy" localSheetId="6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localSheetId="2" hidden="1">'[110]Fax a enviar'!#REF!</definedName>
    <definedName name="yyyyyy" hidden="1">'[110]Fax a enviar'!#REF!</definedName>
    <definedName name="yyyyyyyy" localSheetId="2" hidden="1">'[110]Fax a enviar'!#REF!</definedName>
    <definedName name="yyyyyyyy" hidden="1">'[110]Fax a enviar'!#REF!</definedName>
    <definedName name="yyyyyyyyyyy" localSheetId="2" hidden="1">'[38]Fax a enviar'!#REF!</definedName>
    <definedName name="yyyyyyyyyyy" hidden="1">'[38]Fax a enviar'!#REF!</definedName>
    <definedName name="yyyyyyyyyyyyy" localSheetId="2" hidden="1">#REF!</definedName>
    <definedName name="yyyyyyyyyyyyy" localSheetId="7" hidden="1">#REF!</definedName>
    <definedName name="yyyyyyyyyyyyy" localSheetId="10" hidden="1">#REF!</definedName>
    <definedName name="yyyyyyyyyyyyy" localSheetId="6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9" hidden="1">#REF!</definedName>
    <definedName name="yyyyyyyyyyyyy" hidden="1">#REF!</definedName>
    <definedName name="yyyyyyyyyyyyyyy" localSheetId="2" hidden="1">'[110]Fax a enviar'!#REF!</definedName>
    <definedName name="yyyyyyyyyyyyyyy" localSheetId="7" hidden="1">'[110]Fax a enviar'!#REF!</definedName>
    <definedName name="yyyyyyyyyyyyyyy" localSheetId="10" hidden="1">'[110]Fax a enviar'!#REF!</definedName>
    <definedName name="yyyyyyyyyyyyyyy" localSheetId="6" hidden="1">'[110]Fax a enviar'!#REF!</definedName>
    <definedName name="yyyyyyyyyyyyyyy" localSheetId="0" hidden="1">#REF!</definedName>
    <definedName name="yyyyyyyyyyyyyyy" localSheetId="1" hidden="1">#REF!</definedName>
    <definedName name="yyyyyyyyyyyyyyy" localSheetId="9" hidden="1">'[110]Fax a enviar'!#REF!</definedName>
    <definedName name="yyyyyyyyyyyyyyy" hidden="1">'[110]Fax a enviar'!#REF!</definedName>
    <definedName name="yyyyyyyyyyyyyyyyyyyyyy" localSheetId="2" hidden="1">'[103]Fax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'[103]Fax a enviar'!#REF!</definedName>
    <definedName name="Z" localSheetId="2">#REF!</definedName>
    <definedName name="Z" localSheetId="7">#REF!</definedName>
    <definedName name="Z" localSheetId="10">#REF!</definedName>
    <definedName name="Z" localSheetId="6">#REF!</definedName>
    <definedName name="Z" localSheetId="0">#REF!</definedName>
    <definedName name="Z" localSheetId="1">#REF!</definedName>
    <definedName name="Z" localSheetId="3">#REF!</definedName>
    <definedName name="Z" localSheetId="9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7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7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7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7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7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7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7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7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7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2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6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2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6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7">#REF!</definedName>
    <definedName name="zrrae" localSheetId="10">#REF!</definedName>
    <definedName name="zrrae" localSheetId="6">#REF!</definedName>
    <definedName name="zrrae" localSheetId="0">#REF!</definedName>
    <definedName name="zrrae" localSheetId="1">#REF!</definedName>
    <definedName name="zrrae" localSheetId="3">#REF!</definedName>
    <definedName name="zrrae" localSheetId="9">#REF!</definedName>
    <definedName name="zrrae">#REF!</definedName>
    <definedName name="zv" localSheetId="2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6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2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6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2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6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7">#REF!</definedName>
    <definedName name="zzrr" localSheetId="10">#REF!</definedName>
    <definedName name="zzrr" localSheetId="6">#REF!</definedName>
    <definedName name="zzrr" localSheetId="0">#REF!</definedName>
    <definedName name="zzrr" localSheetId="1">#REF!</definedName>
    <definedName name="zzrr" localSheetId="3">#REF!</definedName>
    <definedName name="zzrr" localSheetId="9">#REF!</definedName>
    <definedName name="zzrr">#REF!</definedName>
    <definedName name="zzzz" localSheetId="2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6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8" l="1"/>
  <c r="G14" i="10"/>
  <c r="F15" i="10"/>
  <c r="D28" i="20"/>
  <c r="D23" i="20" s="1"/>
  <c r="C28" i="20"/>
  <c r="D26" i="20"/>
  <c r="C26" i="20"/>
  <c r="D24" i="20"/>
  <c r="C24" i="20"/>
  <c r="C23" i="20"/>
  <c r="D21" i="20"/>
  <c r="C21" i="20"/>
  <c r="C20" i="20" s="1"/>
  <c r="C33" i="20" s="1"/>
  <c r="D20" i="20"/>
  <c r="D18" i="20"/>
  <c r="C18" i="20"/>
  <c r="D16" i="20"/>
  <c r="C16" i="20"/>
  <c r="D15" i="20"/>
  <c r="C15" i="20"/>
  <c r="D33" i="20" l="1"/>
  <c r="E35" i="8" l="1"/>
  <c r="F33" i="2"/>
  <c r="E33" i="2"/>
  <c r="F31" i="2"/>
  <c r="E31" i="2"/>
  <c r="D29" i="2"/>
  <c r="F29" i="2" s="1"/>
  <c r="C29" i="2"/>
  <c r="F26" i="2"/>
  <c r="D26" i="2"/>
  <c r="E26" i="2" s="1"/>
  <c r="C26" i="2"/>
  <c r="D25" i="2"/>
  <c r="F25" i="2" s="1"/>
  <c r="C25" i="2"/>
  <c r="F23" i="2"/>
  <c r="E23" i="2"/>
  <c r="F22" i="2"/>
  <c r="E22" i="2"/>
  <c r="F21" i="2"/>
  <c r="E21" i="2"/>
  <c r="D20" i="2"/>
  <c r="F20" i="2" s="1"/>
  <c r="C20" i="2"/>
  <c r="F19" i="2"/>
  <c r="E19" i="2"/>
  <c r="F18" i="2"/>
  <c r="E18" i="2"/>
  <c r="F17" i="2"/>
  <c r="E17" i="2"/>
  <c r="F16" i="2"/>
  <c r="E16" i="2"/>
  <c r="D15" i="2"/>
  <c r="C15" i="2"/>
  <c r="C27" i="2" l="1"/>
  <c r="D27" i="2"/>
  <c r="E29" i="2"/>
  <c r="F27" i="2"/>
  <c r="E27" i="2"/>
  <c r="C28" i="2"/>
  <c r="D28" i="2"/>
  <c r="E20" i="2"/>
  <c r="F15" i="2"/>
  <c r="E25" i="2"/>
  <c r="E15" i="2"/>
  <c r="F28" i="2" l="1"/>
  <c r="E28" i="2"/>
  <c r="I42" i="19" l="1"/>
  <c r="H42" i="19"/>
  <c r="G42" i="19"/>
  <c r="F42" i="19"/>
  <c r="B42" i="19"/>
  <c r="I41" i="19"/>
  <c r="H41" i="19"/>
  <c r="G41" i="19"/>
  <c r="F41" i="19"/>
  <c r="B41" i="19"/>
  <c r="I40" i="19"/>
  <c r="H40" i="19"/>
  <c r="G40" i="19"/>
  <c r="F40" i="19"/>
  <c r="E40" i="19"/>
  <c r="D40" i="19"/>
  <c r="C40" i="19"/>
  <c r="E39" i="19"/>
  <c r="D39" i="19"/>
  <c r="D43" i="19" s="1"/>
  <c r="I38" i="19"/>
  <c r="H38" i="19"/>
  <c r="G38" i="19"/>
  <c r="F38" i="19"/>
  <c r="F37" i="19"/>
  <c r="I36" i="19"/>
  <c r="H36" i="19"/>
  <c r="G36" i="19"/>
  <c r="F36" i="19"/>
  <c r="I35" i="19"/>
  <c r="G35" i="19"/>
  <c r="H35" i="19" s="1"/>
  <c r="F35" i="19"/>
  <c r="E35" i="19"/>
  <c r="D35" i="19"/>
  <c r="C35" i="19"/>
  <c r="I34" i="19"/>
  <c r="H34" i="19"/>
  <c r="G34" i="19"/>
  <c r="F34" i="19"/>
  <c r="I33" i="19"/>
  <c r="H33" i="19"/>
  <c r="G33" i="19"/>
  <c r="F33" i="19"/>
  <c r="I32" i="19"/>
  <c r="H32" i="19"/>
  <c r="G32" i="19"/>
  <c r="F32" i="19"/>
  <c r="I31" i="19"/>
  <c r="H31" i="19"/>
  <c r="G31" i="19"/>
  <c r="F31" i="19"/>
  <c r="I30" i="19"/>
  <c r="H30" i="19"/>
  <c r="G30" i="19"/>
  <c r="F30" i="19"/>
  <c r="I29" i="19"/>
  <c r="G29" i="19"/>
  <c r="H29" i="19" s="1"/>
  <c r="F29" i="19"/>
  <c r="E29" i="19"/>
  <c r="D29" i="19"/>
  <c r="C29" i="19"/>
  <c r="I28" i="19"/>
  <c r="H28" i="19"/>
  <c r="G28" i="19"/>
  <c r="F28" i="19"/>
  <c r="I27" i="19"/>
  <c r="H27" i="19"/>
  <c r="G27" i="19"/>
  <c r="F27" i="19"/>
  <c r="I26" i="19"/>
  <c r="G26" i="19"/>
  <c r="H26" i="19" s="1"/>
  <c r="F26" i="19"/>
  <c r="E26" i="19"/>
  <c r="D26" i="19"/>
  <c r="C26" i="19"/>
  <c r="I25" i="19"/>
  <c r="H25" i="19"/>
  <c r="G25" i="19"/>
  <c r="F25" i="19"/>
  <c r="I24" i="19"/>
  <c r="H24" i="19"/>
  <c r="G24" i="19"/>
  <c r="F24" i="19"/>
  <c r="I23" i="19"/>
  <c r="H23" i="19"/>
  <c r="G23" i="19"/>
  <c r="F23" i="19"/>
  <c r="E23" i="19"/>
  <c r="D23" i="19"/>
  <c r="C23" i="19"/>
  <c r="I22" i="19"/>
  <c r="H22" i="19"/>
  <c r="G22" i="19"/>
  <c r="F22" i="19"/>
  <c r="I21" i="19"/>
  <c r="H21" i="19"/>
  <c r="G21" i="19"/>
  <c r="F21" i="19"/>
  <c r="I20" i="19"/>
  <c r="H20" i="19"/>
  <c r="G20" i="19"/>
  <c r="F20" i="19"/>
  <c r="I19" i="19"/>
  <c r="H19" i="19"/>
  <c r="G19" i="19"/>
  <c r="F19" i="19"/>
  <c r="I18" i="19"/>
  <c r="H18" i="19"/>
  <c r="G18" i="19"/>
  <c r="F18" i="19"/>
  <c r="I17" i="19"/>
  <c r="H17" i="19"/>
  <c r="G17" i="19"/>
  <c r="F17" i="19"/>
  <c r="I16" i="19"/>
  <c r="H16" i="19"/>
  <c r="G16" i="19"/>
  <c r="F16" i="19"/>
  <c r="E16" i="19"/>
  <c r="D16" i="19"/>
  <c r="C16" i="19"/>
  <c r="I15" i="19"/>
  <c r="E15" i="19"/>
  <c r="D15" i="19"/>
  <c r="F15" i="19" s="1"/>
  <c r="C15" i="19"/>
  <c r="C39" i="19" s="1"/>
  <c r="C43" i="19" s="1"/>
  <c r="L8" i="19"/>
  <c r="E43" i="19" l="1"/>
  <c r="F39" i="19"/>
  <c r="G39" i="19"/>
  <c r="H39" i="19" s="1"/>
  <c r="G15" i="19"/>
  <c r="H15" i="19" s="1"/>
  <c r="I39" i="19"/>
  <c r="K52" i="18"/>
  <c r="I52" i="18"/>
  <c r="J52" i="18" s="1"/>
  <c r="K51" i="18"/>
  <c r="I51" i="18"/>
  <c r="J51" i="18" s="1"/>
  <c r="H50" i="18"/>
  <c r="G50" i="18"/>
  <c r="K50" i="18" s="1"/>
  <c r="F50" i="18"/>
  <c r="E50" i="18"/>
  <c r="D50" i="18"/>
  <c r="K49" i="18"/>
  <c r="I49" i="18"/>
  <c r="J49" i="18" s="1"/>
  <c r="K48" i="18"/>
  <c r="I48" i="18"/>
  <c r="J48" i="18" s="1"/>
  <c r="K47" i="18"/>
  <c r="J47" i="18"/>
  <c r="I47" i="18"/>
  <c r="K46" i="18"/>
  <c r="I46" i="18"/>
  <c r="J46" i="18" s="1"/>
  <c r="K45" i="18"/>
  <c r="I45" i="18"/>
  <c r="J45" i="18" s="1"/>
  <c r="K44" i="18"/>
  <c r="J44" i="18"/>
  <c r="I44" i="18"/>
  <c r="H43" i="18"/>
  <c r="G43" i="18"/>
  <c r="K43" i="18" s="1"/>
  <c r="F43" i="18"/>
  <c r="E43" i="18"/>
  <c r="D43" i="18"/>
  <c r="K42" i="18"/>
  <c r="I42" i="18"/>
  <c r="J42" i="18" s="1"/>
  <c r="K41" i="18"/>
  <c r="I41" i="18"/>
  <c r="J41" i="18" s="1"/>
  <c r="H41" i="18"/>
  <c r="G41" i="18"/>
  <c r="F41" i="18"/>
  <c r="E41" i="18"/>
  <c r="D41" i="18"/>
  <c r="K40" i="18"/>
  <c r="I40" i="18"/>
  <c r="J40" i="18" s="1"/>
  <c r="K39" i="18"/>
  <c r="I39" i="18"/>
  <c r="J39" i="18" s="1"/>
  <c r="K38" i="18"/>
  <c r="I38" i="18"/>
  <c r="J38" i="18" s="1"/>
  <c r="K37" i="18"/>
  <c r="J37" i="18"/>
  <c r="I37" i="18"/>
  <c r="K36" i="18"/>
  <c r="I36" i="18"/>
  <c r="J36" i="18" s="1"/>
  <c r="K35" i="18"/>
  <c r="I35" i="18"/>
  <c r="J35" i="18" s="1"/>
  <c r="K34" i="18"/>
  <c r="I34" i="18"/>
  <c r="J34" i="18" s="1"/>
  <c r="K33" i="18"/>
  <c r="I33" i="18"/>
  <c r="J33" i="18" s="1"/>
  <c r="K32" i="18"/>
  <c r="I32" i="18"/>
  <c r="J32" i="18" s="1"/>
  <c r="K31" i="18"/>
  <c r="I31" i="18"/>
  <c r="J31" i="18" s="1"/>
  <c r="K30" i="18"/>
  <c r="I30" i="18"/>
  <c r="J30" i="18" s="1"/>
  <c r="K29" i="18"/>
  <c r="J29" i="18"/>
  <c r="I29" i="18"/>
  <c r="K28" i="18"/>
  <c r="I28" i="18"/>
  <c r="J28" i="18" s="1"/>
  <c r="K27" i="18"/>
  <c r="I27" i="18"/>
  <c r="J27" i="18" s="1"/>
  <c r="K26" i="18"/>
  <c r="I26" i="18"/>
  <c r="J26" i="18" s="1"/>
  <c r="K25" i="18"/>
  <c r="I25" i="18"/>
  <c r="J25" i="18" s="1"/>
  <c r="K24" i="18"/>
  <c r="I24" i="18"/>
  <c r="J24" i="18" s="1"/>
  <c r="K23" i="18"/>
  <c r="I23" i="18"/>
  <c r="J23" i="18" s="1"/>
  <c r="K22" i="18"/>
  <c r="I22" i="18"/>
  <c r="J22" i="18" s="1"/>
  <c r="K21" i="18"/>
  <c r="J21" i="18"/>
  <c r="I21" i="18"/>
  <c r="K20" i="18"/>
  <c r="I20" i="18"/>
  <c r="J20" i="18" s="1"/>
  <c r="K19" i="18"/>
  <c r="I19" i="18"/>
  <c r="J19" i="18" s="1"/>
  <c r="K18" i="18"/>
  <c r="J18" i="18"/>
  <c r="I18" i="18"/>
  <c r="H17" i="18"/>
  <c r="G17" i="18"/>
  <c r="K17" i="18" s="1"/>
  <c r="F17" i="18"/>
  <c r="E17" i="18"/>
  <c r="D17" i="18"/>
  <c r="K16" i="18"/>
  <c r="I16" i="18"/>
  <c r="J16" i="18" s="1"/>
  <c r="K15" i="18"/>
  <c r="I15" i="18"/>
  <c r="J15" i="18" s="1"/>
  <c r="H14" i="18"/>
  <c r="H53" i="18" s="1"/>
  <c r="G14" i="18"/>
  <c r="G53" i="18" s="1"/>
  <c r="F14" i="18"/>
  <c r="F53" i="18" s="1"/>
  <c r="E14" i="18"/>
  <c r="E53" i="18" s="1"/>
  <c r="D14" i="18"/>
  <c r="D53" i="18" s="1"/>
  <c r="I43" i="19" l="1"/>
  <c r="G43" i="19"/>
  <c r="H43" i="19" s="1"/>
  <c r="F43" i="19"/>
  <c r="K53" i="18"/>
  <c r="I53" i="18"/>
  <c r="J53" i="18" s="1"/>
  <c r="I17" i="18"/>
  <c r="J17" i="18" s="1"/>
  <c r="I43" i="18"/>
  <c r="J43" i="18" s="1"/>
  <c r="I14" i="18"/>
  <c r="J14" i="18" s="1"/>
  <c r="I50" i="18"/>
  <c r="J50" i="18" s="1"/>
  <c r="K37" i="14" l="1"/>
  <c r="K35" i="14"/>
  <c r="J35" i="14"/>
  <c r="I35" i="14"/>
  <c r="H35" i="14"/>
  <c r="K34" i="14"/>
  <c r="I34" i="14"/>
  <c r="J34" i="14" s="1"/>
  <c r="H34" i="14"/>
  <c r="K33" i="14"/>
  <c r="I33" i="14"/>
  <c r="J33" i="14" s="1"/>
  <c r="H33" i="14"/>
  <c r="K32" i="14"/>
  <c r="J32" i="14"/>
  <c r="I32" i="14"/>
  <c r="H32" i="14"/>
  <c r="G31" i="14"/>
  <c r="F31" i="14"/>
  <c r="K31" i="14" s="1"/>
  <c r="E31" i="14"/>
  <c r="D31" i="14"/>
  <c r="H31" i="14" s="1"/>
  <c r="C31" i="14"/>
  <c r="K30" i="14"/>
  <c r="J30" i="14"/>
  <c r="I30" i="14"/>
  <c r="H30" i="14"/>
  <c r="K29" i="14"/>
  <c r="I29" i="14"/>
  <c r="J29" i="14" s="1"/>
  <c r="H29" i="14"/>
  <c r="K28" i="14"/>
  <c r="I28" i="14"/>
  <c r="J28" i="14" s="1"/>
  <c r="H28" i="14"/>
  <c r="K27" i="14"/>
  <c r="J27" i="14"/>
  <c r="I27" i="14"/>
  <c r="H27" i="14"/>
  <c r="G26" i="14"/>
  <c r="F26" i="14"/>
  <c r="K26" i="14" s="1"/>
  <c r="E26" i="14"/>
  <c r="D26" i="14"/>
  <c r="D36" i="14" s="1"/>
  <c r="C26" i="14"/>
  <c r="C36" i="14" s="1"/>
  <c r="K25" i="14"/>
  <c r="I25" i="14"/>
  <c r="J25" i="14" s="1"/>
  <c r="H25" i="14"/>
  <c r="K24" i="14"/>
  <c r="J24" i="14"/>
  <c r="I24" i="14"/>
  <c r="H24" i="14"/>
  <c r="K23" i="14"/>
  <c r="I23" i="14"/>
  <c r="J23" i="14" s="1"/>
  <c r="H23" i="14"/>
  <c r="K22" i="14"/>
  <c r="I22" i="14"/>
  <c r="J22" i="14" s="1"/>
  <c r="H22" i="14"/>
  <c r="K21" i="14"/>
  <c r="J21" i="14"/>
  <c r="I21" i="14"/>
  <c r="H21" i="14"/>
  <c r="K20" i="14"/>
  <c r="I20" i="14"/>
  <c r="J20" i="14" s="1"/>
  <c r="H20" i="14"/>
  <c r="G20" i="14"/>
  <c r="G15" i="14" s="1"/>
  <c r="G36" i="14" s="1"/>
  <c r="F20" i="14"/>
  <c r="E20" i="14"/>
  <c r="E15" i="14" s="1"/>
  <c r="E36" i="14" s="1"/>
  <c r="D20" i="14"/>
  <c r="C20" i="14"/>
  <c r="K19" i="14"/>
  <c r="I19" i="14"/>
  <c r="J19" i="14" s="1"/>
  <c r="H19" i="14"/>
  <c r="K18" i="14"/>
  <c r="I18" i="14"/>
  <c r="J18" i="14" s="1"/>
  <c r="H18" i="14"/>
  <c r="K17" i="14"/>
  <c r="J17" i="14"/>
  <c r="I17" i="14"/>
  <c r="H17" i="14"/>
  <c r="K16" i="14"/>
  <c r="I16" i="14"/>
  <c r="J16" i="14" s="1"/>
  <c r="H16" i="14"/>
  <c r="K15" i="14"/>
  <c r="I15" i="14"/>
  <c r="J15" i="14" s="1"/>
  <c r="H15" i="14"/>
  <c r="F15" i="14"/>
  <c r="F36" i="14" s="1"/>
  <c r="D15" i="14"/>
  <c r="C15" i="14"/>
  <c r="K36" i="14" l="1"/>
  <c r="I36" i="14"/>
  <c r="J36" i="14" s="1"/>
  <c r="H36" i="14"/>
  <c r="H26" i="14"/>
  <c r="I31" i="14"/>
  <c r="J31" i="14" s="1"/>
  <c r="I26" i="14"/>
  <c r="J26" i="14" s="1"/>
  <c r="F358" i="10" l="1"/>
  <c r="G358" i="10" s="1"/>
  <c r="F357" i="10"/>
  <c r="G357" i="10" s="1"/>
  <c r="F356" i="10"/>
  <c r="G356" i="10" s="1"/>
  <c r="G355" i="10"/>
  <c r="F355" i="10"/>
  <c r="F354" i="10"/>
  <c r="G354" i="10" s="1"/>
  <c r="F353" i="10"/>
  <c r="G353" i="10" s="1"/>
  <c r="F352" i="10"/>
  <c r="G352" i="10" s="1"/>
  <c r="F351" i="10"/>
  <c r="G351" i="10" s="1"/>
  <c r="F350" i="10"/>
  <c r="G350" i="10" s="1"/>
  <c r="F349" i="10"/>
  <c r="G349" i="10" s="1"/>
  <c r="F348" i="10"/>
  <c r="G348" i="10" s="1"/>
  <c r="F347" i="10"/>
  <c r="G347" i="10" s="1"/>
  <c r="F346" i="10"/>
  <c r="G346" i="10" s="1"/>
  <c r="F345" i="10"/>
  <c r="G345" i="10" s="1"/>
  <c r="F344" i="10"/>
  <c r="G344" i="10" s="1"/>
  <c r="G343" i="10"/>
  <c r="F343" i="10"/>
  <c r="F342" i="10"/>
  <c r="G342" i="10" s="1"/>
  <c r="F341" i="10"/>
  <c r="G341" i="10" s="1"/>
  <c r="F340" i="10"/>
  <c r="G340" i="10" s="1"/>
  <c r="G339" i="10"/>
  <c r="F339" i="10"/>
  <c r="F338" i="10"/>
  <c r="G338" i="10" s="1"/>
  <c r="F337" i="10"/>
  <c r="G337" i="10" s="1"/>
  <c r="F336" i="10"/>
  <c r="G336" i="10" s="1"/>
  <c r="F335" i="10"/>
  <c r="G335" i="10" s="1"/>
  <c r="F334" i="10"/>
  <c r="G334" i="10" s="1"/>
  <c r="F333" i="10"/>
  <c r="G333" i="10" s="1"/>
  <c r="F332" i="10"/>
  <c r="G332" i="10" s="1"/>
  <c r="F331" i="10"/>
  <c r="G331" i="10" s="1"/>
  <c r="F330" i="10"/>
  <c r="G330" i="10" s="1"/>
  <c r="F329" i="10"/>
  <c r="G329" i="10" s="1"/>
  <c r="F328" i="10"/>
  <c r="G328" i="10" s="1"/>
  <c r="F327" i="10"/>
  <c r="G327" i="10" s="1"/>
  <c r="F326" i="10"/>
  <c r="G326" i="10" s="1"/>
  <c r="F325" i="10"/>
  <c r="G325" i="10" s="1"/>
  <c r="F324" i="10"/>
  <c r="G324" i="10" s="1"/>
  <c r="G323" i="10"/>
  <c r="F323" i="10"/>
  <c r="F322" i="10"/>
  <c r="G322" i="10" s="1"/>
  <c r="F321" i="10"/>
  <c r="G321" i="10" s="1"/>
  <c r="F320" i="10"/>
  <c r="G320" i="10" s="1"/>
  <c r="G319" i="10"/>
  <c r="F319" i="10"/>
  <c r="F318" i="10"/>
  <c r="G318" i="10" s="1"/>
  <c r="F317" i="10"/>
  <c r="G317" i="10" s="1"/>
  <c r="F316" i="10"/>
  <c r="G316" i="10" s="1"/>
  <c r="F315" i="10"/>
  <c r="G315" i="10" s="1"/>
  <c r="F314" i="10"/>
  <c r="G314" i="10" s="1"/>
  <c r="F313" i="10"/>
  <c r="G313" i="10" s="1"/>
  <c r="F312" i="10"/>
  <c r="G312" i="10" s="1"/>
  <c r="G311" i="10"/>
  <c r="F311" i="10"/>
  <c r="F310" i="10"/>
  <c r="G310" i="10" s="1"/>
  <c r="F309" i="10"/>
  <c r="G309" i="10" s="1"/>
  <c r="F308" i="10"/>
  <c r="G308" i="10" s="1"/>
  <c r="G307" i="10"/>
  <c r="F307" i="10"/>
  <c r="F306" i="10"/>
  <c r="G306" i="10" s="1"/>
  <c r="F305" i="10"/>
  <c r="G305" i="10" s="1"/>
  <c r="F304" i="10"/>
  <c r="G304" i="10" s="1"/>
  <c r="F303" i="10"/>
  <c r="G303" i="10" s="1"/>
  <c r="F302" i="10"/>
  <c r="G302" i="10" s="1"/>
  <c r="F301" i="10"/>
  <c r="G301" i="10" s="1"/>
  <c r="F300" i="10"/>
  <c r="G300" i="10" s="1"/>
  <c r="F299" i="10"/>
  <c r="G299" i="10" s="1"/>
  <c r="F298" i="10"/>
  <c r="G298" i="10" s="1"/>
  <c r="F297" i="10"/>
  <c r="G297" i="10" s="1"/>
  <c r="F296" i="10"/>
  <c r="G296" i="10" s="1"/>
  <c r="F295" i="10"/>
  <c r="G295" i="10" s="1"/>
  <c r="F294" i="10"/>
  <c r="G294" i="10" s="1"/>
  <c r="F293" i="10"/>
  <c r="G293" i="10" s="1"/>
  <c r="F292" i="10"/>
  <c r="G292" i="10" s="1"/>
  <c r="G291" i="10"/>
  <c r="F291" i="10"/>
  <c r="F290" i="10"/>
  <c r="G290" i="10" s="1"/>
  <c r="F289" i="10"/>
  <c r="G289" i="10" s="1"/>
  <c r="F288" i="10"/>
  <c r="G288" i="10" s="1"/>
  <c r="G287" i="10"/>
  <c r="F287" i="10"/>
  <c r="F286" i="10"/>
  <c r="G286" i="10" s="1"/>
  <c r="F285" i="10"/>
  <c r="G285" i="10" s="1"/>
  <c r="F284" i="10"/>
  <c r="G284" i="10" s="1"/>
  <c r="F283" i="10"/>
  <c r="G283" i="10" s="1"/>
  <c r="F282" i="10"/>
  <c r="G282" i="10" s="1"/>
  <c r="F281" i="10"/>
  <c r="G281" i="10" s="1"/>
  <c r="F280" i="10"/>
  <c r="G280" i="10" s="1"/>
  <c r="G279" i="10"/>
  <c r="F279" i="10"/>
  <c r="F278" i="10"/>
  <c r="G278" i="10" s="1"/>
  <c r="F277" i="10"/>
  <c r="G277" i="10" s="1"/>
  <c r="F276" i="10"/>
  <c r="G276" i="10" s="1"/>
  <c r="G275" i="10"/>
  <c r="F275" i="10"/>
  <c r="F274" i="10"/>
  <c r="G274" i="10" s="1"/>
  <c r="F273" i="10"/>
  <c r="G273" i="10" s="1"/>
  <c r="F272" i="10"/>
  <c r="G272" i="10" s="1"/>
  <c r="F271" i="10"/>
  <c r="G271" i="10" s="1"/>
  <c r="F270" i="10"/>
  <c r="G270" i="10" s="1"/>
  <c r="F269" i="10"/>
  <c r="G269" i="10" s="1"/>
  <c r="F268" i="10"/>
  <c r="G268" i="10" s="1"/>
  <c r="F267" i="10"/>
  <c r="G267" i="10" s="1"/>
  <c r="F266" i="10"/>
  <c r="G266" i="10" s="1"/>
  <c r="F265" i="10"/>
  <c r="G265" i="10" s="1"/>
  <c r="F264" i="10"/>
  <c r="G264" i="10" s="1"/>
  <c r="F263" i="10"/>
  <c r="G263" i="10" s="1"/>
  <c r="F262" i="10"/>
  <c r="G262" i="10" s="1"/>
  <c r="F261" i="10"/>
  <c r="G261" i="10" s="1"/>
  <c r="F260" i="10"/>
  <c r="G260" i="10" s="1"/>
  <c r="G259" i="10"/>
  <c r="F259" i="10"/>
  <c r="F258" i="10"/>
  <c r="G258" i="10" s="1"/>
  <c r="F257" i="10"/>
  <c r="G257" i="10" s="1"/>
  <c r="F256" i="10"/>
  <c r="G256" i="10" s="1"/>
  <c r="G255" i="10"/>
  <c r="F255" i="10"/>
  <c r="F254" i="10"/>
  <c r="G254" i="10" s="1"/>
  <c r="F253" i="10"/>
  <c r="G253" i="10" s="1"/>
  <c r="F252" i="10"/>
  <c r="G252" i="10" s="1"/>
  <c r="F251" i="10"/>
  <c r="G251" i="10" s="1"/>
  <c r="F250" i="10"/>
  <c r="G250" i="10" s="1"/>
  <c r="F249" i="10"/>
  <c r="G249" i="10" s="1"/>
  <c r="F248" i="10"/>
  <c r="G248" i="10" s="1"/>
  <c r="G247" i="10"/>
  <c r="F247" i="10"/>
  <c r="F246" i="10"/>
  <c r="G246" i="10" s="1"/>
  <c r="F245" i="10"/>
  <c r="G245" i="10" s="1"/>
  <c r="F244" i="10"/>
  <c r="G244" i="10" s="1"/>
  <c r="G243" i="10"/>
  <c r="F243" i="10"/>
  <c r="F242" i="10"/>
  <c r="G242" i="10" s="1"/>
  <c r="F241" i="10"/>
  <c r="G241" i="10" s="1"/>
  <c r="F240" i="10"/>
  <c r="G240" i="10" s="1"/>
  <c r="F239" i="10"/>
  <c r="G239" i="10" s="1"/>
  <c r="F238" i="10"/>
  <c r="G238" i="10" s="1"/>
  <c r="F237" i="10"/>
  <c r="G237" i="10" s="1"/>
  <c r="F236" i="10"/>
  <c r="G236" i="10" s="1"/>
  <c r="F235" i="10"/>
  <c r="G235" i="10" s="1"/>
  <c r="F234" i="10"/>
  <c r="G234" i="10" s="1"/>
  <c r="F233" i="10"/>
  <c r="G233" i="10" s="1"/>
  <c r="F232" i="10"/>
  <c r="G232" i="10" s="1"/>
  <c r="F231" i="10"/>
  <c r="G231" i="10" s="1"/>
  <c r="F230" i="10"/>
  <c r="G230" i="10" s="1"/>
  <c r="F229" i="10"/>
  <c r="G229" i="10" s="1"/>
  <c r="F228" i="10"/>
  <c r="G228" i="10" s="1"/>
  <c r="G227" i="10"/>
  <c r="F227" i="10"/>
  <c r="F226" i="10"/>
  <c r="G226" i="10" s="1"/>
  <c r="F225" i="10"/>
  <c r="G225" i="10" s="1"/>
  <c r="F224" i="10"/>
  <c r="G224" i="10" s="1"/>
  <c r="G223" i="10"/>
  <c r="F223" i="10"/>
  <c r="F222" i="10"/>
  <c r="G222" i="10" s="1"/>
  <c r="F221" i="10"/>
  <c r="G221" i="10" s="1"/>
  <c r="F220" i="10"/>
  <c r="G220" i="10" s="1"/>
  <c r="F219" i="10"/>
  <c r="G219" i="10" s="1"/>
  <c r="F218" i="10"/>
  <c r="G218" i="10" s="1"/>
  <c r="F217" i="10"/>
  <c r="G217" i="10" s="1"/>
  <c r="F216" i="10"/>
  <c r="G216" i="10" s="1"/>
  <c r="G215" i="10"/>
  <c r="F215" i="10"/>
  <c r="F214" i="10"/>
  <c r="G214" i="10" s="1"/>
  <c r="F213" i="10"/>
  <c r="G213" i="10" s="1"/>
  <c r="F212" i="10"/>
  <c r="G212" i="10" s="1"/>
  <c r="G211" i="10"/>
  <c r="F211" i="10"/>
  <c r="F210" i="10"/>
  <c r="G210" i="10" s="1"/>
  <c r="F209" i="10"/>
  <c r="G209" i="10" s="1"/>
  <c r="F208" i="10"/>
  <c r="G208" i="10" s="1"/>
  <c r="F207" i="10"/>
  <c r="G207" i="10" s="1"/>
  <c r="F206" i="10"/>
  <c r="G206" i="10" s="1"/>
  <c r="F205" i="10"/>
  <c r="G205" i="10" s="1"/>
  <c r="F204" i="10"/>
  <c r="G204" i="10" s="1"/>
  <c r="F203" i="10"/>
  <c r="G203" i="10" s="1"/>
  <c r="F202" i="10"/>
  <c r="G202" i="10" s="1"/>
  <c r="F201" i="10"/>
  <c r="G201" i="10" s="1"/>
  <c r="F200" i="10"/>
  <c r="G200" i="10" s="1"/>
  <c r="F199" i="10"/>
  <c r="G199" i="10" s="1"/>
  <c r="F198" i="10"/>
  <c r="G198" i="10" s="1"/>
  <c r="F197" i="10"/>
  <c r="G197" i="10" s="1"/>
  <c r="F196" i="10"/>
  <c r="G196" i="10" s="1"/>
  <c r="G195" i="10"/>
  <c r="F195" i="10"/>
  <c r="F194" i="10"/>
  <c r="G194" i="10" s="1"/>
  <c r="F193" i="10"/>
  <c r="G193" i="10" s="1"/>
  <c r="F192" i="10"/>
  <c r="G192" i="10" s="1"/>
  <c r="G191" i="10"/>
  <c r="F191" i="10"/>
  <c r="F190" i="10"/>
  <c r="G190" i="10" s="1"/>
  <c r="F189" i="10"/>
  <c r="G189" i="10" s="1"/>
  <c r="F188" i="10"/>
  <c r="G188" i="10" s="1"/>
  <c r="F187" i="10"/>
  <c r="G187" i="10" s="1"/>
  <c r="F186" i="10"/>
  <c r="G186" i="10" s="1"/>
  <c r="F185" i="10"/>
  <c r="G185" i="10" s="1"/>
  <c r="F184" i="10"/>
  <c r="G184" i="10" s="1"/>
  <c r="G183" i="10"/>
  <c r="F183" i="10"/>
  <c r="F182" i="10"/>
  <c r="G182" i="10" s="1"/>
  <c r="F181" i="10"/>
  <c r="G181" i="10" s="1"/>
  <c r="F180" i="10"/>
  <c r="G180" i="10" s="1"/>
  <c r="G179" i="10"/>
  <c r="F179" i="10"/>
  <c r="F178" i="10"/>
  <c r="G178" i="10" s="1"/>
  <c r="F177" i="10"/>
  <c r="G177" i="10" s="1"/>
  <c r="F176" i="10"/>
  <c r="G176" i="10" s="1"/>
  <c r="F175" i="10"/>
  <c r="G175" i="10" s="1"/>
  <c r="F174" i="10"/>
  <c r="G174" i="10" s="1"/>
  <c r="F173" i="10"/>
  <c r="G173" i="10" s="1"/>
  <c r="F172" i="10"/>
  <c r="G172" i="10" s="1"/>
  <c r="F171" i="10"/>
  <c r="G171" i="10" s="1"/>
  <c r="F170" i="10"/>
  <c r="G170" i="10" s="1"/>
  <c r="F169" i="10"/>
  <c r="G169" i="10" s="1"/>
  <c r="F168" i="10"/>
  <c r="G168" i="10" s="1"/>
  <c r="F167" i="10"/>
  <c r="G167" i="10" s="1"/>
  <c r="F166" i="10"/>
  <c r="G166" i="10" s="1"/>
  <c r="F165" i="10"/>
  <c r="G165" i="10" s="1"/>
  <c r="F164" i="10"/>
  <c r="G164" i="10" s="1"/>
  <c r="G163" i="10"/>
  <c r="F163" i="10"/>
  <c r="F162" i="10"/>
  <c r="G162" i="10" s="1"/>
  <c r="F161" i="10"/>
  <c r="G161" i="10" s="1"/>
  <c r="F160" i="10"/>
  <c r="G160" i="10" s="1"/>
  <c r="G159" i="10"/>
  <c r="F159" i="10"/>
  <c r="F158" i="10"/>
  <c r="G158" i="10" s="1"/>
  <c r="F157" i="10"/>
  <c r="G157" i="10" s="1"/>
  <c r="F156" i="10"/>
  <c r="G156" i="10" s="1"/>
  <c r="F155" i="10"/>
  <c r="G155" i="10" s="1"/>
  <c r="F154" i="10"/>
  <c r="G154" i="10" s="1"/>
  <c r="F153" i="10"/>
  <c r="G153" i="10" s="1"/>
  <c r="F152" i="10"/>
  <c r="G152" i="10" s="1"/>
  <c r="G151" i="10"/>
  <c r="F151" i="10"/>
  <c r="F150" i="10"/>
  <c r="G150" i="10" s="1"/>
  <c r="F149" i="10"/>
  <c r="G149" i="10" s="1"/>
  <c r="F148" i="10"/>
  <c r="G148" i="10" s="1"/>
  <c r="G147" i="10"/>
  <c r="F147" i="10"/>
  <c r="F146" i="10"/>
  <c r="G146" i="10" s="1"/>
  <c r="F145" i="10"/>
  <c r="G145" i="10" s="1"/>
  <c r="F144" i="10"/>
  <c r="G144" i="10" s="1"/>
  <c r="F143" i="10"/>
  <c r="G143" i="10" s="1"/>
  <c r="F142" i="10"/>
  <c r="G142" i="10" s="1"/>
  <c r="F141" i="10"/>
  <c r="G141" i="10" s="1"/>
  <c r="F140" i="10"/>
  <c r="G140" i="10" s="1"/>
  <c r="F139" i="10"/>
  <c r="G139" i="10" s="1"/>
  <c r="F138" i="10"/>
  <c r="G138" i="10" s="1"/>
  <c r="F137" i="10"/>
  <c r="G137" i="10" s="1"/>
  <c r="F136" i="10"/>
  <c r="G136" i="10" s="1"/>
  <c r="F135" i="10"/>
  <c r="G135" i="10" s="1"/>
  <c r="F134" i="10"/>
  <c r="G134" i="10" s="1"/>
  <c r="F133" i="10"/>
  <c r="G133" i="10" s="1"/>
  <c r="F132" i="10"/>
  <c r="G132" i="10" s="1"/>
  <c r="G131" i="10"/>
  <c r="F131" i="10"/>
  <c r="F130" i="10"/>
  <c r="G130" i="10" s="1"/>
  <c r="F129" i="10"/>
  <c r="G129" i="10" s="1"/>
  <c r="F128" i="10"/>
  <c r="G128" i="10" s="1"/>
  <c r="G127" i="10"/>
  <c r="F127" i="10"/>
  <c r="F126" i="10"/>
  <c r="G126" i="10" s="1"/>
  <c r="F125" i="10"/>
  <c r="G125" i="10" s="1"/>
  <c r="F124" i="10"/>
  <c r="G124" i="10" s="1"/>
  <c r="F123" i="10"/>
  <c r="G123" i="10" s="1"/>
  <c r="F122" i="10"/>
  <c r="G122" i="10" s="1"/>
  <c r="F121" i="10"/>
  <c r="G121" i="10" s="1"/>
  <c r="F120" i="10"/>
  <c r="G120" i="10" s="1"/>
  <c r="G119" i="10"/>
  <c r="F119" i="10"/>
  <c r="F118" i="10"/>
  <c r="G118" i="10" s="1"/>
  <c r="F117" i="10"/>
  <c r="G117" i="10" s="1"/>
  <c r="F116" i="10"/>
  <c r="G116" i="10" s="1"/>
  <c r="G115" i="10"/>
  <c r="F115" i="10"/>
  <c r="F114" i="10"/>
  <c r="G114" i="10" s="1"/>
  <c r="F113" i="10"/>
  <c r="G113" i="10" s="1"/>
  <c r="F112" i="10"/>
  <c r="G112" i="10" s="1"/>
  <c r="F111" i="10"/>
  <c r="G111" i="10" s="1"/>
  <c r="F110" i="10"/>
  <c r="G110" i="10" s="1"/>
  <c r="F109" i="10"/>
  <c r="G109" i="10" s="1"/>
  <c r="F108" i="10"/>
  <c r="G108" i="10" s="1"/>
  <c r="F107" i="10"/>
  <c r="G107" i="10" s="1"/>
  <c r="F106" i="10"/>
  <c r="G106" i="10" s="1"/>
  <c r="F105" i="10"/>
  <c r="G105" i="10" s="1"/>
  <c r="F104" i="10"/>
  <c r="G104" i="10" s="1"/>
  <c r="F103" i="10"/>
  <c r="G103" i="10" s="1"/>
  <c r="F102" i="10"/>
  <c r="G102" i="10" s="1"/>
  <c r="F101" i="10"/>
  <c r="G101" i="10" s="1"/>
  <c r="F100" i="10"/>
  <c r="G100" i="10" s="1"/>
  <c r="G99" i="10"/>
  <c r="F99" i="10"/>
  <c r="F98" i="10"/>
  <c r="G98" i="10" s="1"/>
  <c r="F97" i="10"/>
  <c r="G97" i="10" s="1"/>
  <c r="F96" i="10"/>
  <c r="G96" i="10" s="1"/>
  <c r="G95" i="10"/>
  <c r="F95" i="10"/>
  <c r="F94" i="10"/>
  <c r="G94" i="10" s="1"/>
  <c r="F93" i="10"/>
  <c r="G93" i="10" s="1"/>
  <c r="F92" i="10"/>
  <c r="G92" i="10" s="1"/>
  <c r="F91" i="10"/>
  <c r="G91" i="10" s="1"/>
  <c r="F90" i="10"/>
  <c r="G90" i="10" s="1"/>
  <c r="F89" i="10"/>
  <c r="G89" i="10" s="1"/>
  <c r="F88" i="10"/>
  <c r="G88" i="10" s="1"/>
  <c r="G87" i="10"/>
  <c r="F87" i="10"/>
  <c r="F86" i="10"/>
  <c r="G86" i="10" s="1"/>
  <c r="F85" i="10"/>
  <c r="G85" i="10" s="1"/>
  <c r="F84" i="10"/>
  <c r="G84" i="10" s="1"/>
  <c r="G83" i="10"/>
  <c r="F83" i="10"/>
  <c r="F82" i="10"/>
  <c r="G82" i="10" s="1"/>
  <c r="F81" i="10"/>
  <c r="G81" i="10" s="1"/>
  <c r="F80" i="10"/>
  <c r="G80" i="10" s="1"/>
  <c r="F79" i="10"/>
  <c r="G79" i="10" s="1"/>
  <c r="F78" i="10"/>
  <c r="G78" i="10" s="1"/>
  <c r="F77" i="10"/>
  <c r="G77" i="10" s="1"/>
  <c r="F76" i="10"/>
  <c r="G76" i="10" s="1"/>
  <c r="F75" i="10"/>
  <c r="G75" i="10" s="1"/>
  <c r="F74" i="10"/>
  <c r="G74" i="10" s="1"/>
  <c r="F73" i="10"/>
  <c r="G73" i="10" s="1"/>
  <c r="F72" i="10"/>
  <c r="G72" i="10" s="1"/>
  <c r="F71" i="10"/>
  <c r="G71" i="10" s="1"/>
  <c r="F70" i="10"/>
  <c r="G70" i="10" s="1"/>
  <c r="F69" i="10"/>
  <c r="G69" i="10" s="1"/>
  <c r="F68" i="10"/>
  <c r="G68" i="10" s="1"/>
  <c r="G67" i="10"/>
  <c r="F67" i="10"/>
  <c r="F66" i="10"/>
  <c r="G66" i="10" s="1"/>
  <c r="F65" i="10"/>
  <c r="G65" i="10" s="1"/>
  <c r="F64" i="10"/>
  <c r="G64" i="10" s="1"/>
  <c r="G63" i="10"/>
  <c r="F63" i="10"/>
  <c r="F62" i="10"/>
  <c r="G62" i="10" s="1"/>
  <c r="F61" i="10"/>
  <c r="G61" i="10" s="1"/>
  <c r="F60" i="10"/>
  <c r="G60" i="10" s="1"/>
  <c r="F59" i="10"/>
  <c r="G59" i="10" s="1"/>
  <c r="F58" i="10"/>
  <c r="G58" i="10" s="1"/>
  <c r="F57" i="10"/>
  <c r="G57" i="10" s="1"/>
  <c r="F56" i="10"/>
  <c r="G56" i="10" s="1"/>
  <c r="G55" i="10"/>
  <c r="F55" i="10"/>
  <c r="F54" i="10"/>
  <c r="G54" i="10" s="1"/>
  <c r="F53" i="10"/>
  <c r="G53" i="10" s="1"/>
  <c r="F52" i="10"/>
  <c r="G52" i="10" s="1"/>
  <c r="G51" i="10"/>
  <c r="F51" i="10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G35" i="10"/>
  <c r="F35" i="10"/>
  <c r="F34" i="10"/>
  <c r="G34" i="10" s="1"/>
  <c r="F33" i="10"/>
  <c r="G33" i="10" s="1"/>
  <c r="F32" i="10"/>
  <c r="G32" i="10" s="1"/>
  <c r="G31" i="10"/>
  <c r="F31" i="10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G23" i="10"/>
  <c r="F23" i="10"/>
  <c r="F22" i="10"/>
  <c r="G22" i="10" s="1"/>
  <c r="F21" i="10"/>
  <c r="G21" i="10" s="1"/>
  <c r="F20" i="10"/>
  <c r="G20" i="10" s="1"/>
  <c r="G19" i="10"/>
  <c r="F19" i="10"/>
  <c r="G18" i="10"/>
  <c r="F18" i="10"/>
  <c r="F17" i="10"/>
  <c r="G17" i="10" s="1"/>
  <c r="F16" i="10"/>
  <c r="G16" i="10" s="1"/>
  <c r="G15" i="10"/>
  <c r="F14" i="10"/>
  <c r="F13" i="10"/>
  <c r="G13" i="10" s="1"/>
  <c r="H54" i="8" l="1"/>
  <c r="E54" i="8"/>
  <c r="G54" i="8" s="1"/>
  <c r="H53" i="8"/>
  <c r="E53" i="8"/>
  <c r="G53" i="8" s="1"/>
  <c r="H52" i="8"/>
  <c r="E52" i="8"/>
  <c r="G52" i="8" s="1"/>
  <c r="H51" i="8"/>
  <c r="E51" i="8"/>
  <c r="G51" i="8" s="1"/>
  <c r="H50" i="8"/>
  <c r="G50" i="8"/>
  <c r="E50" i="8"/>
  <c r="H49" i="8"/>
  <c r="G49" i="8"/>
  <c r="E49" i="8"/>
  <c r="H48" i="8"/>
  <c r="G48" i="8"/>
  <c r="E48" i="8"/>
  <c r="H47" i="8"/>
  <c r="E47" i="8"/>
  <c r="G47" i="8" s="1"/>
  <c r="D46" i="8"/>
  <c r="H46" i="8" s="1"/>
  <c r="C46" i="8"/>
  <c r="H45" i="8"/>
  <c r="E45" i="8"/>
  <c r="G45" i="8" s="1"/>
  <c r="H44" i="8"/>
  <c r="E44" i="8"/>
  <c r="G44" i="8" s="1"/>
  <c r="H43" i="8"/>
  <c r="G43" i="8"/>
  <c r="F43" i="8"/>
  <c r="H42" i="8"/>
  <c r="G42" i="8"/>
  <c r="E42" i="8"/>
  <c r="H41" i="8"/>
  <c r="G41" i="8"/>
  <c r="E41" i="8"/>
  <c r="H40" i="8"/>
  <c r="E40" i="8"/>
  <c r="G40" i="8" s="1"/>
  <c r="H39" i="8"/>
  <c r="E39" i="8"/>
  <c r="G39" i="8" s="1"/>
  <c r="H38" i="8"/>
  <c r="E38" i="8"/>
  <c r="G38" i="8" s="1"/>
  <c r="H37" i="8"/>
  <c r="E37" i="8"/>
  <c r="G37" i="8" s="1"/>
  <c r="H36" i="8"/>
  <c r="E36" i="8"/>
  <c r="G35" i="8" s="1"/>
  <c r="H35" i="8"/>
  <c r="F35" i="8"/>
  <c r="D35" i="8"/>
  <c r="C35" i="8"/>
  <c r="H34" i="8"/>
  <c r="E34" i="8"/>
  <c r="G34" i="8" s="1"/>
  <c r="H33" i="8"/>
  <c r="E33" i="8"/>
  <c r="G33" i="8" s="1"/>
  <c r="D32" i="8"/>
  <c r="C32" i="8"/>
  <c r="F31" i="8"/>
  <c r="F55" i="8" s="1"/>
  <c r="C31" i="8"/>
  <c r="C55" i="8" s="1"/>
  <c r="H30" i="8"/>
  <c r="E30" i="8"/>
  <c r="G30" i="8" s="1"/>
  <c r="D29" i="8"/>
  <c r="C29" i="8"/>
  <c r="H28" i="8"/>
  <c r="G28" i="8"/>
  <c r="F28" i="8"/>
  <c r="H27" i="8"/>
  <c r="F27" i="8"/>
  <c r="G27" i="8" s="1"/>
  <c r="D27" i="8"/>
  <c r="C27" i="8"/>
  <c r="H26" i="8"/>
  <c r="E26" i="8"/>
  <c r="G26" i="8" s="1"/>
  <c r="H25" i="8"/>
  <c r="E25" i="8"/>
  <c r="E22" i="8" s="1"/>
  <c r="G22" i="8" s="1"/>
  <c r="H24" i="8"/>
  <c r="G24" i="8"/>
  <c r="F24" i="8"/>
  <c r="H23" i="8"/>
  <c r="G23" i="8"/>
  <c r="F23" i="8"/>
  <c r="F22" i="8"/>
  <c r="D22" i="8"/>
  <c r="C22" i="8"/>
  <c r="H21" i="8"/>
  <c r="E21" i="8"/>
  <c r="G21" i="8" s="1"/>
  <c r="H20" i="8"/>
  <c r="E20" i="8"/>
  <c r="E19" i="8" s="1"/>
  <c r="D19" i="8"/>
  <c r="H19" i="8" s="1"/>
  <c r="C19" i="8"/>
  <c r="C18" i="8" s="1"/>
  <c r="F18" i="8"/>
  <c r="H17" i="8"/>
  <c r="G17" i="8"/>
  <c r="E17" i="8"/>
  <c r="G16" i="8"/>
  <c r="E16" i="8"/>
  <c r="D16" i="8"/>
  <c r="H16" i="8" s="1"/>
  <c r="C16" i="8"/>
  <c r="G15" i="8"/>
  <c r="E15" i="8"/>
  <c r="C15" i="8"/>
  <c r="E18" i="8" l="1"/>
  <c r="G18" i="8" s="1"/>
  <c r="G19" i="8"/>
  <c r="D18" i="8"/>
  <c r="G25" i="8"/>
  <c r="E29" i="8"/>
  <c r="G29" i="8" s="1"/>
  <c r="D31" i="8"/>
  <c r="E32" i="8"/>
  <c r="E46" i="8"/>
  <c r="G46" i="8" s="1"/>
  <c r="D15" i="8"/>
  <c r="H15" i="8" s="1"/>
  <c r="H29" i="8"/>
  <c r="H32" i="8"/>
  <c r="G36" i="8"/>
  <c r="G20" i="8"/>
  <c r="H22" i="8"/>
  <c r="G32" i="8" l="1"/>
  <c r="E31" i="8"/>
  <c r="D55" i="8"/>
  <c r="H31" i="8"/>
  <c r="H18" i="8"/>
  <c r="H55" i="8" l="1"/>
  <c r="G31" i="8"/>
  <c r="E55" i="8"/>
  <c r="G55" i="8" l="1"/>
  <c r="P19" i="6" l="1"/>
  <c r="Q18" i="6" s="1"/>
  <c r="Q17" i="6"/>
  <c r="Q15" i="6"/>
  <c r="Q14" i="6"/>
  <c r="Q16" i="6" l="1"/>
</calcChain>
</file>

<file path=xl/sharedStrings.xml><?xml version="1.0" encoding="utf-8"?>
<sst xmlns="http://schemas.openxmlformats.org/spreadsheetml/2006/main" count="1841" uniqueCount="963">
  <si>
    <t>MINISTERIO DE HACIENDA</t>
  </si>
  <si>
    <t>DIRECCIÓN GENERAL DE PRESUPUESTO</t>
  </si>
  <si>
    <t>DIRECCIÓN DE ESTUDIOS ECONÓMICOS Y SEGUIMIENTO FINANCIERO</t>
  </si>
  <si>
    <t xml:space="preserve">Tabla 1. Ingresos por Clasificación Económica </t>
  </si>
  <si>
    <t>Enero 2024 y 2025</t>
  </si>
  <si>
    <t>Valores en Millones de RD$</t>
  </si>
  <si>
    <t>PIB Nominal (Millones RD$)</t>
  </si>
  <si>
    <t>DETALLE</t>
  </si>
  <si>
    <t>VARIACIÓN 2025/2024</t>
  </si>
  <si>
    <t>% PIB</t>
  </si>
  <si>
    <t>PERCIBIDO ENERO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</si>
  <si>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</si>
  <si>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</si>
  <si>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</si>
  <si>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</si>
  <si>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</si>
  <si>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</si>
  <si>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</si>
  <si>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</si>
  <si>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</si>
  <si>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</si>
  <si>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</si>
  <si>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</si>
  <si>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</si>
  <si>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</si>
  <si>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</si>
  <si>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</si>
  <si>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</si>
  <si>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</si>
  <si>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</si>
  <si>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</si>
  <si>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</si>
  <si>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</si>
  <si>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</si>
  <si>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</si>
  <si>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</si>
  <si>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</si>
  <si>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</si>
  <si>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</si>
  <si>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</si>
  <si>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</si>
  <si>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</si>
  <si>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</si>
  <si>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</si>
  <si>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</si>
  <si>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</si>
  <si>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</si>
  <si>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</si>
  <si>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</si>
  <si>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31/01/2025// Fecha de registro al 07/02/2025</t>
  </si>
  <si>
    <t>3. Se utilizó el PIB del Panorama Macroeconómico actualizado al 21 de agosto del 2024,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</si>
  <si>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</si>
  <si>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</si>
  <si>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</si>
  <si>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t>Valores en millones de RD$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</si>
  <si>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</si>
  <si>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31/01/2025 // Fecha de registro al 07/02/2025.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</si>
  <si>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</si>
  <si>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</si>
  <si>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</si>
  <si>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</si>
  <si>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</si>
  <si>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</si>
  <si>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</si>
  <si>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</si>
  <si>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</si>
  <si>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</si>
  <si>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</si>
  <si>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</si>
  <si>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</si>
  <si>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</si>
  <si>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</si>
  <si>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</si>
  <si>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</si>
  <si>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</si>
  <si>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</si>
  <si>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</si>
  <si>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</si>
  <si>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</si>
  <si>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</si>
  <si>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</si>
  <si>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</si>
  <si>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</si>
  <si>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</si>
  <si>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</si>
  <si>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</si>
  <si>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</si>
  <si>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</si>
  <si>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</si>
  <si>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</si>
  <si>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</si>
  <si>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</si>
  <si>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</si>
  <si>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</si>
  <si>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t>Ilustración 3. Composición del gasto del gobierno central por finalidad</t>
  </si>
  <si>
    <t>(Enero 2025)</t>
  </si>
  <si>
    <t>Servicios Sociales</t>
  </si>
  <si>
    <t>Servicios Económicos</t>
  </si>
  <si>
    <t>Servicios Generales</t>
  </si>
  <si>
    <t>Intereses de la Deuda Pública</t>
  </si>
  <si>
    <t>Protección del Medio Ambiente</t>
  </si>
  <si>
    <t>Total</t>
  </si>
  <si>
    <t>Notas:</t>
  </si>
  <si>
    <r>
      <t xml:space="preserve">Fuente: </t>
    </r>
    <r>
      <rPr>
        <sz val="8"/>
        <color theme="1"/>
        <rFont val="Avenir Next LT Pro"/>
        <family val="2"/>
      </rPr>
      <t>Elaboración propia con datos del SIGEF.</t>
    </r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</si>
  <si>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</si>
  <si>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</si>
  <si>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</si>
  <si>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</si>
  <si>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</si>
  <si>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</si>
  <si>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</si>
  <si>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</si>
  <si>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</si>
  <si>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</si>
  <si>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</si>
  <si>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</si>
  <si>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</si>
  <si>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</si>
  <si>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</si>
  <si>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</si>
  <si>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</si>
  <si>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4.6.04-Acciones de prevención, atención y protección de violencia de género</t>
  </si>
  <si>
    <t>TOTAL</t>
  </si>
  <si>
    <t>1. Los datos presentados corresponden al mes de enero con fecha de registro al 07/02/2025</t>
  </si>
  <si>
    <t>Tabla 6. Incidencia del gasto del Gobierno Central en el cambio climático</t>
  </si>
  <si>
    <t>EJECUCIÓN
% PIB</t>
  </si>
  <si>
    <t>INCIDENCIA POSITIVA</t>
  </si>
  <si>
    <t>INCIDENCIA NEGATIVA</t>
  </si>
  <si>
    <t>INCIDENCIA NETA</t>
  </si>
  <si>
    <t>5=3-4</t>
  </si>
  <si>
    <t>6 = (2/PIB)</t>
  </si>
  <si>
    <t>1.4.02-Servicios de protección contra incendios</t>
  </si>
  <si>
    <t>2.2-Agropecuaria, caza, pesca y silvicultura</t>
  </si>
  <si>
    <t>2.2.04-Conservación, ampliación y explotación racionalizada de reservas forestales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</si>
  <si>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</si>
  <si>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</si>
  <si>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</si>
  <si>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</si>
  <si>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</si>
  <si>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</si>
  <si>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</si>
  <si>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</si>
  <si>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</si>
  <si>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</si>
  <si>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</si>
  <si>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</si>
  <si>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</si>
  <si>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</si>
  <si>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</si>
  <si>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</si>
  <si>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</si>
  <si>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</si>
  <si>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</si>
  <si>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</si>
  <si>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</si>
  <si>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</si>
  <si>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</si>
  <si>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</si>
  <si>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</si>
  <si>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</si>
  <si>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</si>
  <si>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</si>
  <si>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</si>
  <si>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</si>
  <si>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</si>
  <si>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</si>
  <si>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</si>
  <si>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</si>
  <si>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</si>
  <si>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</si>
  <si>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Para el PIB 2025 se utilizó el PIB del Panorama Macroeconómico actualizado al 21 de agosto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</si>
  <si>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</si>
  <si>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Anexo 1. Ingresos por Clasificación Económica (Enero 2025)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</si>
  <si>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</si>
  <si>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</si>
  <si>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</si>
  <si>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</si>
  <si>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</si>
  <si>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</si>
  <si>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</si>
  <si>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</si>
  <si>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</si>
  <si>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</si>
  <si>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</si>
  <si>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</si>
  <si>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</si>
  <si>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</si>
  <si>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</si>
  <si>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</si>
  <si>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</si>
  <si>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</si>
  <si>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</si>
  <si>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</si>
  <si>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</si>
  <si>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</si>
  <si>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</si>
  <si>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</si>
  <si>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</si>
  <si>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</si>
  <si>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</si>
  <si>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</si>
  <si>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</si>
  <si>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</si>
  <si>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</si>
  <si>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</si>
  <si>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</si>
  <si>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</si>
  <si>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</si>
  <si>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</si>
  <si>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</si>
  <si>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</si>
  <si>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</si>
  <si>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</si>
  <si>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</si>
  <si>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</si>
  <si>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</si>
  <si>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</si>
  <si>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</si>
  <si>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</si>
  <si>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</si>
  <si>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</si>
  <si>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</si>
  <si>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</si>
  <si>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</si>
  <si>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</si>
  <si>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</si>
  <si>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</si>
  <si>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</si>
  <si>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</si>
  <si>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</si>
  <si>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</si>
  <si>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</si>
  <si>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</si>
  <si>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</si>
  <si>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</si>
  <si>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</si>
  <si>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</si>
  <si>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</si>
  <si>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</si>
  <si>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</si>
  <si>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</si>
  <si>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</si>
  <si>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</si>
  <si>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</si>
  <si>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</si>
  <si>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</si>
  <si>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</si>
  <si>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</si>
  <si>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</si>
  <si>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</si>
  <si>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</si>
  <si>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</si>
  <si>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</si>
  <si>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</si>
  <si>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</si>
  <si>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</si>
  <si>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</si>
  <si>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</si>
  <si>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</si>
  <si>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</si>
  <si>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</si>
  <si>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</si>
  <si>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</si>
  <si>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</si>
  <si>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</si>
  <si>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</si>
  <si>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</si>
  <si>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</si>
  <si>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</si>
  <si>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</si>
  <si>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</si>
  <si>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</si>
  <si>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</si>
  <si>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</si>
  <si>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</si>
  <si>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</si>
  <si>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</si>
  <si>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</si>
  <si>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</si>
  <si>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</si>
  <si>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</si>
  <si>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</si>
  <si>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</si>
  <si>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</si>
  <si>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</si>
  <si>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</si>
  <si>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</si>
  <si>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</si>
  <si>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</si>
  <si>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</si>
  <si>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</si>
  <si>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</si>
  <si>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</si>
  <si>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</si>
  <si>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</si>
  <si>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</si>
  <si>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</si>
  <si>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</si>
  <si>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</si>
  <si>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</si>
  <si>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</si>
  <si>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</si>
  <si>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</si>
  <si>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</si>
  <si>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</si>
  <si>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</si>
  <si>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</si>
  <si>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</si>
  <si>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</si>
  <si>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</si>
  <si>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</si>
  <si>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</si>
  <si>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</si>
  <si>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</si>
  <si>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</si>
  <si>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</si>
  <si>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1.6.1.3.04-Explotación Falconbridge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</si>
  <si>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</si>
  <si>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</si>
  <si>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</si>
  <si>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</si>
  <si>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</si>
  <si>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</si>
  <si>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</si>
  <si>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</si>
  <si>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</si>
  <si>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</si>
  <si>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</si>
  <si>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</si>
  <si>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</si>
  <si>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</si>
  <si>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</si>
  <si>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</si>
  <si>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</si>
  <si>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</si>
  <si>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</si>
  <si>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</si>
  <si>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</si>
  <si>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</si>
  <si>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</si>
  <si>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1.2-Ingresos de capital</t>
  </si>
  <si>
    <t>1.2.4-Transferencias de capital recibidas</t>
  </si>
  <si>
    <t>1.2.4.4-Donaciones de capital</t>
  </si>
  <si>
    <t>1.3.2.1.01-Donaciones de capital en dinero de gobiernos extranjeros</t>
  </si>
  <si>
    <t>1.3.2.2.01-Donaciones de capital en dinero de organismos internacionales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</si>
  <si>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</si>
  <si>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 Fecha de imputación al 31/01/2025 // Fecha de registro al 07/02/2025.</t>
  </si>
  <si>
    <t>Anexo 2. Distribución Geográfica de Proyectos de Inversión (Enero 2025)</t>
  </si>
  <si>
    <t>PRESUPUESTO INICIAL (Ley 80-24)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</si>
  <si>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</si>
  <si>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</si>
  <si>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</si>
  <si>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</si>
  <si>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</si>
  <si>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</si>
  <si>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</si>
  <si>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</si>
  <si>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</si>
  <si>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</si>
  <si>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</si>
  <si>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</si>
  <si>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1.3-Defensa nacional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</si>
  <si>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</si>
  <si>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</si>
  <si>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</si>
  <si>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</si>
  <si>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</si>
  <si>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</si>
  <si>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</si>
  <si>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</si>
  <si>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</si>
  <si>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</si>
  <si>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</si>
  <si>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</si>
  <si>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</si>
  <si>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</si>
  <si>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</si>
  <si>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</si>
  <si>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</si>
  <si>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</si>
  <si>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</si>
  <si>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</si>
  <si>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</si>
  <si>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</si>
  <si>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</si>
  <si>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</si>
  <si>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</si>
  <si>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</si>
  <si>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02-AZUA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</si>
  <si>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</si>
  <si>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</si>
  <si>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</si>
  <si>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</si>
  <si>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</si>
  <si>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</si>
  <si>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</si>
  <si>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</si>
  <si>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</si>
  <si>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</si>
  <si>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</si>
  <si>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</si>
  <si>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1.2-Relaciones internacionales</t>
  </si>
  <si>
    <t>2.7-Comunicaciones</t>
  </si>
  <si>
    <t>32-SANTO DOMINGO</t>
  </si>
  <si>
    <t>88-MULTIREGIONAL</t>
  </si>
  <si>
    <t>98-NACIONAL</t>
  </si>
  <si>
    <t>0.0-N/A</t>
  </si>
  <si>
    <t>2.3-Riego</t>
  </si>
  <si>
    <t>2.8-Banca y seguros</t>
  </si>
  <si>
    <t>5.1-Intereses y comisiones de deuda pública</t>
  </si>
  <si>
    <t>Anexo 3. Distribución por Programas (Enero 2025)</t>
  </si>
  <si>
    <t xml:space="preserve">Gobierno Central </t>
  </si>
  <si>
    <t>COMPROMISO</t>
  </si>
  <si>
    <t>PAGADO</t>
  </si>
  <si>
    <t>(Capítulo - Subcapítulo - Unidad Ejecutora - Programa)</t>
  </si>
  <si>
    <t>(Ley 80-24)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</si>
  <si>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</si>
  <si>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</si>
  <si>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</si>
  <si>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</si>
  <si>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</si>
  <si>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</si>
  <si>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</si>
  <si>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</si>
  <si>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</si>
  <si>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</si>
  <si>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</si>
  <si>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</si>
  <si>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</si>
  <si>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</si>
  <si>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</si>
  <si>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</si>
  <si>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</si>
  <si>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</si>
  <si>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</si>
  <si>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</si>
  <si>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</si>
  <si>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</si>
  <si>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</si>
  <si>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</si>
  <si>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</si>
  <si>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</si>
  <si>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</si>
  <si>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</si>
  <si>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</si>
  <si>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</si>
  <si>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</si>
  <si>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</si>
  <si>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</si>
  <si>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</si>
  <si>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12-Construcción, reconstrucción y mejoramiento de edificaciones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</si>
  <si>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</si>
  <si>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</si>
  <si>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</si>
  <si>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</si>
  <si>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</si>
  <si>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</si>
  <si>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</si>
  <si>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</si>
  <si>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</si>
  <si>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</si>
  <si>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</si>
  <si>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</si>
  <si>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</si>
  <si>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</si>
  <si>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</si>
  <si>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</si>
  <si>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</si>
  <si>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</si>
  <si>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</si>
  <si>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</si>
  <si>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</si>
  <si>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</si>
  <si>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</si>
  <si>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</si>
  <si>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</si>
  <si>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</si>
  <si>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</si>
  <si>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</si>
  <si>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</si>
  <si>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</si>
  <si>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</si>
  <si>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</si>
  <si>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</si>
  <si>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</si>
  <si>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15-Gestión integral provincial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</si>
  <si>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</si>
  <si>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</si>
  <si>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</si>
  <si>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</si>
  <si>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</si>
  <si>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</si>
  <si>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</si>
  <si>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</si>
  <si>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</si>
  <si>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</si>
  <si>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</si>
  <si>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</si>
  <si>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</si>
  <si>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</si>
  <si>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</si>
  <si>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</si>
  <si>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</si>
  <si>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</si>
  <si>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</si>
  <si>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</si>
  <si>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</si>
  <si>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</si>
  <si>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</si>
  <si>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</si>
  <si>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</si>
  <si>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</si>
  <si>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</si>
  <si>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</si>
  <si>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</si>
  <si>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</si>
  <si>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</si>
  <si>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</si>
  <si>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</si>
  <si>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</si>
  <si>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</si>
  <si>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</si>
  <si>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</si>
  <si>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</si>
  <si>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</si>
  <si>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</si>
  <si>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</si>
  <si>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</si>
  <si>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</si>
  <si>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</si>
  <si>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</si>
  <si>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0031-DIRECCIÓN GENERAL DE LA INDUSTRIA MILITAR DE LAS FUERZAS ARMADAS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</si>
  <si>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</si>
  <si>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</si>
  <si>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</si>
  <si>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</si>
  <si>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</si>
  <si>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</si>
  <si>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</si>
  <si>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</si>
  <si>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</si>
  <si>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</si>
  <si>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</si>
  <si>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</si>
  <si>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</si>
  <si>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</si>
  <si>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0002-HOSPITAL MILITAR FAD DR RAMON DE LARA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</si>
  <si>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</si>
  <si>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</si>
  <si>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</si>
  <si>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</si>
  <si>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</si>
  <si>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</si>
  <si>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</si>
  <si>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</si>
  <si>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</si>
  <si>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</si>
  <si>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</si>
  <si>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</si>
  <si>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</si>
  <si>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</si>
  <si>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</si>
  <si>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</si>
  <si>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</si>
  <si>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</si>
  <si>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</si>
  <si>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0005-DIRECCION GENERAL DE POLITICA Y LEGISLACION TRIBUTARIA</t>
  </si>
  <si>
    <t>0006-CENTRO DE CAPACITACIÓN EN POLITICA Y GESTION FISCAL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</si>
  <si>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</si>
  <si>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</si>
  <si>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</si>
  <si>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</si>
  <si>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</si>
  <si>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</si>
  <si>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</si>
  <si>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</si>
  <si>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</si>
  <si>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</si>
  <si>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</si>
  <si>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</si>
  <si>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</si>
  <si>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</si>
  <si>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</si>
  <si>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</si>
  <si>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</si>
  <si>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</si>
  <si>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</si>
  <si>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</si>
  <si>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</si>
  <si>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</si>
  <si>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</si>
  <si>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</si>
  <si>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</si>
  <si>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</si>
  <si>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</si>
  <si>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</si>
  <si>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</si>
  <si>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</si>
  <si>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</si>
  <si>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</si>
  <si>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</si>
  <si>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</si>
  <si>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</si>
  <si>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</si>
  <si>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</si>
  <si>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</si>
  <si>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</si>
  <si>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</si>
  <si>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</si>
  <si>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</si>
  <si>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</si>
  <si>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</si>
  <si>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</si>
  <si>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</si>
  <si>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24-Regulación sanitaria</t>
  </si>
  <si>
    <t>0208-MINISTERIO DE DEPORTES Y RECREACIÓN</t>
  </si>
  <si>
    <t>01-MINISTERIO DE DEPORTES Y RECREACIÓN</t>
  </si>
  <si>
    <t>0001-MINISTERIO DE DEPORTES Y RECREACIÓN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</si>
  <si>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</si>
  <si>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</si>
  <si>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</si>
  <si>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</si>
  <si>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</si>
  <si>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</si>
  <si>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</si>
  <si>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</si>
  <si>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</si>
  <si>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</si>
  <si>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</si>
  <si>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</si>
  <si>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</si>
  <si>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</si>
  <si>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</si>
  <si>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</si>
  <si>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</si>
  <si>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</si>
  <si>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</si>
  <si>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</si>
  <si>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</si>
  <si>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</si>
  <si>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</si>
  <si>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</si>
  <si>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</si>
  <si>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</si>
  <si>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</si>
  <si>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</si>
  <si>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</si>
  <si>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</si>
  <si>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</si>
  <si>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11-Fomento y promoción turística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</si>
  <si>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</si>
  <si>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</si>
  <si>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</si>
  <si>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</si>
  <si>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</si>
  <si>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</si>
  <si>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</si>
  <si>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</si>
  <si>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</si>
  <si>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</si>
  <si>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</si>
  <si>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</si>
  <si>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</si>
  <si>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</si>
  <si>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</si>
  <si>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</si>
  <si>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</si>
  <si>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</si>
  <si>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</si>
  <si>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</si>
  <si>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</si>
  <si>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</si>
  <si>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</si>
  <si>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</si>
  <si>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</si>
  <si>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</si>
  <si>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</si>
  <si>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</si>
  <si>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</si>
  <si>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</si>
  <si>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</si>
  <si>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12-Coordinación y funcionamiento del Sistema Penitenciario Dominicano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</si>
  <si>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</si>
  <si>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</si>
  <si>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</si>
  <si>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</si>
  <si>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</si>
  <si>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</si>
  <si>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</si>
  <si>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</si>
  <si>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</si>
  <si>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</si>
  <si>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</si>
  <si>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</si>
  <si>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</si>
  <si>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</si>
  <si>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</si>
  <si>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</si>
  <si>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</si>
  <si>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</si>
  <si>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</si>
  <si>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13-Manejo sostenible de recursos no renovables, de los suelos y las aguas</t>
  </si>
  <si>
    <t>15-Prevención y control de la calidad ambiental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</si>
  <si>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</si>
  <si>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</si>
  <si>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</si>
  <si>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</si>
  <si>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</si>
  <si>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</si>
  <si>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</si>
  <si>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</si>
  <si>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</si>
  <si>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</si>
  <si>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16-Coordinación de la cooperación internacional</t>
  </si>
  <si>
    <t>18-Ordenamiento territorial y desarrollo regional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</si>
  <si>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</si>
  <si>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</si>
  <si>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</si>
  <si>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</si>
  <si>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</si>
  <si>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</si>
  <si>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</si>
  <si>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</si>
  <si>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</si>
  <si>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</si>
  <si>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</si>
  <si>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</si>
  <si>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</si>
  <si>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</si>
  <si>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</si>
  <si>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</si>
  <si>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</si>
  <si>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</si>
  <si>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</si>
  <si>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</si>
  <si>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</si>
  <si>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</si>
  <si>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</si>
  <si>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</si>
  <si>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</si>
  <si>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</si>
  <si>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</si>
  <si>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</si>
  <si>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</si>
  <si>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</si>
  <si>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</si>
  <si>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</si>
  <si>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</si>
  <si>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</si>
  <si>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</si>
  <si>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</si>
  <si>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</si>
  <si>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</si>
  <si>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</si>
  <si>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</si>
  <si>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</si>
  <si>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</si>
  <si>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</si>
  <si>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</si>
  <si>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</si>
  <si>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</si>
  <si>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</si>
  <si>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</si>
  <si>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</si>
  <si>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</si>
  <si>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</si>
  <si>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Anexo 4. Ejecución por Clasificación Funcional (Enero 2025)</t>
  </si>
  <si>
    <t>(Finalidad - Función - Sub Función)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</si>
  <si>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</si>
  <si>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</si>
  <si>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</si>
  <si>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</si>
  <si>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</si>
  <si>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1.1.98-Investigación y desarrollo relacionado con la administración general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</si>
  <si>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</si>
  <si>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</si>
  <si>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</si>
  <si>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</si>
  <si>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</si>
  <si>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</si>
  <si>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</si>
  <si>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</si>
  <si>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</si>
  <si>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</si>
  <si>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</si>
  <si>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</si>
  <si>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</si>
  <si>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</si>
  <si>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</si>
  <si>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</si>
  <si>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</si>
  <si>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</si>
  <si>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</si>
  <si>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</si>
  <si>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</si>
  <si>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</si>
  <si>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</si>
  <si>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</si>
  <si>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</si>
  <si>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</si>
  <si>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</si>
  <si>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</si>
  <si>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</si>
  <si>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</si>
  <si>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</si>
  <si>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</si>
  <si>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</si>
  <si>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</si>
  <si>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</si>
  <si>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</si>
  <si>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</si>
  <si>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</si>
  <si>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</si>
  <si>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</si>
  <si>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</si>
  <si>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</si>
  <si>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</si>
  <si>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</si>
  <si>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</si>
  <si>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</si>
  <si>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</si>
  <si>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</si>
  <si>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</si>
  <si>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</si>
  <si>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</si>
  <si>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</si>
  <si>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</si>
  <si>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</si>
  <si>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</si>
  <si>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</si>
  <si>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</si>
  <si>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</si>
  <si>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</si>
  <si>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</si>
  <si>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</si>
  <si>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</si>
  <si>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</si>
  <si>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</si>
  <si>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</si>
  <si>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</si>
  <si>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</si>
  <si>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</si>
  <si>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</si>
  <si>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4.6.03-Acciones para una cultura de igualdad de género.</t>
  </si>
  <si>
    <t>5-INTERESES DE LA DEUDA PÚBLICA</t>
  </si>
  <si>
    <t>5.1.01-Intereses y comisiones de deuda pública</t>
  </si>
  <si>
    <t>Tabla 4. Gastos de Gobierno Central por Clasificación Institucional (Enero 2024 vs 2025)</t>
  </si>
  <si>
    <t>DEVENGADO ENERO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</si>
  <si>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</si>
  <si>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</si>
  <si>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t>PAGADO*</t>
  </si>
  <si>
    <t>6 = (4-1)</t>
  </si>
  <si>
    <t>7 = (6/1)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</si>
  <si>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</si>
  <si>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</si>
  <si>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</si>
  <si>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</si>
  <si>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</si>
  <si>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</si>
  <si>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</si>
  <si>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</si>
  <si>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</si>
  <si>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</si>
  <si>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</si>
  <si>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</si>
  <si>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</si>
  <si>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</si>
  <si>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</si>
  <si>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</si>
  <si>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</si>
  <si>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</si>
  <si>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</si>
  <si>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</si>
  <si>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</si>
  <si>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</si>
  <si>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</si>
  <si>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</si>
  <si>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</si>
  <si>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</si>
  <si>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</si>
  <si>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</si>
  <si>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</si>
  <si>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</si>
  <si>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</si>
  <si>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</si>
  <si>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</si>
  <si>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</si>
  <si>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</si>
  <si>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</si>
  <si>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</si>
  <si>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ADMINISTRACIÓN DE DEUDA PÚBLICA Y ACTIVOS FINANCIEROS</t>
  </si>
  <si>
    <t>0999 - ADMINISTRACIÓN DE OBLIGACIONES DEL TESORO NACIONAL</t>
  </si>
  <si>
    <t>1.Fecha de imputación al 31/01/2025 // Fecha de registro al 07/02/2025</t>
  </si>
  <si>
    <t xml:space="preserve">2. Se utilizó el PIB del Panorama Macroeconómico actualizado al 21 de agosto del 2024, elaborado por el Ministerio de Economía Planificación y Desarrollo. </t>
  </si>
  <si>
    <t>Tabla 3. Gastos del Gobierno Central por Clasificación Económica ( Enero 2024 y 2025)</t>
  </si>
  <si>
    <t>ENERO</t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</si>
  <si>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</si>
  <si>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</si>
  <si>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</si>
  <si>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7 = (4-1)</t>
  </si>
  <si>
    <t>8= 7/1</t>
  </si>
  <si>
    <t>9 = (4/PIB)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</si>
  <si>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</si>
  <si>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</si>
  <si>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</si>
  <si>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</si>
  <si>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</si>
  <si>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</si>
  <si>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</si>
  <si>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</si>
  <si>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</si>
  <si>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</si>
  <si>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</si>
  <si>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</si>
  <si>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</si>
  <si>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</si>
  <si>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</si>
  <si>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</si>
  <si>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</si>
  <si>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</si>
  <si>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</si>
  <si>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</si>
  <si>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</si>
  <si>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1. Fecha de imputación al 31/01/2025// Fecha de registro al 07/02/2025</t>
  </si>
  <si>
    <t>2. Se utilizó el PIB del Panorama Macroeconómico actualizado al 21 de agosto de 2024, elaborado por el Ministerio de Economía Planificación y Desarrollo.</t>
  </si>
  <si>
    <t>Gráfico 2. Transferencias corrientes otorgadas a Instituciones</t>
  </si>
  <si>
    <t xml:space="preserve">Nota: </t>
  </si>
  <si>
    <t>Gráfico 3. Transferencias de capital otorgadas a Instituciones</t>
  </si>
  <si>
    <t>Ilustración 1. Top 3 Instituciones con Mayor Ejecución de Gastos - Enero 2025</t>
  </si>
  <si>
    <t>Tabla 1. Resultados Presupuestarios del Gobierno Central (Enero 2025)</t>
  </si>
  <si>
    <t>Indicadores</t>
  </si>
  <si>
    <t xml:space="preserve">Pres. Inicial      </t>
  </si>
  <si>
    <t>Devengado</t>
  </si>
  <si>
    <t>% Devengado</t>
  </si>
  <si>
    <t>% del PIB</t>
  </si>
  <si>
    <t>Ley núm. 80-24</t>
  </si>
  <si>
    <t>3 = 2/1</t>
  </si>
  <si>
    <t>4 = (2/PIB)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</si>
  <si>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</si>
  <si>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</si>
  <si>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</si>
  <si>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</si>
  <si>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</si>
  <si>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</si>
  <si>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</si>
  <si>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</si>
  <si>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</si>
  <si>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</si>
  <si>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</si>
  <si>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</si>
  <si>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</si>
  <si>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</si>
  <si>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t>Notas: *Cifras preliminares.</t>
  </si>
  <si>
    <t>2. Se excluye el monto a nivel multiprovincial del mapa. </t>
  </si>
  <si>
    <r>
      <t> *</t>
    </r>
    <r>
      <rPr>
        <sz val="8"/>
        <color theme="1"/>
        <rFont val="Avenir Next LT Pro"/>
        <family val="2"/>
      </rPr>
      <t>Cifras preliminares.</t>
    </r>
  </si>
  <si>
    <t>1. Fecha de imputación al 31/01/2025 // fecha de registro al 07/02/2025. </t>
  </si>
  <si>
    <t>Fuente: Sistema de Información de la Gestión Financiera (SIGEF) </t>
  </si>
  <si>
    <t>*Cifras preliminares</t>
  </si>
  <si>
    <r>
      <t>Fuente</t>
    </r>
    <r>
      <rPr>
        <sz val="11"/>
        <color theme="1"/>
        <rFont val="Avenir Next LT Pro"/>
        <family val="2"/>
      </rPr>
      <t>: Sistema de Información de la Gestión Financiera (SIGEF) </t>
    </r>
  </si>
  <si>
    <t>Tabla 5. Gastos para reducir la brecha de género según clasificador funcional</t>
  </si>
  <si>
    <t>4.6.03-Acciones para una cultura de igualdad de género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</si>
  <si>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</si>
  <si>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8 = (4/PIB)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</si>
</sst>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_(* #,##0.0_);_(* \(#,##0.0\);_(* &quot;-&quot;??_);_(@_)"/>
    <numFmt numFmtId="165" formatCode="#,##0.0,,_);\(#,##0.0,,\)"/>
    <numFmt numFmtId="166" formatCode="#,##0.0,,"/>
    <numFmt numFmtId="167" formatCode="0.0%"/>
    <numFmt numFmtId="168" formatCode="#,###.0,,"/>
    <numFmt numFmtId="169" formatCode="0.0000%"/>
    <numFmt numFmtId="170" formatCode="#,##0.0"/>
    <numFmt numFmtId="171" formatCode="0.000%"/>
    <numFmt numFmtId="172" formatCode="#,##0.0_);\(#,##0.0\)"/>
    <numFmt numFmtId="173" formatCode="#,##0.00000_);\(#,##0.00000\)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1"/>
      <color theme="0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1"/>
      <color indexed="8"/>
      <name val="Calibri"/>
      <family val="2"/>
      <scheme val="minor"/>
    </font>
    <font>
      <sz val="12"/>
      <color theme="1"/>
      <name val="Avenir Next LT Pro"/>
      <family val="2"/>
    </font>
    <font>
      <sz val="11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2"/>
      <color theme="1"/>
      <name val="Calibri"/>
      <family val="2"/>
      <scheme val="minor"/>
    </font>
    <font>
      <sz val="10"/>
      <color theme="1"/>
      <name val="Avenir Next LT Pro"/>
      <family val="2"/>
    </font>
    <font>
      <b/>
      <sz val="11"/>
      <color indexed="8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color theme="1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b/>
      <sz val="12"/>
      <color theme="1"/>
      <name val="Avenir Next LT Pro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Avenir Next LT Pro"/>
      <family val="2"/>
    </font>
    <font>
      <i/>
      <sz val="12"/>
      <color theme="1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1"/>
      <color theme="4"/>
      <name val="Avenir Next LT Pro"/>
      <family val="2"/>
    </font>
    <font>
      <b/>
      <sz val="11"/>
      <color rgb="FF000000"/>
      <name val="Avenir Next LT Pro"/>
      <family val="2"/>
    </font>
    <font>
      <b/>
      <i/>
      <sz val="11"/>
      <color rgb="FFFFFFFF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12"/>
      <color indexed="8"/>
      <name val="Avenir Next LT Pro"/>
      <family val="2"/>
    </font>
    <font>
      <b/>
      <sz val="11"/>
      <color indexed="8"/>
      <name val="Avenir Next LT Pro"/>
      <family val="2"/>
    </font>
  </fonts>
  <fills count="15">
    <fill>
      <patternFill patternType="none"/>
    </fill>
    <fill>
      <patternFill patternType="gray125"/>
    </fill>
    <fill>
      <patternFill patternType="solid">
        <fgColor rgb="FF305496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4" tint="-0.249977111117893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9" fontId="24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4" fillId="0" borderId="0"/>
    <xf numFmtId="0" fontId="1" fillId="0" borderId="0"/>
  </cellStyleXfs>
  <cellXfs count="503">
    <xf numFmtId="0" fontId="0" fillId="0" borderId="0" xfId="0"/>
    <xf numFmtId="0" fontId="4" fillId="0" borderId="0" xfId="3" applyFont="1"/>
    <xf numFmtId="0" fontId="6" fillId="0" borderId="0" xfId="3" applyFont="1"/>
    <xf numFmtId="0" fontId="7" fillId="0" borderId="0" xfId="3" applyFont="1"/>
    <xf numFmtId="0" fontId="10" fillId="0" borderId="0" xfId="3" applyFont="1"/>
    <xf numFmtId="164" fontId="11" fillId="0" borderId="0" xfId="5" applyNumberFormat="1" applyFont="1" applyFill="1" applyBorder="1" applyAlignment="1">
      <alignment horizontal="center" vertical="center"/>
    </xf>
    <xf numFmtId="0" fontId="4" fillId="0" borderId="1" xfId="3" applyFont="1" applyBorder="1"/>
    <xf numFmtId="0" fontId="11" fillId="0" borderId="1" xfId="3" applyFont="1" applyBorder="1"/>
    <xf numFmtId="0" fontId="12" fillId="2" borderId="3" xfId="3" applyFont="1" applyFill="1" applyBorder="1" applyAlignment="1">
      <alignment horizontal="center" vertical="center" wrapText="1"/>
    </xf>
    <xf numFmtId="0" fontId="13" fillId="4" borderId="10" xfId="3" applyFont="1" applyFill="1" applyBorder="1"/>
    <xf numFmtId="165" fontId="14" fillId="5" borderId="11" xfId="6" applyNumberFormat="1" applyFont="1" applyFill="1" applyBorder="1" applyAlignment="1">
      <alignment horizontal="center" vertical="center"/>
    </xf>
    <xf numFmtId="43" fontId="4" fillId="0" borderId="0" xfId="5" applyFont="1"/>
    <xf numFmtId="0" fontId="12" fillId="2" borderId="15" xfId="3" applyFont="1" applyFill="1" applyBorder="1" applyAlignment="1">
      <alignment horizontal="center" vertical="center" wrapText="1"/>
    </xf>
    <xf numFmtId="43" fontId="4" fillId="0" borderId="0" xfId="3" applyNumberFormat="1" applyFont="1"/>
    <xf numFmtId="0" fontId="12" fillId="2" borderId="17" xfId="3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/>
    </xf>
    <xf numFmtId="0" fontId="15" fillId="4" borderId="19" xfId="3" applyFont="1" applyFill="1" applyBorder="1" applyAlignment="1">
      <alignment horizontal="left"/>
    </xf>
    <xf numFmtId="166" fontId="16" fillId="4" borderId="19" xfId="5" applyNumberFormat="1" applyFont="1" applyFill="1" applyBorder="1" applyAlignment="1">
      <alignment horizontal="right" vertical="center"/>
    </xf>
    <xf numFmtId="167" fontId="16" fillId="4" borderId="19" xfId="7" applyNumberFormat="1" applyFont="1" applyFill="1" applyBorder="1" applyAlignment="1">
      <alignment horizontal="right" vertical="center"/>
    </xf>
    <xf numFmtId="167" fontId="4" fillId="0" borderId="0" xfId="7" applyNumberFormat="1" applyFont="1"/>
    <xf numFmtId="167" fontId="4" fillId="0" borderId="0" xfId="5" applyNumberFormat="1" applyFont="1"/>
    <xf numFmtId="0" fontId="15" fillId="6" borderId="0" xfId="3" applyFont="1" applyFill="1" applyAlignment="1">
      <alignment horizontal="left" indent="1"/>
    </xf>
    <xf numFmtId="166" fontId="16" fillId="0" borderId="0" xfId="5" applyNumberFormat="1" applyFont="1" applyFill="1" applyBorder="1" applyAlignment="1">
      <alignment horizontal="right" vertical="center"/>
    </xf>
    <xf numFmtId="167" fontId="16" fillId="0" borderId="0" xfId="7" applyNumberFormat="1" applyFont="1" applyFill="1" applyBorder="1" applyAlignment="1">
      <alignment horizontal="right" vertical="center"/>
    </xf>
    <xf numFmtId="166" fontId="16" fillId="6" borderId="0" xfId="5" applyNumberFormat="1" applyFont="1" applyFill="1" applyBorder="1" applyAlignment="1">
      <alignment horizontal="right" vertical="center"/>
    </xf>
    <xf numFmtId="167" fontId="16" fillId="6" borderId="0" xfId="7" applyNumberFormat="1" applyFont="1" applyFill="1" applyBorder="1" applyAlignment="1">
      <alignment horizontal="right" vertical="center"/>
    </xf>
    <xf numFmtId="10" fontId="4" fillId="0" borderId="0" xfId="5" applyNumberFormat="1" applyFont="1"/>
    <xf numFmtId="0" fontId="17" fillId="6" borderId="0" xfId="3" applyFont="1" applyFill="1" applyAlignment="1">
      <alignment horizontal="left" wrapText="1" indent="2"/>
    </xf>
    <xf numFmtId="166" fontId="18" fillId="0" borderId="0" xfId="5" applyNumberFormat="1" applyFont="1" applyFill="1" applyBorder="1" applyAlignment="1">
      <alignment horizontal="right" vertical="center"/>
    </xf>
    <xf numFmtId="168" fontId="18" fillId="0" borderId="0" xfId="5" applyNumberFormat="1" applyFont="1" applyFill="1" applyBorder="1" applyAlignment="1">
      <alignment horizontal="right" vertical="center"/>
    </xf>
    <xf numFmtId="167" fontId="18" fillId="0" borderId="0" xfId="7" applyNumberFormat="1" applyFont="1" applyFill="1" applyBorder="1" applyAlignment="1">
      <alignment horizontal="right" vertical="center"/>
    </xf>
    <xf numFmtId="167" fontId="18" fillId="6" borderId="0" xfId="7" applyNumberFormat="1" applyFont="1" applyFill="1" applyBorder="1" applyAlignment="1">
      <alignment horizontal="right" vertical="center"/>
    </xf>
    <xf numFmtId="0" fontId="17" fillId="6" borderId="0" xfId="3" applyFont="1" applyFill="1" applyAlignment="1">
      <alignment horizontal="left" indent="2"/>
    </xf>
    <xf numFmtId="169" fontId="4" fillId="0" borderId="0" xfId="7" applyNumberFormat="1" applyFont="1"/>
    <xf numFmtId="4" fontId="19" fillId="0" borderId="0" xfId="3" applyNumberFormat="1" applyFont="1"/>
    <xf numFmtId="4" fontId="20" fillId="0" borderId="0" xfId="3" applyNumberFormat="1" applyFont="1"/>
    <xf numFmtId="10" fontId="4" fillId="0" borderId="0" xfId="5" applyNumberFormat="1" applyFont="1" applyBorder="1"/>
    <xf numFmtId="168" fontId="16" fillId="0" borderId="0" xfId="5" applyNumberFormat="1" applyFont="1" applyFill="1" applyBorder="1" applyAlignment="1">
      <alignment horizontal="right" vertical="center"/>
    </xf>
    <xf numFmtId="0" fontId="15" fillId="0" borderId="20" xfId="3" applyFont="1" applyBorder="1" applyAlignment="1">
      <alignment horizontal="left" indent="1"/>
    </xf>
    <xf numFmtId="166" fontId="16" fillId="0" borderId="20" xfId="5" applyNumberFormat="1" applyFont="1" applyFill="1" applyBorder="1" applyAlignment="1">
      <alignment horizontal="right" vertical="center"/>
    </xf>
    <xf numFmtId="167" fontId="16" fillId="0" borderId="20" xfId="7" applyNumberFormat="1" applyFont="1" applyBorder="1" applyAlignment="1">
      <alignment horizontal="right" vertical="center"/>
    </xf>
    <xf numFmtId="166" fontId="16" fillId="0" borderId="21" xfId="5" applyNumberFormat="1" applyFont="1" applyBorder="1" applyAlignment="1">
      <alignment horizontal="right" vertical="center"/>
    </xf>
    <xf numFmtId="167" fontId="16" fillId="0" borderId="21" xfId="7" applyNumberFormat="1" applyFont="1" applyBorder="1" applyAlignment="1">
      <alignment horizontal="right" vertical="center"/>
    </xf>
    <xf numFmtId="0" fontId="15" fillId="0" borderId="0" xfId="3" applyFont="1" applyAlignment="1">
      <alignment horizontal="left" indent="1"/>
    </xf>
    <xf numFmtId="167" fontId="16" fillId="0" borderId="0" xfId="7" applyNumberFormat="1" applyFont="1" applyBorder="1" applyAlignment="1">
      <alignment horizontal="right" vertical="center"/>
    </xf>
    <xf numFmtId="166" fontId="16" fillId="0" borderId="0" xfId="5" applyNumberFormat="1" applyFont="1" applyBorder="1" applyAlignment="1">
      <alignment horizontal="right" vertical="center"/>
    </xf>
    <xf numFmtId="0" fontId="12" fillId="7" borderId="2" xfId="3" applyFont="1" applyFill="1" applyBorder="1" applyAlignment="1">
      <alignment horizontal="left" vertical="center"/>
    </xf>
    <xf numFmtId="166" fontId="12" fillId="7" borderId="3" xfId="5" applyNumberFormat="1" applyFont="1" applyFill="1" applyBorder="1" applyAlignment="1">
      <alignment horizontal="right" vertical="center"/>
    </xf>
    <xf numFmtId="167" fontId="12" fillId="7" borderId="2" xfId="7" applyNumberFormat="1" applyFont="1" applyFill="1" applyBorder="1" applyAlignment="1">
      <alignment horizontal="right" vertical="center"/>
    </xf>
    <xf numFmtId="167" fontId="12" fillId="7" borderId="3" xfId="7" applyNumberFormat="1" applyFont="1" applyFill="1" applyBorder="1" applyAlignment="1">
      <alignment horizontal="right" vertical="center"/>
    </xf>
    <xf numFmtId="167" fontId="12" fillId="7" borderId="22" xfId="7" applyNumberFormat="1" applyFont="1" applyFill="1" applyBorder="1" applyAlignment="1">
      <alignment horizontal="right" vertical="center"/>
    </xf>
    <xf numFmtId="10" fontId="4" fillId="0" borderId="0" xfId="7" applyNumberFormat="1" applyFont="1"/>
    <xf numFmtId="0" fontId="17" fillId="0" borderId="0" xfId="3" applyFont="1" applyAlignment="1">
      <alignment horizontal="left" indent="1"/>
    </xf>
    <xf numFmtId="170" fontId="4" fillId="0" borderId="0" xfId="3" applyNumberFormat="1" applyFont="1"/>
    <xf numFmtId="0" fontId="12" fillId="7" borderId="23" xfId="3" applyFont="1" applyFill="1" applyBorder="1" applyAlignment="1">
      <alignment horizontal="left" vertical="center"/>
    </xf>
    <xf numFmtId="166" fontId="12" fillId="7" borderId="24" xfId="5" applyNumberFormat="1" applyFont="1" applyFill="1" applyBorder="1" applyAlignment="1">
      <alignment horizontal="right" vertical="center"/>
    </xf>
    <xf numFmtId="167" fontId="12" fillId="7" borderId="23" xfId="7" applyNumberFormat="1" applyFont="1" applyFill="1" applyBorder="1" applyAlignment="1">
      <alignment horizontal="right" vertical="center"/>
    </xf>
    <xf numFmtId="167" fontId="12" fillId="7" borderId="24" xfId="7" applyNumberFormat="1" applyFont="1" applyFill="1" applyBorder="1" applyAlignment="1">
      <alignment horizontal="right" vertical="center"/>
    </xf>
    <xf numFmtId="167" fontId="12" fillId="7" borderId="1" xfId="7" applyNumberFormat="1" applyFont="1" applyFill="1" applyBorder="1" applyAlignment="1">
      <alignment horizontal="right" vertical="center"/>
    </xf>
    <xf numFmtId="0" fontId="21" fillId="0" borderId="0" xfId="3" applyFont="1" applyAlignment="1">
      <alignment horizontal="left" vertical="center"/>
    </xf>
    <xf numFmtId="166" fontId="13" fillId="0" borderId="0" xfId="5" applyNumberFormat="1" applyFont="1" applyFill="1" applyBorder="1" applyAlignment="1">
      <alignment horizontal="center" vertical="center"/>
    </xf>
    <xf numFmtId="167" fontId="13" fillId="0" borderId="9" xfId="7" applyNumberFormat="1" applyFont="1" applyFill="1" applyBorder="1" applyAlignment="1">
      <alignment horizontal="center" vertical="center"/>
    </xf>
    <xf numFmtId="167" fontId="13" fillId="0" borderId="0" xfId="7" applyNumberFormat="1" applyFont="1" applyFill="1" applyBorder="1" applyAlignment="1">
      <alignment horizontal="center" vertical="center"/>
    </xf>
    <xf numFmtId="0" fontId="22" fillId="8" borderId="0" xfId="3" applyFont="1" applyFill="1" applyAlignment="1">
      <alignment horizontal="left" vertical="center"/>
    </xf>
    <xf numFmtId="167" fontId="13" fillId="0" borderId="0" xfId="8" applyNumberFormat="1" applyFont="1" applyFill="1" applyBorder="1" applyAlignment="1">
      <alignment horizontal="center" vertical="center"/>
    </xf>
    <xf numFmtId="0" fontId="23" fillId="8" borderId="0" xfId="3" applyFont="1" applyFill="1" applyAlignment="1">
      <alignment horizontal="left" vertical="center"/>
    </xf>
    <xf numFmtId="0" fontId="13" fillId="0" borderId="0" xfId="3" applyFont="1" applyAlignment="1">
      <alignment vertical="center"/>
    </xf>
    <xf numFmtId="0" fontId="1" fillId="0" borderId="0" xfId="3"/>
    <xf numFmtId="0" fontId="11" fillId="0" borderId="0" xfId="3" applyFont="1"/>
    <xf numFmtId="0" fontId="25" fillId="8" borderId="0" xfId="3" applyFont="1" applyFill="1"/>
    <xf numFmtId="10" fontId="4" fillId="0" borderId="0" xfId="8" applyNumberFormat="1" applyFont="1"/>
    <xf numFmtId="0" fontId="25" fillId="8" borderId="0" xfId="3" applyFont="1" applyFill="1" applyAlignment="1">
      <alignment vertical="center"/>
    </xf>
    <xf numFmtId="171" fontId="4" fillId="0" borderId="0" xfId="8" applyNumberFormat="1" applyFont="1"/>
    <xf numFmtId="4" fontId="4" fillId="0" borderId="0" xfId="3" applyNumberFormat="1" applyFont="1"/>
    <xf numFmtId="0" fontId="13" fillId="0" borderId="0" xfId="2" applyFont="1" applyAlignment="1">
      <alignment vertical="center" wrapText="1" readingOrder="1"/>
    </xf>
    <xf numFmtId="0" fontId="26" fillId="0" borderId="0" xfId="2" applyFont="1" applyAlignment="1">
      <alignment vertical="top" wrapText="1" readingOrder="1"/>
    </xf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1" fillId="0" borderId="0" xfId="9"/>
    <xf numFmtId="0" fontId="24" fillId="0" borderId="0" xfId="10"/>
    <xf numFmtId="166" fontId="24" fillId="0" borderId="0" xfId="10" applyNumberFormat="1"/>
    <xf numFmtId="0" fontId="24" fillId="0" borderId="0" xfId="10" applyAlignment="1">
      <alignment horizontal="left"/>
    </xf>
    <xf numFmtId="0" fontId="1" fillId="0" borderId="0" xfId="11"/>
    <xf numFmtId="0" fontId="24" fillId="0" borderId="0" xfId="13"/>
    <xf numFmtId="0" fontId="13" fillId="0" borderId="0" xfId="12" applyFont="1" applyAlignment="1">
      <alignment horizontal="center" vertical="center"/>
    </xf>
    <xf numFmtId="0" fontId="14" fillId="0" borderId="0" xfId="14" applyFont="1" applyAlignment="1">
      <alignment vertical="center"/>
    </xf>
    <xf numFmtId="49" fontId="13" fillId="0" borderId="0" xfId="12" applyNumberFormat="1" applyFont="1" applyAlignment="1">
      <alignment horizontal="center" vertical="center"/>
    </xf>
    <xf numFmtId="0" fontId="32" fillId="0" borderId="0" xfId="12" applyFont="1" applyAlignment="1">
      <alignment horizontal="center" vertical="center"/>
    </xf>
    <xf numFmtId="166" fontId="0" fillId="0" borderId="0" xfId="0" applyNumberFormat="1"/>
    <xf numFmtId="167" fontId="24" fillId="0" borderId="0" xfId="1" applyNumberFormat="1" applyFont="1"/>
    <xf numFmtId="0" fontId="33" fillId="0" borderId="0" xfId="13" applyFont="1"/>
    <xf numFmtId="166" fontId="2" fillId="0" borderId="0" xfId="0" applyNumberFormat="1" applyFont="1"/>
    <xf numFmtId="0" fontId="29" fillId="0" borderId="0" xfId="12" applyFont="1" applyAlignment="1">
      <alignment vertical="center"/>
    </xf>
    <xf numFmtId="0" fontId="30" fillId="0" borderId="0" xfId="12" applyFont="1" applyAlignment="1">
      <alignment horizontal="left" vertical="center"/>
    </xf>
    <xf numFmtId="0" fontId="29" fillId="0" borderId="0" xfId="12" applyFont="1" applyAlignment="1">
      <alignment horizontal="left" vertical="center"/>
    </xf>
    <xf numFmtId="0" fontId="34" fillId="0" borderId="0" xfId="13" applyFont="1" applyAlignment="1">
      <alignment horizontal="left"/>
    </xf>
    <xf numFmtId="166" fontId="35" fillId="0" borderId="0" xfId="13" applyNumberFormat="1" applyFont="1"/>
    <xf numFmtId="0" fontId="36" fillId="0" borderId="0" xfId="2" applyFont="1"/>
    <xf numFmtId="0" fontId="4" fillId="0" borderId="0" xfId="2" applyFont="1"/>
    <xf numFmtId="167" fontId="4" fillId="0" borderId="0" xfId="15" applyNumberFormat="1" applyFont="1"/>
    <xf numFmtId="4" fontId="1" fillId="0" borderId="0" xfId="2" applyNumberFormat="1" applyAlignment="1">
      <alignment vertical="center" wrapText="1"/>
    </xf>
    <xf numFmtId="0" fontId="39" fillId="2" borderId="34" xfId="2" applyFont="1" applyFill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0" fillId="10" borderId="35" xfId="2" applyFont="1" applyFill="1" applyBorder="1" applyAlignment="1">
      <alignment horizontal="left" vertical="center" wrapText="1"/>
    </xf>
    <xf numFmtId="167" fontId="0" fillId="0" borderId="0" xfId="1" applyNumberFormat="1" applyFont="1"/>
    <xf numFmtId="39" fontId="4" fillId="0" borderId="0" xfId="2" applyNumberFormat="1" applyFont="1"/>
    <xf numFmtId="0" fontId="40" fillId="0" borderId="0" xfId="2" applyFont="1" applyAlignment="1">
      <alignment horizontal="left" vertical="center" wrapText="1" indent="1"/>
    </xf>
    <xf numFmtId="165" fontId="40" fillId="0" borderId="0" xfId="2" applyNumberFormat="1" applyFont="1" applyAlignment="1">
      <alignment horizontal="center" vertical="center"/>
    </xf>
    <xf numFmtId="0" fontId="36" fillId="0" borderId="36" xfId="2" applyFont="1" applyBorder="1" applyAlignment="1">
      <alignment horizontal="left" vertical="center" wrapText="1" indent="2"/>
    </xf>
    <xf numFmtId="165" fontId="36" fillId="0" borderId="36" xfId="2" applyNumberFormat="1" applyFont="1" applyBorder="1" applyAlignment="1">
      <alignment horizontal="center" vertical="center"/>
    </xf>
    <xf numFmtId="0" fontId="36" fillId="0" borderId="37" xfId="2" applyFont="1" applyBorder="1" applyAlignment="1">
      <alignment horizontal="left" vertical="center" wrapText="1" indent="2"/>
    </xf>
    <xf numFmtId="165" fontId="36" fillId="0" borderId="37" xfId="2" applyNumberFormat="1" applyFont="1" applyBorder="1" applyAlignment="1">
      <alignment horizontal="center" vertical="center"/>
    </xf>
    <xf numFmtId="0" fontId="40" fillId="0" borderId="38" xfId="2" applyFont="1" applyBorder="1" applyAlignment="1">
      <alignment horizontal="left" vertical="center" wrapText="1" indent="1"/>
    </xf>
    <xf numFmtId="167" fontId="4" fillId="0" borderId="0" xfId="2" applyNumberFormat="1" applyFont="1"/>
    <xf numFmtId="165" fontId="40" fillId="0" borderId="36" xfId="2" applyNumberFormat="1" applyFont="1" applyBorder="1" applyAlignment="1">
      <alignment horizontal="center" vertical="center"/>
    </xf>
    <xf numFmtId="165" fontId="36" fillId="0" borderId="0" xfId="2" applyNumberFormat="1" applyFont="1" applyAlignment="1">
      <alignment horizontal="center" vertical="center"/>
    </xf>
    <xf numFmtId="0" fontId="39" fillId="7" borderId="40" xfId="2" applyFont="1" applyFill="1" applyBorder="1" applyAlignment="1">
      <alignment horizontal="left" vertical="center"/>
    </xf>
    <xf numFmtId="165" fontId="39" fillId="7" borderId="41" xfId="2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165" fontId="21" fillId="0" borderId="0" xfId="2" applyNumberFormat="1" applyFont="1" applyAlignment="1">
      <alignment horizontal="center" vertical="center"/>
    </xf>
    <xf numFmtId="167" fontId="4" fillId="0" borderId="0" xfId="7" applyNumberFormat="1" applyFont="1" applyFill="1" applyBorder="1"/>
    <xf numFmtId="0" fontId="42" fillId="0" borderId="0" xfId="3" applyFont="1"/>
    <xf numFmtId="0" fontId="1" fillId="0" borderId="1" xfId="3" applyBorder="1"/>
    <xf numFmtId="0" fontId="43" fillId="0" borderId="0" xfId="3" applyFont="1"/>
    <xf numFmtId="0" fontId="1" fillId="0" borderId="0" xfId="3" applyAlignment="1">
      <alignment vertical="center"/>
    </xf>
    <xf numFmtId="0" fontId="3" fillId="10" borderId="10" xfId="2" applyFont="1" applyFill="1" applyBorder="1" applyAlignment="1">
      <alignment vertical="center"/>
    </xf>
    <xf numFmtId="165" fontId="9" fillId="10" borderId="11" xfId="6" applyNumberFormat="1" applyFont="1" applyFill="1" applyBorder="1" applyAlignment="1">
      <alignment horizontal="center" vertical="center"/>
    </xf>
    <xf numFmtId="0" fontId="39" fillId="2" borderId="34" xfId="2" applyFont="1" applyFill="1" applyBorder="1" applyAlignment="1">
      <alignment horizontal="center" vertical="center" wrapText="1"/>
    </xf>
    <xf numFmtId="0" fontId="39" fillId="2" borderId="43" xfId="2" applyFont="1" applyFill="1" applyBorder="1" applyAlignment="1">
      <alignment horizontal="center" vertical="center" wrapText="1"/>
    </xf>
    <xf numFmtId="0" fontId="39" fillId="2" borderId="48" xfId="2" applyFont="1" applyFill="1" applyBorder="1" applyAlignment="1">
      <alignment horizontal="center" vertical="center" wrapText="1"/>
    </xf>
    <xf numFmtId="0" fontId="39" fillId="2" borderId="0" xfId="2" applyFont="1" applyFill="1" applyAlignment="1">
      <alignment horizontal="center" vertical="center" wrapText="1"/>
    </xf>
    <xf numFmtId="165" fontId="40" fillId="10" borderId="49" xfId="2" applyNumberFormat="1" applyFont="1" applyFill="1" applyBorder="1" applyAlignment="1">
      <alignment horizontal="center" vertical="center"/>
    </xf>
    <xf numFmtId="165" fontId="40" fillId="10" borderId="50" xfId="2" applyNumberFormat="1" applyFont="1" applyFill="1" applyBorder="1" applyAlignment="1">
      <alignment horizontal="center" vertical="center"/>
    </xf>
    <xf numFmtId="167" fontId="40" fillId="10" borderId="35" xfId="7" applyNumberFormat="1" applyFont="1" applyFill="1" applyBorder="1" applyAlignment="1">
      <alignment horizontal="center" vertical="center"/>
    </xf>
    <xf numFmtId="167" fontId="1" fillId="0" borderId="0" xfId="7" applyNumberFormat="1"/>
    <xf numFmtId="165" fontId="40" fillId="0" borderId="51" xfId="2" applyNumberFormat="1" applyFont="1" applyBorder="1" applyAlignment="1">
      <alignment horizontal="center" vertical="center"/>
    </xf>
    <xf numFmtId="167" fontId="40" fillId="0" borderId="21" xfId="7" applyNumberFormat="1" applyFont="1" applyBorder="1" applyAlignment="1">
      <alignment horizontal="center" vertical="center"/>
    </xf>
    <xf numFmtId="167" fontId="36" fillId="0" borderId="37" xfId="7" applyNumberFormat="1" applyFont="1" applyBorder="1" applyAlignment="1">
      <alignment horizontal="center" vertical="center"/>
    </xf>
    <xf numFmtId="43" fontId="1" fillId="0" borderId="0" xfId="5"/>
    <xf numFmtId="165" fontId="40" fillId="0" borderId="52" xfId="2" applyNumberFormat="1" applyFont="1" applyBorder="1" applyAlignment="1">
      <alignment horizontal="center" vertical="center"/>
    </xf>
    <xf numFmtId="167" fontId="40" fillId="0" borderId="38" xfId="7" applyNumberFormat="1" applyFont="1" applyBorder="1" applyAlignment="1">
      <alignment horizontal="center" vertical="center"/>
    </xf>
    <xf numFmtId="167" fontId="36" fillId="0" borderId="36" xfId="7" applyNumberFormat="1" applyFont="1" applyBorder="1" applyAlignment="1">
      <alignment horizontal="center" vertical="center"/>
    </xf>
    <xf numFmtId="167" fontId="36" fillId="0" borderId="36" xfId="7" applyNumberFormat="1" applyFont="1" applyFill="1" applyBorder="1" applyAlignment="1">
      <alignment horizontal="center" vertical="center"/>
    </xf>
    <xf numFmtId="0" fontId="40" fillId="0" borderId="36" xfId="2" applyFont="1" applyBorder="1" applyAlignment="1">
      <alignment horizontal="left" vertical="center" wrapText="1" indent="1"/>
    </xf>
    <xf numFmtId="167" fontId="40" fillId="0" borderId="36" xfId="7" applyNumberFormat="1" applyFont="1" applyFill="1" applyBorder="1" applyAlignment="1">
      <alignment horizontal="center" vertical="center"/>
    </xf>
    <xf numFmtId="167" fontId="0" fillId="0" borderId="0" xfId="1" applyNumberFormat="1" applyFont="1" applyAlignment="1">
      <alignment vertical="center"/>
    </xf>
    <xf numFmtId="0" fontId="36" fillId="0" borderId="53" xfId="2" applyFont="1" applyBorder="1" applyAlignment="1">
      <alignment horizontal="left" vertical="center" wrapText="1" indent="2"/>
    </xf>
    <xf numFmtId="0" fontId="36" fillId="0" borderId="39" xfId="2" applyFont="1" applyBorder="1" applyAlignment="1">
      <alignment horizontal="left" vertical="center" wrapText="1" indent="2"/>
    </xf>
    <xf numFmtId="167" fontId="40" fillId="0" borderId="36" xfId="7" applyNumberFormat="1" applyFont="1" applyBorder="1" applyAlignment="1">
      <alignment horizontal="center" vertical="center"/>
    </xf>
    <xf numFmtId="0" fontId="36" fillId="0" borderId="0" xfId="2" applyFont="1" applyAlignment="1">
      <alignment horizontal="left" vertical="center" wrapText="1" indent="2"/>
    </xf>
    <xf numFmtId="167" fontId="36" fillId="0" borderId="54" xfId="7" applyNumberFormat="1" applyFont="1" applyBorder="1" applyAlignment="1">
      <alignment horizontal="center" vertical="center"/>
    </xf>
    <xf numFmtId="165" fontId="36" fillId="0" borderId="52" xfId="2" applyNumberFormat="1" applyFont="1" applyBorder="1" applyAlignment="1">
      <alignment horizontal="center" vertical="center"/>
    </xf>
    <xf numFmtId="167" fontId="36" fillId="0" borderId="52" xfId="7" applyNumberFormat="1" applyFont="1" applyBorder="1" applyAlignment="1">
      <alignment horizontal="center" vertical="center"/>
    </xf>
    <xf numFmtId="167" fontId="36" fillId="0" borderId="53" xfId="7" applyNumberFormat="1" applyFont="1" applyBorder="1" applyAlignment="1">
      <alignment horizontal="center" vertical="center"/>
    </xf>
    <xf numFmtId="167" fontId="36" fillId="0" borderId="55" xfId="7" applyNumberFormat="1" applyFont="1" applyBorder="1" applyAlignment="1">
      <alignment horizontal="center" vertical="center"/>
    </xf>
    <xf numFmtId="167" fontId="36" fillId="0" borderId="0" xfId="7" applyNumberFormat="1" applyFont="1" applyBorder="1" applyAlignment="1">
      <alignment horizontal="center" vertical="center"/>
    </xf>
    <xf numFmtId="165" fontId="40" fillId="0" borderId="39" xfId="2" applyNumberFormat="1" applyFont="1" applyBorder="1" applyAlignment="1">
      <alignment horizontal="center" vertical="center"/>
    </xf>
    <xf numFmtId="165" fontId="36" fillId="0" borderId="56" xfId="2" applyNumberFormat="1" applyFont="1" applyBorder="1" applyAlignment="1">
      <alignment horizontal="center" vertical="center"/>
    </xf>
    <xf numFmtId="165" fontId="36" fillId="0" borderId="57" xfId="2" applyNumberFormat="1" applyFont="1" applyBorder="1" applyAlignment="1">
      <alignment horizontal="center" vertical="center"/>
    </xf>
    <xf numFmtId="167" fontId="39" fillId="7" borderId="58" xfId="7" applyNumberFormat="1" applyFont="1" applyFill="1" applyBorder="1" applyAlignment="1">
      <alignment horizontal="center" vertical="center"/>
    </xf>
    <xf numFmtId="10" fontId="0" fillId="0" borderId="0" xfId="1" applyNumberFormat="1" applyFont="1"/>
    <xf numFmtId="167" fontId="36" fillId="0" borderId="0" xfId="1" applyNumberFormat="1" applyFont="1" applyFill="1" applyBorder="1" applyAlignment="1">
      <alignment horizontal="center" vertical="center"/>
    </xf>
    <xf numFmtId="167" fontId="36" fillId="0" borderId="0" xfId="7" applyNumberFormat="1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172" fontId="0" fillId="0" borderId="0" xfId="0" applyNumberFormat="1"/>
    <xf numFmtId="167" fontId="1" fillId="0" borderId="0" xfId="1" applyNumberFormat="1"/>
    <xf numFmtId="167" fontId="0" fillId="0" borderId="0" xfId="7" applyNumberFormat="1" applyFont="1"/>
    <xf numFmtId="10" fontId="0" fillId="0" borderId="0" xfId="7" applyNumberFormat="1" applyFont="1"/>
    <xf numFmtId="0" fontId="13" fillId="0" borderId="0" xfId="17" applyFont="1" applyAlignment="1">
      <alignment vertical="center" wrapText="1" readingOrder="1"/>
    </xf>
    <xf numFmtId="0" fontId="4" fillId="0" borderId="0" xfId="17" applyFont="1"/>
    <xf numFmtId="0" fontId="26" fillId="0" borderId="0" xfId="17" applyFont="1" applyAlignment="1">
      <alignment horizontal="center" vertical="top" wrapText="1" readingOrder="1"/>
    </xf>
    <xf numFmtId="0" fontId="26" fillId="0" borderId="0" xfId="17" applyFont="1" applyAlignment="1">
      <alignment vertical="top" wrapText="1" readingOrder="1"/>
    </xf>
    <xf numFmtId="0" fontId="21" fillId="7" borderId="60" xfId="17" applyFont="1" applyFill="1" applyBorder="1" applyAlignment="1">
      <alignment horizontal="center" vertical="center"/>
    </xf>
    <xf numFmtId="165" fontId="14" fillId="9" borderId="0" xfId="17" applyNumberFormat="1" applyFont="1" applyFill="1"/>
    <xf numFmtId="166" fontId="14" fillId="9" borderId="0" xfId="17" applyNumberFormat="1" applyFont="1" applyFill="1" applyAlignment="1">
      <alignment horizontal="right"/>
    </xf>
    <xf numFmtId="0" fontId="14" fillId="0" borderId="0" xfId="17" applyFont="1" applyAlignment="1">
      <alignment horizontal="left" indent="1"/>
    </xf>
    <xf numFmtId="166" fontId="14" fillId="0" borderId="0" xfId="17" applyNumberFormat="1" applyFont="1" applyAlignment="1">
      <alignment horizontal="right"/>
    </xf>
    <xf numFmtId="165" fontId="14" fillId="9" borderId="0" xfId="17" applyNumberFormat="1" applyFont="1" applyFill="1" applyAlignment="1">
      <alignment horizontal="left" indent="2"/>
    </xf>
    <xf numFmtId="166" fontId="44" fillId="0" borderId="0" xfId="0" applyNumberFormat="1" applyFont="1" applyAlignment="1">
      <alignment horizontal="left" indent="4"/>
    </xf>
    <xf numFmtId="166" fontId="44" fillId="0" borderId="0" xfId="0" applyNumberFormat="1" applyFont="1" applyAlignment="1">
      <alignment horizontal="right"/>
    </xf>
    <xf numFmtId="166" fontId="14" fillId="0" borderId="61" xfId="17" applyNumberFormat="1" applyFont="1" applyBorder="1" applyAlignment="1">
      <alignment horizontal="left"/>
    </xf>
    <xf numFmtId="166" fontId="14" fillId="0" borderId="61" xfId="17" applyNumberFormat="1" applyFont="1" applyBorder="1" applyAlignment="1">
      <alignment horizontal="right"/>
    </xf>
    <xf numFmtId="0" fontId="14" fillId="0" borderId="0" xfId="18" applyFont="1" applyAlignment="1">
      <alignment vertical="center"/>
    </xf>
    <xf numFmtId="0" fontId="4" fillId="0" borderId="0" xfId="14" applyFont="1"/>
    <xf numFmtId="0" fontId="1" fillId="0" borderId="0" xfId="14"/>
    <xf numFmtId="0" fontId="21" fillId="7" borderId="64" xfId="14" applyFont="1" applyFill="1" applyBorder="1" applyAlignment="1">
      <alignment horizontal="center" vertical="center"/>
    </xf>
    <xf numFmtId="0" fontId="21" fillId="7" borderId="65" xfId="14" applyFont="1" applyFill="1" applyBorder="1" applyAlignment="1">
      <alignment horizontal="center" vertical="center" wrapText="1"/>
    </xf>
    <xf numFmtId="0" fontId="21" fillId="7" borderId="66" xfId="14" applyFont="1" applyFill="1" applyBorder="1" applyAlignment="1">
      <alignment horizontal="center" vertical="center"/>
    </xf>
    <xf numFmtId="0" fontId="21" fillId="7" borderId="67" xfId="14" applyFont="1" applyFill="1" applyBorder="1" applyAlignment="1">
      <alignment horizontal="center" vertical="center" wrapText="1"/>
    </xf>
    <xf numFmtId="166" fontId="14" fillId="4" borderId="68" xfId="0" applyNumberFormat="1" applyFont="1" applyFill="1" applyBorder="1" applyAlignment="1">
      <alignment horizontal="left"/>
    </xf>
    <xf numFmtId="166" fontId="14" fillId="4" borderId="68" xfId="0" applyNumberFormat="1" applyFont="1" applyFill="1" applyBorder="1" applyAlignment="1">
      <alignment horizontal="right"/>
    </xf>
    <xf numFmtId="167" fontId="14" fillId="4" borderId="68" xfId="1" applyNumberFormat="1" applyFont="1" applyFill="1" applyBorder="1" applyAlignment="1">
      <alignment horizontal="right"/>
    </xf>
    <xf numFmtId="166" fontId="14" fillId="0" borderId="0" xfId="0" applyNumberFormat="1" applyFont="1" applyAlignment="1">
      <alignment horizontal="left" indent="1"/>
    </xf>
    <xf numFmtId="166" fontId="14" fillId="0" borderId="0" xfId="0" applyNumberFormat="1" applyFont="1" applyAlignment="1">
      <alignment horizontal="right"/>
    </xf>
    <xf numFmtId="166" fontId="14" fillId="0" borderId="21" xfId="14" applyNumberFormat="1" applyFont="1" applyBorder="1" applyAlignment="1">
      <alignment horizontal="right"/>
    </xf>
    <xf numFmtId="167" fontId="14" fillId="0" borderId="21" xfId="1" applyNumberFormat="1" applyFont="1" applyBorder="1" applyAlignment="1">
      <alignment horizontal="right"/>
    </xf>
    <xf numFmtId="166" fontId="4" fillId="0" borderId="0" xfId="0" applyNumberFormat="1" applyFont="1" applyAlignment="1">
      <alignment horizontal="left" indent="3"/>
    </xf>
    <xf numFmtId="166" fontId="4" fillId="0" borderId="0" xfId="0" applyNumberFormat="1" applyFont="1" applyAlignment="1">
      <alignment horizontal="right"/>
    </xf>
    <xf numFmtId="166" fontId="4" fillId="0" borderId="0" xfId="14" applyNumberFormat="1" applyFont="1" applyAlignment="1">
      <alignment horizontal="right"/>
    </xf>
    <xf numFmtId="167" fontId="4" fillId="0" borderId="0" xfId="1" applyNumberFormat="1" applyFont="1" applyAlignment="1">
      <alignment horizontal="right"/>
    </xf>
    <xf numFmtId="0" fontId="14" fillId="0" borderId="61" xfId="17" applyFont="1" applyBorder="1" applyAlignment="1">
      <alignment horizontal="left"/>
    </xf>
    <xf numFmtId="167" fontId="14" fillId="0" borderId="61" xfId="19" applyNumberFormat="1" applyFont="1" applyBorder="1" applyAlignment="1">
      <alignment horizontal="right"/>
    </xf>
    <xf numFmtId="0" fontId="4" fillId="0" borderId="0" xfId="20" applyFont="1"/>
    <xf numFmtId="0" fontId="45" fillId="0" borderId="0" xfId="17" applyFont="1" applyAlignment="1">
      <alignment vertical="center"/>
    </xf>
    <xf numFmtId="0" fontId="21" fillId="7" borderId="60" xfId="20" applyFont="1" applyFill="1" applyBorder="1" applyAlignment="1">
      <alignment horizontal="center" vertical="center"/>
    </xf>
    <xf numFmtId="0" fontId="21" fillId="7" borderId="32" xfId="20" applyFont="1" applyFill="1" applyBorder="1" applyAlignment="1">
      <alignment horizontal="center" vertical="center"/>
    </xf>
    <xf numFmtId="0" fontId="14" fillId="4" borderId="69" xfId="20" applyFont="1" applyFill="1" applyBorder="1" applyAlignment="1">
      <alignment horizontal="left"/>
    </xf>
    <xf numFmtId="166" fontId="14" fillId="11" borderId="69" xfId="20" applyNumberFormat="1" applyFont="1" applyFill="1" applyBorder="1" applyAlignment="1">
      <alignment horizontal="right"/>
    </xf>
    <xf numFmtId="0" fontId="44" fillId="0" borderId="0" xfId="0" applyFont="1" applyAlignment="1">
      <alignment horizontal="left" indent="2"/>
    </xf>
    <xf numFmtId="0" fontId="14" fillId="0" borderId="0" xfId="0" applyFont="1" applyAlignment="1">
      <alignment horizontal="left" indent="3"/>
    </xf>
    <xf numFmtId="0" fontId="44" fillId="0" borderId="0" xfId="0" applyFont="1" applyAlignment="1">
      <alignment horizontal="left" indent="4"/>
    </xf>
    <xf numFmtId="165" fontId="4" fillId="0" borderId="0" xfId="20" applyNumberFormat="1" applyFont="1"/>
    <xf numFmtId="166" fontId="1" fillId="0" borderId="0" xfId="20" applyNumberFormat="1"/>
    <xf numFmtId="0" fontId="14" fillId="0" borderId="0" xfId="20" applyFont="1"/>
    <xf numFmtId="0" fontId="4" fillId="0" borderId="0" xfId="20" applyFont="1" applyAlignment="1">
      <alignment horizontal="left" indent="2"/>
    </xf>
    <xf numFmtId="0" fontId="4" fillId="0" borderId="0" xfId="20" applyFont="1" applyAlignment="1">
      <alignment horizontal="left" indent="3"/>
    </xf>
    <xf numFmtId="165" fontId="14" fillId="0" borderId="0" xfId="20" applyNumberFormat="1" applyFont="1"/>
    <xf numFmtId="0" fontId="14" fillId="0" borderId="61" xfId="20" applyFont="1" applyBorder="1" applyAlignment="1">
      <alignment horizontal="left"/>
    </xf>
    <xf numFmtId="166" fontId="14" fillId="0" borderId="61" xfId="20" applyNumberFormat="1" applyFont="1" applyBorder="1" applyAlignment="1">
      <alignment horizontal="right"/>
    </xf>
    <xf numFmtId="0" fontId="13" fillId="0" borderId="0" xfId="21" applyFont="1" applyAlignment="1">
      <alignment vertical="center" wrapText="1" readingOrder="1"/>
    </xf>
    <xf numFmtId="0" fontId="4" fillId="0" borderId="0" xfId="22" applyFont="1"/>
    <xf numFmtId="0" fontId="26" fillId="0" borderId="0" xfId="21" applyFont="1" applyAlignment="1">
      <alignment vertical="top" wrapText="1" readingOrder="1"/>
    </xf>
    <xf numFmtId="172" fontId="4" fillId="0" borderId="0" xfId="22" applyNumberFormat="1" applyFont="1"/>
    <xf numFmtId="0" fontId="21" fillId="7" borderId="60" xfId="24" applyFont="1" applyFill="1" applyBorder="1" applyAlignment="1">
      <alignment horizontal="center" vertical="center"/>
    </xf>
    <xf numFmtId="0" fontId="21" fillId="7" borderId="32" xfId="24" applyFont="1" applyFill="1" applyBorder="1" applyAlignment="1">
      <alignment horizontal="center" vertical="center"/>
    </xf>
    <xf numFmtId="0" fontId="14" fillId="4" borderId="69" xfId="24" applyFont="1" applyFill="1" applyBorder="1" applyAlignment="1">
      <alignment horizontal="left"/>
    </xf>
    <xf numFmtId="165" fontId="14" fillId="11" borderId="69" xfId="24" applyNumberFormat="1" applyFont="1" applyFill="1" applyBorder="1" applyAlignment="1">
      <alignment horizontal="right"/>
    </xf>
    <xf numFmtId="166" fontId="44" fillId="0" borderId="0" xfId="0" applyNumberFormat="1" applyFont="1" applyAlignment="1">
      <alignment horizontal="left" indent="2"/>
    </xf>
    <xf numFmtId="166" fontId="44" fillId="0" borderId="0" xfId="0" applyNumberFormat="1" applyFont="1" applyAlignment="1">
      <alignment horizontal="left" indent="3"/>
    </xf>
    <xf numFmtId="0" fontId="14" fillId="0" borderId="61" xfId="22" applyFont="1" applyBorder="1" applyAlignment="1">
      <alignment horizontal="left"/>
    </xf>
    <xf numFmtId="165" fontId="14" fillId="0" borderId="61" xfId="22" applyNumberFormat="1" applyFont="1" applyBorder="1" applyAlignment="1">
      <alignment horizontal="right" vertical="center"/>
    </xf>
    <xf numFmtId="0" fontId="14" fillId="0" borderId="0" xfId="22" applyFont="1" applyAlignment="1">
      <alignment horizontal="left"/>
    </xf>
    <xf numFmtId="165" fontId="14" fillId="0" borderId="0" xfId="22" applyNumberFormat="1" applyFont="1" applyAlignment="1">
      <alignment horizontal="right" vertical="center"/>
    </xf>
    <xf numFmtId="0" fontId="31" fillId="12" borderId="0" xfId="9" applyFont="1" applyFill="1"/>
    <xf numFmtId="0" fontId="26" fillId="0" borderId="0" xfId="2" applyFont="1"/>
    <xf numFmtId="0" fontId="17" fillId="0" borderId="0" xfId="2" applyFont="1"/>
    <xf numFmtId="0" fontId="13" fillId="10" borderId="10" xfId="2" applyFont="1" applyFill="1" applyBorder="1" applyAlignment="1">
      <alignment vertical="center"/>
    </xf>
    <xf numFmtId="165" fontId="14" fillId="10" borderId="11" xfId="6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13" fillId="0" borderId="0" xfId="2" applyFont="1"/>
    <xf numFmtId="0" fontId="39" fillId="7" borderId="29" xfId="2" applyFont="1" applyFill="1" applyBorder="1" applyAlignment="1">
      <alignment horizontal="center" vertical="center"/>
    </xf>
    <xf numFmtId="0" fontId="39" fillId="2" borderId="80" xfId="2" applyFont="1" applyFill="1" applyBorder="1" applyAlignment="1">
      <alignment horizontal="center" vertical="center" wrapText="1"/>
    </xf>
    <xf numFmtId="0" fontId="39" fillId="2" borderId="80" xfId="2" applyFont="1" applyFill="1" applyBorder="1" applyAlignment="1">
      <alignment horizontal="center" vertical="center"/>
    </xf>
    <xf numFmtId="0" fontId="39" fillId="2" borderId="48" xfId="2" applyFont="1" applyFill="1" applyBorder="1" applyAlignment="1">
      <alignment horizontal="center" vertical="center"/>
    </xf>
    <xf numFmtId="0" fontId="40" fillId="13" borderId="19" xfId="2" applyFont="1" applyFill="1" applyBorder="1"/>
    <xf numFmtId="165" fontId="40" fillId="13" borderId="19" xfId="2" applyNumberFormat="1" applyFont="1" applyFill="1" applyBorder="1" applyAlignment="1">
      <alignment horizontal="center" vertical="center"/>
    </xf>
    <xf numFmtId="167" fontId="40" fillId="13" borderId="19" xfId="7" applyNumberFormat="1" applyFont="1" applyFill="1" applyBorder="1" applyAlignment="1">
      <alignment horizontal="center" vertical="center"/>
    </xf>
    <xf numFmtId="0" fontId="36" fillId="0" borderId="21" xfId="2" applyFont="1" applyBorder="1" applyAlignment="1">
      <alignment horizontal="left" indent="1"/>
    </xf>
    <xf numFmtId="165" fontId="36" fillId="0" borderId="81" xfId="2" applyNumberFormat="1" applyFont="1" applyBorder="1" applyAlignment="1">
      <alignment horizontal="center" vertical="center"/>
    </xf>
    <xf numFmtId="165" fontId="36" fillId="0" borderId="54" xfId="2" applyNumberFormat="1" applyFont="1" applyBorder="1" applyAlignment="1">
      <alignment horizontal="center" vertical="center"/>
    </xf>
    <xf numFmtId="165" fontId="36" fillId="0" borderId="82" xfId="2" applyNumberFormat="1" applyFont="1" applyBorder="1" applyAlignment="1">
      <alignment horizontal="center" vertical="center"/>
    </xf>
    <xf numFmtId="167" fontId="36" fillId="0" borderId="82" xfId="7" applyNumberFormat="1" applyFont="1" applyBorder="1" applyAlignment="1">
      <alignment horizontal="center" vertical="center"/>
    </xf>
    <xf numFmtId="0" fontId="36" fillId="0" borderId="20" xfId="2" applyFont="1" applyBorder="1" applyAlignment="1">
      <alignment horizontal="left" indent="1"/>
    </xf>
    <xf numFmtId="167" fontId="36" fillId="0" borderId="0" xfId="7" applyNumberFormat="1" applyFont="1" applyAlignment="1">
      <alignment horizontal="center" vertical="center"/>
    </xf>
    <xf numFmtId="0" fontId="36" fillId="0" borderId="0" xfId="2" applyFont="1" applyAlignment="1">
      <alignment horizontal="left" indent="1"/>
    </xf>
    <xf numFmtId="0" fontId="36" fillId="0" borderId="81" xfId="2" applyFont="1" applyBorder="1" applyAlignment="1">
      <alignment horizontal="left" indent="1"/>
    </xf>
    <xf numFmtId="167" fontId="36" fillId="0" borderId="81" xfId="7" applyNumberFormat="1" applyFont="1" applyBorder="1" applyAlignment="1">
      <alignment horizontal="center" vertical="center"/>
    </xf>
    <xf numFmtId="173" fontId="4" fillId="0" borderId="0" xfId="2" applyNumberFormat="1" applyFont="1"/>
    <xf numFmtId="0" fontId="36" fillId="0" borderId="81" xfId="2" applyFont="1" applyBorder="1" applyAlignment="1">
      <alignment horizontal="left" wrapText="1" indent="1"/>
    </xf>
    <xf numFmtId="0" fontId="36" fillId="0" borderId="0" xfId="2" applyFont="1" applyAlignment="1">
      <alignment horizontal="left" wrapText="1" indent="1"/>
    </xf>
    <xf numFmtId="43" fontId="4" fillId="0" borderId="0" xfId="2" applyNumberFormat="1" applyFont="1"/>
    <xf numFmtId="0" fontId="36" fillId="0" borderId="20" xfId="2" applyFont="1" applyBorder="1" applyAlignment="1">
      <alignment horizontal="left" wrapText="1" indent="1"/>
    </xf>
    <xf numFmtId="0" fontId="36" fillId="0" borderId="54" xfId="2" applyFont="1" applyBorder="1" applyAlignment="1">
      <alignment horizontal="left" wrapText="1" indent="1"/>
    </xf>
    <xf numFmtId="0" fontId="36" fillId="0" borderId="82" xfId="2" applyFont="1" applyBorder="1" applyAlignment="1">
      <alignment horizontal="left" wrapText="1" indent="1"/>
    </xf>
    <xf numFmtId="0" fontId="36" fillId="0" borderId="54" xfId="2" applyFont="1" applyBorder="1" applyAlignment="1">
      <alignment horizontal="left" indent="1"/>
    </xf>
    <xf numFmtId="167" fontId="4" fillId="0" borderId="0" xfId="25" applyNumberFormat="1" applyFont="1"/>
    <xf numFmtId="0" fontId="39" fillId="7" borderId="40" xfId="2" applyFont="1" applyFill="1" applyBorder="1" applyAlignment="1">
      <alignment horizontal="left"/>
    </xf>
    <xf numFmtId="167" fontId="39" fillId="7" borderId="41" xfId="7" applyNumberFormat="1" applyFont="1" applyFill="1" applyBorder="1" applyAlignment="1">
      <alignment horizontal="center" vertical="center"/>
    </xf>
    <xf numFmtId="167" fontId="39" fillId="7" borderId="83" xfId="7" applyNumberFormat="1" applyFont="1" applyFill="1" applyBorder="1" applyAlignment="1">
      <alignment horizontal="center" vertical="center"/>
    </xf>
    <xf numFmtId="0" fontId="21" fillId="0" borderId="0" xfId="2" applyFont="1" applyAlignment="1">
      <alignment horizontal="left"/>
    </xf>
    <xf numFmtId="167" fontId="21" fillId="0" borderId="0" xfId="7" applyNumberFormat="1" applyFont="1" applyFill="1" applyBorder="1" applyAlignment="1">
      <alignment horizontal="center" vertical="center"/>
    </xf>
    <xf numFmtId="167" fontId="36" fillId="0" borderId="0" xfId="1" applyNumberFormat="1" applyFont="1"/>
    <xf numFmtId="0" fontId="4" fillId="0" borderId="0" xfId="2" applyFont="1" applyAlignment="1">
      <alignment vertical="center"/>
    </xf>
    <xf numFmtId="0" fontId="6" fillId="0" borderId="0" xfId="2" applyFont="1"/>
    <xf numFmtId="0" fontId="6" fillId="0" borderId="25" xfId="2" applyFont="1" applyBorder="1" applyAlignment="1">
      <alignment horizontal="center"/>
    </xf>
    <xf numFmtId="0" fontId="39" fillId="7" borderId="84" xfId="2" applyFont="1" applyFill="1" applyBorder="1" applyAlignment="1">
      <alignment horizontal="center" vertical="center"/>
    </xf>
    <xf numFmtId="0" fontId="13" fillId="5" borderId="10" xfId="2" applyFont="1" applyFill="1" applyBorder="1"/>
    <xf numFmtId="4" fontId="4" fillId="0" borderId="0" xfId="2" applyNumberFormat="1" applyFont="1"/>
    <xf numFmtId="0" fontId="40" fillId="14" borderId="35" xfId="2" applyFont="1" applyFill="1" applyBorder="1" applyAlignment="1">
      <alignment horizontal="left" vertical="center" wrapText="1"/>
    </xf>
    <xf numFmtId="165" fontId="40" fillId="14" borderId="35" xfId="2" applyNumberFormat="1" applyFont="1" applyFill="1" applyBorder="1" applyAlignment="1">
      <alignment horizontal="center" vertical="center"/>
    </xf>
    <xf numFmtId="167" fontId="40" fillId="14" borderId="35" xfId="7" applyNumberFormat="1" applyFont="1" applyFill="1" applyBorder="1" applyAlignment="1">
      <alignment horizontal="center" vertical="center"/>
    </xf>
    <xf numFmtId="167" fontId="14" fillId="0" borderId="0" xfId="7" applyNumberFormat="1" applyFont="1" applyFill="1" applyBorder="1" applyAlignment="1">
      <alignment horizontal="center" vertical="center"/>
    </xf>
    <xf numFmtId="0" fontId="40" fillId="0" borderId="82" xfId="2" applyFont="1" applyBorder="1" applyAlignment="1">
      <alignment horizontal="left" vertical="center" wrapText="1" indent="1"/>
    </xf>
    <xf numFmtId="165" fontId="40" fillId="0" borderId="82" xfId="2" applyNumberFormat="1" applyFont="1" applyBorder="1" applyAlignment="1">
      <alignment horizontal="center" vertical="center"/>
    </xf>
    <xf numFmtId="167" fontId="40" fillId="0" borderId="82" xfId="7" applyNumberFormat="1" applyFont="1" applyBorder="1" applyAlignment="1">
      <alignment horizontal="center" vertical="center"/>
    </xf>
    <xf numFmtId="167" fontId="4" fillId="0" borderId="0" xfId="7" applyNumberFormat="1" applyFont="1" applyFill="1" applyBorder="1" applyAlignment="1">
      <alignment horizontal="center" vertical="center"/>
    </xf>
    <xf numFmtId="0" fontId="40" fillId="0" borderId="54" xfId="2" applyFont="1" applyBorder="1" applyAlignment="1">
      <alignment horizontal="left" vertical="center" wrapText="1" indent="1"/>
    </xf>
    <xf numFmtId="165" fontId="40" fillId="0" borderId="54" xfId="2" applyNumberFormat="1" applyFont="1" applyBorder="1" applyAlignment="1">
      <alignment horizontal="center" vertical="center"/>
    </xf>
    <xf numFmtId="167" fontId="40" fillId="0" borderId="54" xfId="7" applyNumberFormat="1" applyFont="1" applyFill="1" applyBorder="1" applyAlignment="1">
      <alignment horizontal="center" vertical="center"/>
    </xf>
    <xf numFmtId="167" fontId="40" fillId="0" borderId="54" xfId="7" applyNumberFormat="1" applyFont="1" applyBorder="1" applyAlignment="1">
      <alignment horizontal="center" vertical="center"/>
    </xf>
    <xf numFmtId="0" fontId="40" fillId="0" borderId="81" xfId="2" applyFont="1" applyBorder="1" applyAlignment="1">
      <alignment horizontal="left" vertical="center" wrapText="1" indent="1"/>
    </xf>
    <xf numFmtId="165" fontId="40" fillId="0" borderId="81" xfId="2" applyNumberFormat="1" applyFont="1" applyBorder="1" applyAlignment="1">
      <alignment horizontal="center" vertical="center"/>
    </xf>
    <xf numFmtId="167" fontId="40" fillId="0" borderId="81" xfId="7" applyNumberFormat="1" applyFont="1" applyFill="1" applyBorder="1" applyAlignment="1">
      <alignment horizontal="center" vertical="center"/>
    </xf>
    <xf numFmtId="167" fontId="40" fillId="0" borderId="81" xfId="7" applyNumberFormat="1" applyFont="1" applyBorder="1" applyAlignment="1">
      <alignment horizontal="center" vertical="center"/>
    </xf>
    <xf numFmtId="0" fontId="36" fillId="0" borderId="87" xfId="16" applyFont="1" applyBorder="1" applyAlignment="1">
      <alignment horizontal="left" vertical="center" wrapText="1" indent="2"/>
    </xf>
    <xf numFmtId="167" fontId="36" fillId="0" borderId="54" xfId="7" applyNumberFormat="1" applyFont="1" applyFill="1" applyBorder="1" applyAlignment="1">
      <alignment horizontal="center" vertical="center"/>
    </xf>
    <xf numFmtId="167" fontId="47" fillId="0" borderId="0" xfId="7" applyNumberFormat="1" applyFont="1" applyFill="1" applyBorder="1" applyAlignment="1">
      <alignment horizontal="center" vertical="center"/>
    </xf>
    <xf numFmtId="0" fontId="36" fillId="0" borderId="81" xfId="16" applyFont="1" applyBorder="1" applyAlignment="1">
      <alignment horizontal="left" vertical="center" wrapText="1" indent="2"/>
    </xf>
    <xf numFmtId="167" fontId="36" fillId="0" borderId="81" xfId="7" applyNumberFormat="1" applyFont="1" applyFill="1" applyBorder="1" applyAlignment="1">
      <alignment horizontal="center" vertical="center"/>
    </xf>
    <xf numFmtId="167" fontId="40" fillId="0" borderId="0" xfId="7" applyNumberFormat="1" applyFont="1" applyAlignment="1">
      <alignment horizontal="center" vertical="center"/>
    </xf>
    <xf numFmtId="167" fontId="40" fillId="0" borderId="0" xfId="7" applyNumberFormat="1" applyFont="1" applyBorder="1" applyAlignment="1">
      <alignment horizontal="center" vertical="center"/>
    </xf>
    <xf numFmtId="171" fontId="4" fillId="0" borderId="0" xfId="7" applyNumberFormat="1" applyFont="1" applyFill="1" applyBorder="1" applyAlignment="1">
      <alignment horizontal="center" vertical="center"/>
    </xf>
    <xf numFmtId="0" fontId="40" fillId="14" borderId="88" xfId="2" applyFont="1" applyFill="1" applyBorder="1" applyAlignment="1">
      <alignment horizontal="left" vertical="center" wrapText="1"/>
    </xf>
    <xf numFmtId="165" fontId="40" fillId="14" borderId="19" xfId="2" applyNumberFormat="1" applyFont="1" applyFill="1" applyBorder="1" applyAlignment="1">
      <alignment horizontal="center" vertical="center"/>
    </xf>
    <xf numFmtId="167" fontId="40" fillId="14" borderId="19" xfId="7" applyNumberFormat="1" applyFont="1" applyFill="1" applyBorder="1" applyAlignment="1">
      <alignment horizontal="center" vertical="center"/>
    </xf>
    <xf numFmtId="0" fontId="40" fillId="0" borderId="82" xfId="2" applyFont="1" applyBorder="1" applyAlignment="1">
      <alignment horizontal="left" vertical="center" indent="1"/>
    </xf>
    <xf numFmtId="0" fontId="40" fillId="0" borderId="81" xfId="2" applyFont="1" applyBorder="1" applyAlignment="1">
      <alignment horizontal="left" vertical="center" indent="1"/>
    </xf>
    <xf numFmtId="169" fontId="4" fillId="0" borderId="0" xfId="7" applyNumberFormat="1" applyFont="1" applyFill="1" applyBorder="1" applyAlignment="1">
      <alignment horizontal="center" vertical="center"/>
    </xf>
    <xf numFmtId="0" fontId="36" fillId="0" borderId="54" xfId="16" applyFont="1" applyBorder="1" applyAlignment="1">
      <alignment horizontal="left" vertical="center" wrapText="1" indent="2"/>
    </xf>
    <xf numFmtId="0" fontId="39" fillId="7" borderId="89" xfId="2" applyFont="1" applyFill="1" applyBorder="1" applyAlignment="1">
      <alignment horizontal="left" vertical="center"/>
    </xf>
    <xf numFmtId="165" fontId="39" fillId="7" borderId="90" xfId="2" applyNumberFormat="1" applyFont="1" applyFill="1" applyBorder="1" applyAlignment="1">
      <alignment horizontal="center" vertical="center"/>
    </xf>
    <xf numFmtId="167" fontId="39" fillId="7" borderId="90" xfId="7" applyNumberFormat="1" applyFont="1" applyFill="1" applyBorder="1" applyAlignment="1">
      <alignment horizontal="center" vertical="center"/>
    </xf>
    <xf numFmtId="10" fontId="4" fillId="0" borderId="0" xfId="7" applyNumberFormat="1" applyFont="1" applyFill="1" applyBorder="1" applyAlignment="1">
      <alignment horizontal="center" vertical="center"/>
    </xf>
    <xf numFmtId="43" fontId="2" fillId="0" borderId="91" xfId="2" applyNumberFormat="1" applyFont="1" applyBorder="1"/>
    <xf numFmtId="167" fontId="2" fillId="0" borderId="91" xfId="15" applyNumberFormat="1" applyFont="1" applyBorder="1"/>
    <xf numFmtId="167" fontId="4" fillId="0" borderId="0" xfId="1" applyNumberFormat="1" applyFont="1"/>
    <xf numFmtId="165" fontId="4" fillId="0" borderId="0" xfId="2" applyNumberFormat="1" applyFont="1" applyAlignment="1">
      <alignment horizontal="center" vertical="center"/>
    </xf>
    <xf numFmtId="165" fontId="14" fillId="0" borderId="0" xfId="2" applyNumberFormat="1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49" fillId="7" borderId="0" xfId="28" applyFont="1" applyFill="1" applyAlignment="1">
      <alignment horizontal="center" vertical="center" wrapText="1"/>
    </xf>
    <xf numFmtId="0" fontId="49" fillId="7" borderId="46" xfId="28" applyFont="1" applyFill="1" applyBorder="1" applyAlignment="1">
      <alignment horizontal="center" wrapText="1"/>
    </xf>
    <xf numFmtId="0" fontId="49" fillId="7" borderId="30" xfId="28" applyFont="1" applyFill="1" applyBorder="1" applyAlignment="1">
      <alignment horizontal="center" wrapText="1"/>
    </xf>
    <xf numFmtId="0" fontId="14" fillId="4" borderId="0" xfId="0" applyFont="1" applyFill="1" applyAlignment="1">
      <alignment horizontal="left"/>
    </xf>
    <xf numFmtId="164" fontId="14" fillId="4" borderId="0" xfId="27" applyNumberFormat="1" applyFont="1" applyFill="1" applyBorder="1" applyAlignment="1">
      <alignment horizontal="right" wrapText="1"/>
    </xf>
    <xf numFmtId="164" fontId="14" fillId="4" borderId="0" xfId="27" applyNumberFormat="1" applyFont="1" applyFill="1" applyBorder="1" applyAlignment="1">
      <alignment horizontal="right" vertical="center"/>
    </xf>
    <xf numFmtId="167" fontId="14" fillId="4" borderId="0" xfId="1" applyNumberFormat="1" applyFont="1" applyFill="1" applyAlignment="1">
      <alignment horizontal="center"/>
    </xf>
    <xf numFmtId="167" fontId="14" fillId="4" borderId="0" xfId="1" applyNumberFormat="1" applyFont="1" applyFill="1" applyBorder="1" applyAlignment="1">
      <alignment horizontal="center" wrapText="1"/>
    </xf>
    <xf numFmtId="0" fontId="4" fillId="0" borderId="0" xfId="28" applyFont="1" applyAlignment="1">
      <alignment horizontal="left"/>
    </xf>
    <xf numFmtId="164" fontId="4" fillId="0" borderId="0" xfId="27" applyNumberFormat="1" applyFont="1" applyFill="1" applyBorder="1" applyAlignment="1">
      <alignment horizontal="right" wrapText="1"/>
    </xf>
    <xf numFmtId="167" fontId="4" fillId="0" borderId="0" xfId="7" applyNumberFormat="1" applyFont="1" applyAlignment="1">
      <alignment horizontal="center"/>
    </xf>
    <xf numFmtId="167" fontId="4" fillId="0" borderId="0" xfId="7" applyNumberFormat="1" applyFont="1" applyFill="1" applyBorder="1" applyAlignment="1">
      <alignment horizontal="center" wrapText="1"/>
    </xf>
    <xf numFmtId="0" fontId="4" fillId="0" borderId="0" xfId="28" applyFont="1" applyAlignment="1">
      <alignment horizontal="left" indent="1"/>
    </xf>
    <xf numFmtId="164" fontId="26" fillId="0" borderId="0" xfId="27" applyNumberFormat="1" applyFont="1" applyFill="1" applyBorder="1" applyAlignment="1">
      <alignment horizontal="right" wrapText="1"/>
    </xf>
    <xf numFmtId="0" fontId="21" fillId="7" borderId="0" xfId="28" applyFont="1" applyFill="1" applyAlignment="1">
      <alignment wrapText="1"/>
    </xf>
    <xf numFmtId="164" fontId="21" fillId="7" borderId="0" xfId="27" applyNumberFormat="1" applyFont="1" applyFill="1" applyAlignment="1">
      <alignment wrapText="1"/>
    </xf>
    <xf numFmtId="164" fontId="50" fillId="7" borderId="0" xfId="27" applyNumberFormat="1" applyFont="1" applyFill="1" applyBorder="1" applyAlignment="1">
      <alignment horizontal="right" vertical="center" wrapText="1"/>
    </xf>
    <xf numFmtId="164" fontId="50" fillId="7" borderId="0" xfId="29" applyNumberFormat="1" applyFont="1" applyFill="1" applyBorder="1" applyAlignment="1">
      <alignment horizontal="right" vertical="center" wrapText="1"/>
    </xf>
    <xf numFmtId="0" fontId="51" fillId="0" borderId="0" xfId="28" applyFont="1" applyAlignment="1">
      <alignment horizontal="left"/>
    </xf>
    <xf numFmtId="164" fontId="4" fillId="0" borderId="0" xfId="27" applyNumberFormat="1" applyFont="1" applyAlignment="1"/>
    <xf numFmtId="164" fontId="4" fillId="0" borderId="0" xfId="27" applyNumberFormat="1" applyFont="1" applyAlignment="1">
      <alignment horizontal="right"/>
    </xf>
    <xf numFmtId="167" fontId="21" fillId="7" borderId="0" xfId="7" applyNumberFormat="1" applyFont="1" applyFill="1" applyBorder="1" applyAlignment="1">
      <alignment horizontal="center"/>
    </xf>
    <xf numFmtId="0" fontId="21" fillId="8" borderId="0" xfId="28" applyFont="1" applyFill="1" applyAlignment="1">
      <alignment wrapText="1"/>
    </xf>
    <xf numFmtId="164" fontId="21" fillId="8" borderId="0" xfId="27" applyNumberFormat="1" applyFont="1" applyFill="1" applyAlignment="1">
      <alignment wrapText="1"/>
    </xf>
    <xf numFmtId="164" fontId="21" fillId="8" borderId="0" xfId="27" applyNumberFormat="1" applyFont="1" applyFill="1" applyAlignment="1">
      <alignment horizontal="center" wrapText="1"/>
    </xf>
    <xf numFmtId="167" fontId="4" fillId="8" borderId="0" xfId="7" applyNumberFormat="1" applyFont="1" applyFill="1" applyBorder="1" applyAlignment="1">
      <alignment horizontal="center"/>
    </xf>
    <xf numFmtId="0" fontId="14" fillId="4" borderId="0" xfId="0" applyFont="1" applyFill="1" applyAlignment="1">
      <alignment horizontal="left" vertical="center"/>
    </xf>
    <xf numFmtId="164" fontId="14" fillId="4" borderId="0" xfId="27" applyNumberFormat="1" applyFont="1" applyFill="1" applyBorder="1" applyAlignment="1">
      <alignment horizontal="right" vertical="center" wrapText="1"/>
    </xf>
    <xf numFmtId="0" fontId="4" fillId="8" borderId="0" xfId="0" applyFont="1" applyFill="1"/>
    <xf numFmtId="164" fontId="4" fillId="8" borderId="0" xfId="27" applyNumberFormat="1" applyFont="1" applyFill="1" applyAlignment="1">
      <alignment horizontal="right"/>
    </xf>
    <xf numFmtId="167" fontId="4" fillId="8" borderId="0" xfId="1" applyNumberFormat="1" applyFont="1" applyFill="1" applyBorder="1" applyAlignment="1">
      <alignment horizontal="center"/>
    </xf>
    <xf numFmtId="0" fontId="13" fillId="4" borderId="10" xfId="32" applyFont="1" applyFill="1" applyBorder="1"/>
    <xf numFmtId="43" fontId="14" fillId="4" borderId="11" xfId="27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7" fillId="0" borderId="0" xfId="2" applyFont="1" applyAlignment="1">
      <alignment vertical="center" wrapText="1" readingOrder="1"/>
    </xf>
    <xf numFmtId="0" fontId="38" fillId="0" borderId="0" xfId="2" applyFont="1" applyAlignment="1">
      <alignment vertical="top" wrapText="1" readingOrder="1"/>
    </xf>
    <xf numFmtId="0" fontId="4" fillId="0" borderId="25" xfId="2" applyFont="1" applyBorder="1" applyAlignment="1">
      <alignment horizontal="center"/>
    </xf>
    <xf numFmtId="165" fontId="40" fillId="10" borderId="35" xfId="2" applyNumberFormat="1" applyFont="1" applyFill="1" applyBorder="1" applyAlignment="1">
      <alignment horizontal="center" vertical="center"/>
    </xf>
    <xf numFmtId="165" fontId="40" fillId="0" borderId="21" xfId="2" applyNumberFormat="1" applyFont="1" applyBorder="1" applyAlignment="1">
      <alignment horizontal="center" vertical="center"/>
    </xf>
    <xf numFmtId="0" fontId="36" fillId="0" borderId="0" xfId="16" applyFont="1" applyAlignment="1">
      <alignment horizontal="left" vertical="center" wrapText="1" indent="2"/>
    </xf>
    <xf numFmtId="0" fontId="36" fillId="0" borderId="39" xfId="16" applyFont="1" applyBorder="1" applyAlignment="1">
      <alignment horizontal="left" vertical="center" wrapText="1" indent="2"/>
    </xf>
    <xf numFmtId="0" fontId="40" fillId="0" borderId="39" xfId="2" applyFont="1" applyBorder="1" applyAlignment="1">
      <alignment horizontal="left" vertical="center" wrapText="1" indent="1"/>
    </xf>
    <xf numFmtId="0" fontId="36" fillId="0" borderId="36" xfId="16" applyFont="1" applyBorder="1" applyAlignment="1">
      <alignment horizontal="left" vertical="center" wrapText="1" indent="2"/>
    </xf>
    <xf numFmtId="165" fontId="36" fillId="0" borderId="39" xfId="2" applyNumberFormat="1" applyFont="1" applyBorder="1" applyAlignment="1">
      <alignment horizontal="center" vertical="center"/>
    </xf>
    <xf numFmtId="167" fontId="4" fillId="0" borderId="0" xfId="7" applyNumberFormat="1" applyFont="1" applyBorder="1" applyAlignment="1">
      <alignment horizontal="center" vertical="center"/>
    </xf>
    <xf numFmtId="0" fontId="52" fillId="0" borderId="0" xfId="2" applyFont="1" applyAlignment="1">
      <alignment vertical="center"/>
    </xf>
    <xf numFmtId="0" fontId="53" fillId="0" borderId="0" xfId="2" applyFont="1"/>
    <xf numFmtId="0" fontId="25" fillId="0" borderId="0" xfId="2" applyFont="1"/>
    <xf numFmtId="0" fontId="41" fillId="0" borderId="0" xfId="2" applyFont="1" applyAlignment="1">
      <alignment vertical="center"/>
    </xf>
    <xf numFmtId="166" fontId="14" fillId="0" borderId="0" xfId="14" applyNumberFormat="1" applyFont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49" fillId="7" borderId="29" xfId="28" applyFont="1" applyFill="1" applyBorder="1" applyAlignment="1">
      <alignment horizontal="center" vertical="center" wrapText="1"/>
    </xf>
    <xf numFmtId="0" fontId="49" fillId="7" borderId="44" xfId="28" applyFont="1" applyFill="1" applyBorder="1" applyAlignment="1">
      <alignment horizontal="center" vertical="center" wrapText="1"/>
    </xf>
    <xf numFmtId="0" fontId="49" fillId="7" borderId="47" xfId="28" applyFont="1" applyFill="1" applyBorder="1" applyAlignment="1">
      <alignment horizontal="center" vertical="center" wrapText="1"/>
    </xf>
    <xf numFmtId="0" fontId="49" fillId="7" borderId="31" xfId="28" applyFont="1" applyFill="1" applyBorder="1" applyAlignment="1">
      <alignment horizontal="center" vertical="center" wrapText="1"/>
    </xf>
    <xf numFmtId="0" fontId="49" fillId="7" borderId="32" xfId="28" applyFont="1" applyFill="1" applyBorder="1" applyAlignment="1">
      <alignment horizontal="center" vertical="center" wrapText="1"/>
    </xf>
    <xf numFmtId="0" fontId="49" fillId="7" borderId="0" xfId="28" applyFont="1" applyFill="1" applyAlignment="1">
      <alignment horizontal="center" vertical="center" wrapText="1"/>
    </xf>
    <xf numFmtId="0" fontId="3" fillId="0" borderId="0" xfId="2" applyFont="1" applyAlignment="1">
      <alignment horizontal="center" vertical="center" wrapText="1" readingOrder="1"/>
    </xf>
    <xf numFmtId="0" fontId="5" fillId="0" borderId="0" xfId="2" applyFont="1" applyAlignment="1">
      <alignment horizontal="center" vertical="top" wrapText="1" readingOrder="1"/>
    </xf>
    <xf numFmtId="0" fontId="3" fillId="0" borderId="0" xfId="4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12" fillId="2" borderId="2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0" borderId="0" xfId="2" applyFont="1" applyAlignment="1">
      <alignment horizontal="center" vertical="center" wrapText="1" readingOrder="1"/>
    </xf>
    <xf numFmtId="0" fontId="26" fillId="0" borderId="0" xfId="2" applyFont="1" applyAlignment="1">
      <alignment horizontal="center" vertical="top" wrapText="1" readingOrder="1"/>
    </xf>
    <xf numFmtId="0" fontId="27" fillId="0" borderId="0" xfId="3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39" fillId="2" borderId="26" xfId="2" applyFont="1" applyFill="1" applyBorder="1" applyAlignment="1">
      <alignment horizontal="center" vertical="center"/>
    </xf>
    <xf numFmtId="0" fontId="39" fillId="2" borderId="29" xfId="2" applyFont="1" applyFill="1" applyBorder="1" applyAlignment="1">
      <alignment horizontal="center" vertical="center"/>
    </xf>
    <xf numFmtId="0" fontId="39" fillId="2" borderId="33" xfId="2" applyFont="1" applyFill="1" applyBorder="1" applyAlignment="1">
      <alignment horizontal="center" vertical="center"/>
    </xf>
    <xf numFmtId="0" fontId="39" fillId="7" borderId="27" xfId="2" applyFont="1" applyFill="1" applyBorder="1" applyAlignment="1">
      <alignment horizontal="center" vertical="center"/>
    </xf>
    <xf numFmtId="0" fontId="39" fillId="7" borderId="28" xfId="2" applyFont="1" applyFill="1" applyBorder="1" applyAlignment="1">
      <alignment horizontal="center" vertical="center"/>
    </xf>
    <xf numFmtId="0" fontId="39" fillId="7" borderId="85" xfId="2" applyFont="1" applyFill="1" applyBorder="1" applyAlignment="1">
      <alignment horizontal="center" vertical="center"/>
    </xf>
    <xf numFmtId="0" fontId="39" fillId="2" borderId="44" xfId="2" applyFont="1" applyFill="1" applyBorder="1" applyAlignment="1">
      <alignment horizontal="center" vertical="center" wrapText="1"/>
    </xf>
    <xf numFmtId="0" fontId="39" fillId="2" borderId="29" xfId="2" applyFont="1" applyFill="1" applyBorder="1" applyAlignment="1">
      <alignment horizontal="center" vertical="center" wrapText="1"/>
    </xf>
    <xf numFmtId="0" fontId="39" fillId="2" borderId="47" xfId="2" applyFont="1" applyFill="1" applyBorder="1" applyAlignment="1">
      <alignment horizontal="center" vertical="center" wrapText="1"/>
    </xf>
    <xf numFmtId="0" fontId="39" fillId="2" borderId="33" xfId="2" applyFont="1" applyFill="1" applyBorder="1" applyAlignment="1">
      <alignment horizontal="center" vertical="center" wrapText="1"/>
    </xf>
    <xf numFmtId="0" fontId="39" fillId="2" borderId="31" xfId="2" applyFont="1" applyFill="1" applyBorder="1" applyAlignment="1">
      <alignment horizontal="center" vertical="center" wrapText="1"/>
    </xf>
    <xf numFmtId="0" fontId="39" fillId="2" borderId="32" xfId="2" applyFont="1" applyFill="1" applyBorder="1" applyAlignment="1">
      <alignment horizontal="center" vertical="center" wrapText="1"/>
    </xf>
    <xf numFmtId="0" fontId="39" fillId="2" borderId="30" xfId="2" applyFont="1" applyFill="1" applyBorder="1" applyAlignment="1">
      <alignment horizontal="center" vertical="center" wrapText="1"/>
    </xf>
    <xf numFmtId="0" fontId="12" fillId="7" borderId="48" xfId="2" applyFont="1" applyFill="1" applyBorder="1" applyAlignment="1">
      <alignment horizontal="center" vertical="center"/>
    </xf>
    <xf numFmtId="0" fontId="12" fillId="7" borderId="86" xfId="2" applyFont="1" applyFill="1" applyBorder="1" applyAlignment="1">
      <alignment horizontal="center" vertical="center"/>
    </xf>
    <xf numFmtId="0" fontId="12" fillId="7" borderId="80" xfId="2" applyFont="1" applyFill="1" applyBorder="1" applyAlignment="1">
      <alignment horizontal="center" vertical="center"/>
    </xf>
    <xf numFmtId="0" fontId="39" fillId="2" borderId="45" xfId="2" applyFont="1" applyFill="1" applyBorder="1" applyAlignment="1">
      <alignment horizontal="center" vertical="center" wrapText="1"/>
    </xf>
    <xf numFmtId="0" fontId="4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14" applyFont="1" applyAlignment="1">
      <alignment horizontal="center" vertical="center"/>
    </xf>
    <xf numFmtId="0" fontId="13" fillId="0" borderId="0" xfId="26" applyFont="1" applyAlignment="1">
      <alignment horizontal="center" vertical="center" wrapText="1" readingOrder="1"/>
    </xf>
    <xf numFmtId="0" fontId="26" fillId="0" borderId="0" xfId="26" applyFont="1" applyAlignment="1">
      <alignment horizontal="center" vertical="top" wrapText="1" readingOrder="1"/>
    </xf>
    <xf numFmtId="0" fontId="48" fillId="0" borderId="0" xfId="14" applyFont="1" applyAlignment="1">
      <alignment horizontal="center" vertical="center"/>
    </xf>
    <xf numFmtId="0" fontId="14" fillId="0" borderId="0" xfId="14" applyFont="1" applyAlignment="1">
      <alignment horizontal="center" vertical="center"/>
    </xf>
    <xf numFmtId="0" fontId="39" fillId="2" borderId="71" xfId="2" applyFont="1" applyFill="1" applyBorder="1" applyAlignment="1">
      <alignment horizontal="center" vertical="center" wrapText="1"/>
    </xf>
    <xf numFmtId="0" fontId="39" fillId="2" borderId="74" xfId="2" applyFont="1" applyFill="1" applyBorder="1" applyAlignment="1">
      <alignment horizontal="center" vertical="center" wrapText="1"/>
    </xf>
    <xf numFmtId="0" fontId="39" fillId="2" borderId="77" xfId="2" applyFont="1" applyFill="1" applyBorder="1" applyAlignment="1">
      <alignment horizontal="center" vertical="center" wrapText="1"/>
    </xf>
    <xf numFmtId="0" fontId="39" fillId="2" borderId="72" xfId="2" applyFont="1" applyFill="1" applyBorder="1" applyAlignment="1">
      <alignment horizontal="center" vertical="center"/>
    </xf>
    <xf numFmtId="0" fontId="39" fillId="2" borderId="75" xfId="2" applyFont="1" applyFill="1" applyBorder="1" applyAlignment="1">
      <alignment horizontal="center" vertical="center"/>
    </xf>
    <xf numFmtId="0" fontId="39" fillId="2" borderId="78" xfId="2" applyFont="1" applyFill="1" applyBorder="1" applyAlignment="1">
      <alignment horizontal="center" vertical="center"/>
    </xf>
    <xf numFmtId="0" fontId="39" fillId="2" borderId="73" xfId="2" applyFont="1" applyFill="1" applyBorder="1" applyAlignment="1">
      <alignment horizontal="center" vertical="center"/>
    </xf>
    <xf numFmtId="0" fontId="39" fillId="2" borderId="76" xfId="2" applyFont="1" applyFill="1" applyBorder="1" applyAlignment="1">
      <alignment horizontal="center" vertical="center"/>
    </xf>
    <xf numFmtId="0" fontId="39" fillId="2" borderId="79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 wrapText="1" readingOrder="1"/>
    </xf>
    <xf numFmtId="0" fontId="18" fillId="0" borderId="0" xfId="2" applyFont="1" applyAlignment="1">
      <alignment horizontal="center" vertical="top" wrapText="1" readingOrder="1"/>
    </xf>
    <xf numFmtId="0" fontId="15" fillId="0" borderId="0" xfId="2" applyFont="1" applyAlignment="1">
      <alignment horizontal="center"/>
    </xf>
    <xf numFmtId="0" fontId="17" fillId="0" borderId="0" xfId="2" applyFont="1" applyAlignment="1">
      <alignment horizontal="center"/>
    </xf>
    <xf numFmtId="0" fontId="39" fillId="2" borderId="42" xfId="2" applyFont="1" applyFill="1" applyBorder="1" applyAlignment="1">
      <alignment horizontal="center" vertical="center"/>
    </xf>
    <xf numFmtId="0" fontId="39" fillId="2" borderId="31" xfId="2" applyFont="1" applyFill="1" applyBorder="1" applyAlignment="1">
      <alignment horizontal="center" vertical="center"/>
    </xf>
    <xf numFmtId="0" fontId="39" fillId="2" borderId="32" xfId="2" applyFont="1" applyFill="1" applyBorder="1" applyAlignment="1">
      <alignment horizontal="center" vertical="center"/>
    </xf>
    <xf numFmtId="0" fontId="39" fillId="7" borderId="47" xfId="2" applyFont="1" applyFill="1" applyBorder="1" applyAlignment="1">
      <alignment horizontal="center" vertical="center"/>
    </xf>
    <xf numFmtId="0" fontId="39" fillId="7" borderId="43" xfId="2" applyFont="1" applyFill="1" applyBorder="1" applyAlignment="1">
      <alignment horizontal="center" vertical="center"/>
    </xf>
    <xf numFmtId="0" fontId="39" fillId="7" borderId="33" xfId="2" applyFont="1" applyFill="1" applyBorder="1" applyAlignment="1">
      <alignment horizontal="center" vertical="center"/>
    </xf>
    <xf numFmtId="0" fontId="39" fillId="2" borderId="70" xfId="2" applyFont="1" applyFill="1" applyBorder="1" applyAlignment="1">
      <alignment horizontal="center" vertical="center" wrapText="1"/>
    </xf>
    <xf numFmtId="0" fontId="39" fillId="2" borderId="26" xfId="2" applyFont="1" applyFill="1" applyBorder="1" applyAlignment="1">
      <alignment horizontal="center" vertical="center" wrapText="1"/>
    </xf>
    <xf numFmtId="0" fontId="13" fillId="0" borderId="0" xfId="12" applyFont="1" applyAlignment="1">
      <alignment horizontal="center" vertical="center" wrapText="1" readingOrder="1"/>
    </xf>
    <xf numFmtId="0" fontId="26" fillId="0" borderId="0" xfId="12" applyFont="1" applyAlignment="1">
      <alignment horizontal="center" vertical="top" wrapText="1" readingOrder="1"/>
    </xf>
    <xf numFmtId="0" fontId="37" fillId="0" borderId="0" xfId="2" applyFont="1" applyAlignment="1">
      <alignment horizontal="center" vertical="center" wrapText="1" readingOrder="1"/>
    </xf>
    <xf numFmtId="0" fontId="38" fillId="0" borderId="0" xfId="2" applyFont="1" applyAlignment="1">
      <alignment horizontal="center" vertical="top" wrapText="1" readingOrder="1"/>
    </xf>
    <xf numFmtId="0" fontId="37" fillId="0" borderId="0" xfId="2" applyFont="1" applyAlignment="1">
      <alignment horizontal="center"/>
    </xf>
    <xf numFmtId="0" fontId="36" fillId="0" borderId="0" xfId="2" applyFont="1" applyAlignment="1">
      <alignment horizontal="center"/>
    </xf>
    <xf numFmtId="0" fontId="39" fillId="2" borderId="46" xfId="2" applyFont="1" applyFill="1" applyBorder="1" applyAlignment="1">
      <alignment horizontal="center" vertical="center" wrapText="1"/>
    </xf>
    <xf numFmtId="0" fontId="39" fillId="7" borderId="43" xfId="3" applyFont="1" applyFill="1" applyBorder="1" applyAlignment="1">
      <alignment horizontal="center"/>
    </xf>
    <xf numFmtId="0" fontId="21" fillId="7" borderId="30" xfId="17" applyFont="1" applyFill="1" applyBorder="1" applyAlignment="1">
      <alignment horizontal="center" vertical="center"/>
    </xf>
    <xf numFmtId="0" fontId="21" fillId="7" borderId="59" xfId="17" applyFont="1" applyFill="1" applyBorder="1" applyAlignment="1">
      <alignment horizontal="center" vertical="center"/>
    </xf>
    <xf numFmtId="0" fontId="21" fillId="2" borderId="30" xfId="2" applyFont="1" applyFill="1" applyBorder="1" applyAlignment="1">
      <alignment horizontal="center" vertical="center" wrapText="1"/>
    </xf>
    <xf numFmtId="0" fontId="21" fillId="2" borderId="31" xfId="2" applyFont="1" applyFill="1" applyBorder="1" applyAlignment="1">
      <alignment horizontal="center" vertical="center" wrapText="1"/>
    </xf>
    <xf numFmtId="0" fontId="21" fillId="2" borderId="32" xfId="2" applyFont="1" applyFill="1" applyBorder="1" applyAlignment="1">
      <alignment horizontal="center" vertical="center" wrapText="1"/>
    </xf>
    <xf numFmtId="0" fontId="13" fillId="0" borderId="0" xfId="17" applyFont="1" applyAlignment="1">
      <alignment horizontal="center" vertical="center" wrapText="1" readingOrder="1"/>
    </xf>
    <xf numFmtId="0" fontId="26" fillId="0" borderId="0" xfId="17" applyFont="1" applyAlignment="1">
      <alignment horizontal="center" vertical="top" wrapText="1" readingOrder="1"/>
    </xf>
    <xf numFmtId="0" fontId="41" fillId="0" borderId="0" xfId="17" applyFont="1" applyAlignment="1">
      <alignment horizontal="center" vertical="center"/>
    </xf>
    <xf numFmtId="0" fontId="25" fillId="0" borderId="0" xfId="17" applyFont="1" applyAlignment="1">
      <alignment horizontal="center" vertical="center"/>
    </xf>
    <xf numFmtId="0" fontId="21" fillId="7" borderId="30" xfId="14" applyFont="1" applyFill="1" applyBorder="1" applyAlignment="1">
      <alignment horizontal="center" vertical="center"/>
    </xf>
    <xf numFmtId="0" fontId="21" fillId="7" borderId="59" xfId="14" applyFont="1" applyFill="1" applyBorder="1" applyAlignment="1">
      <alignment horizontal="center" vertical="center"/>
    </xf>
    <xf numFmtId="0" fontId="21" fillId="7" borderId="30" xfId="14" applyFont="1" applyFill="1" applyBorder="1" applyAlignment="1">
      <alignment horizontal="center" vertical="center" wrapText="1"/>
    </xf>
    <xf numFmtId="0" fontId="21" fillId="7" borderId="31" xfId="14" applyFont="1" applyFill="1" applyBorder="1" applyAlignment="1">
      <alignment horizontal="center" vertical="center"/>
    </xf>
    <xf numFmtId="0" fontId="21" fillId="7" borderId="46" xfId="14" applyFont="1" applyFill="1" applyBorder="1" applyAlignment="1">
      <alignment horizontal="center" vertical="center" wrapText="1"/>
    </xf>
    <xf numFmtId="0" fontId="21" fillId="7" borderId="45" xfId="14" applyFont="1" applyFill="1" applyBorder="1" applyAlignment="1">
      <alignment horizontal="center" vertical="center" wrapText="1"/>
    </xf>
    <xf numFmtId="0" fontId="21" fillId="7" borderId="62" xfId="14" applyFont="1" applyFill="1" applyBorder="1" applyAlignment="1">
      <alignment horizontal="center" vertical="center" wrapText="1"/>
    </xf>
    <xf numFmtId="0" fontId="21" fillId="7" borderId="63" xfId="14" applyFont="1" applyFill="1" applyBorder="1" applyAlignment="1">
      <alignment horizontal="center" vertical="center" wrapText="1"/>
    </xf>
    <xf numFmtId="0" fontId="21" fillId="7" borderId="44" xfId="14" applyFont="1" applyFill="1" applyBorder="1" applyAlignment="1">
      <alignment horizontal="center" vertical="center" wrapText="1"/>
    </xf>
    <xf numFmtId="0" fontId="21" fillId="7" borderId="0" xfId="14" applyFont="1" applyFill="1" applyAlignment="1">
      <alignment horizontal="center" vertical="center" wrapText="1"/>
    </xf>
    <xf numFmtId="0" fontId="21" fillId="7" borderId="22" xfId="14" applyFont="1" applyFill="1" applyBorder="1" applyAlignment="1">
      <alignment horizontal="center" vertical="center" wrapText="1"/>
    </xf>
    <xf numFmtId="0" fontId="41" fillId="0" borderId="0" xfId="14" applyFont="1" applyAlignment="1">
      <alignment horizontal="center" vertical="center"/>
    </xf>
    <xf numFmtId="0" fontId="25" fillId="0" borderId="43" xfId="17" applyFont="1" applyBorder="1" applyAlignment="1">
      <alignment horizontal="center" vertical="center"/>
    </xf>
    <xf numFmtId="0" fontId="41" fillId="0" borderId="0" xfId="20" applyFont="1" applyAlignment="1">
      <alignment horizontal="center" vertical="center"/>
    </xf>
    <xf numFmtId="0" fontId="21" fillId="7" borderId="30" xfId="20" applyFont="1" applyFill="1" applyBorder="1" applyAlignment="1">
      <alignment horizontal="center" vertical="center"/>
    </xf>
    <xf numFmtId="0" fontId="21" fillId="7" borderId="59" xfId="20" applyFont="1" applyFill="1" applyBorder="1" applyAlignment="1">
      <alignment horizontal="center" vertical="center"/>
    </xf>
    <xf numFmtId="0" fontId="21" fillId="7" borderId="30" xfId="20" applyFont="1" applyFill="1" applyBorder="1" applyAlignment="1">
      <alignment horizontal="center" vertical="center" wrapText="1"/>
    </xf>
    <xf numFmtId="0" fontId="21" fillId="7" borderId="59" xfId="20" applyFont="1" applyFill="1" applyBorder="1" applyAlignment="1">
      <alignment horizontal="center" vertical="center" wrapText="1"/>
    </xf>
    <xf numFmtId="0" fontId="21" fillId="7" borderId="31" xfId="20" applyFont="1" applyFill="1" applyBorder="1" applyAlignment="1">
      <alignment horizontal="center" vertical="center" wrapText="1"/>
    </xf>
    <xf numFmtId="0" fontId="21" fillId="7" borderId="32" xfId="20" applyFont="1" applyFill="1" applyBorder="1" applyAlignment="1">
      <alignment horizontal="center" vertical="center" wrapText="1"/>
    </xf>
    <xf numFmtId="0" fontId="21" fillId="7" borderId="31" xfId="20" applyFont="1" applyFill="1" applyBorder="1" applyAlignment="1">
      <alignment horizontal="center" vertical="center"/>
    </xf>
    <xf numFmtId="0" fontId="21" fillId="7" borderId="32" xfId="20" applyFont="1" applyFill="1" applyBorder="1" applyAlignment="1">
      <alignment horizontal="center" vertical="center"/>
    </xf>
    <xf numFmtId="0" fontId="21" fillId="7" borderId="30" xfId="24" applyFont="1" applyFill="1" applyBorder="1" applyAlignment="1">
      <alignment horizontal="center" vertical="center"/>
    </xf>
    <xf numFmtId="0" fontId="21" fillId="7" borderId="59" xfId="24" applyFont="1" applyFill="1" applyBorder="1" applyAlignment="1">
      <alignment horizontal="center" vertical="center"/>
    </xf>
    <xf numFmtId="0" fontId="21" fillId="7" borderId="30" xfId="24" applyFont="1" applyFill="1" applyBorder="1" applyAlignment="1">
      <alignment horizontal="center" vertical="center" wrapText="1"/>
    </xf>
    <xf numFmtId="0" fontId="21" fillId="7" borderId="59" xfId="24" applyFont="1" applyFill="1" applyBorder="1" applyAlignment="1">
      <alignment horizontal="center" vertical="center" wrapText="1"/>
    </xf>
    <xf numFmtId="0" fontId="21" fillId="7" borderId="31" xfId="24" applyFont="1" applyFill="1" applyBorder="1" applyAlignment="1">
      <alignment horizontal="center" vertical="center" wrapText="1"/>
    </xf>
    <xf numFmtId="0" fontId="21" fillId="7" borderId="32" xfId="24" applyFont="1" applyFill="1" applyBorder="1" applyAlignment="1">
      <alignment horizontal="center" vertical="center" wrapText="1"/>
    </xf>
    <xf numFmtId="0" fontId="21" fillId="7" borderId="31" xfId="24" applyFont="1" applyFill="1" applyBorder="1" applyAlignment="1">
      <alignment horizontal="center" vertical="center"/>
    </xf>
    <xf numFmtId="0" fontId="21" fillId="7" borderId="32" xfId="24" applyFont="1" applyFill="1" applyBorder="1" applyAlignment="1">
      <alignment horizontal="center" vertical="center"/>
    </xf>
    <xf numFmtId="0" fontId="13" fillId="0" borderId="0" xfId="21" applyFont="1" applyAlignment="1">
      <alignment horizontal="center" vertical="center" wrapText="1" readingOrder="1"/>
    </xf>
    <xf numFmtId="0" fontId="26" fillId="0" borderId="0" xfId="21" applyFont="1" applyAlignment="1">
      <alignment horizontal="center" vertical="top" wrapText="1" readingOrder="1"/>
    </xf>
    <xf numFmtId="0" fontId="41" fillId="0" borderId="0" xfId="22" applyFont="1" applyAlignment="1">
      <alignment horizontal="center" vertical="center"/>
    </xf>
    <xf numFmtId="0" fontId="25" fillId="0" borderId="43" xfId="23" applyFont="1" applyBorder="1" applyAlignment="1">
      <alignment horizontal="center" vertical="center"/>
    </xf>
    <xf numFmtId="0" fontId="30" fillId="8" borderId="0" xfId="3" applyFont="1" applyFill="1" applyAlignment="1">
      <alignment vertical="center"/>
    </xf>
    <xf numFmtId="0" fontId="1" fillId="8" borderId="0" xfId="3" applyFill="1"/>
    <xf numFmtId="0" fontId="24" fillId="8" borderId="0" xfId="13" applyFill="1"/>
    <xf numFmtId="0" fontId="0" fillId="8" borderId="0" xfId="0" applyFill="1"/>
  </cellXfs>
  <cellStyles count="33">
    <cellStyle name="Millares" xfId="27" builtinId="3"/>
    <cellStyle name="Millares 2 2 2 2 2" xfId="5" xr:uid="{0051485D-93F6-41FC-B133-40FD9A018B04}"/>
    <cellStyle name="Millares 3" xfId="29" xr:uid="{FDA51233-CD11-43D0-B0C7-A7AD8D42C849}"/>
    <cellStyle name="Normal" xfId="0" builtinId="0"/>
    <cellStyle name="Normal 10 2 2 2" xfId="3" xr:uid="{94393F80-6A87-4AA8-A28C-C93AB82D85E6}"/>
    <cellStyle name="Normal 10 2 2 2 2" xfId="9" xr:uid="{6E8246D2-0421-4E99-B141-BDFE17F6220B}"/>
    <cellStyle name="Normal 10 2 2 2 2 2 2" xfId="11" xr:uid="{70D98C40-D7DC-477C-BD8F-950B07DC7DEE}"/>
    <cellStyle name="Normal 10 3" xfId="6" xr:uid="{741EDCF3-EFC5-4C91-9452-AFE8E6901676}"/>
    <cellStyle name="Normal 10 6 2 2" xfId="22" xr:uid="{2D0E8773-264E-43FB-BE97-7524B94DB5CA}"/>
    <cellStyle name="Normal 10 9" xfId="20" xr:uid="{06E85EFD-8DD6-4D27-B81C-546D421D378A}"/>
    <cellStyle name="Normal 10 9 2" xfId="24" xr:uid="{8075422F-2564-4A10-8DF2-A71F9FFE01DB}"/>
    <cellStyle name="Normal 11" xfId="16" xr:uid="{077FCCE2-5A37-43C9-ACE4-4B6222B142C1}"/>
    <cellStyle name="Normal 2" xfId="10" xr:uid="{4BE37E13-9115-4186-9761-EFD57A0DB3A3}"/>
    <cellStyle name="Normal 2 2 10" xfId="17" xr:uid="{58C45FFC-6468-4D07-898A-3358561420D4}"/>
    <cellStyle name="Normal 2 2 10 2" xfId="23" xr:uid="{2AB40FBF-0C03-4B41-A9C4-70736052EDB7}"/>
    <cellStyle name="Normal 2 2 11" xfId="26" xr:uid="{16165461-AA0C-4372-9502-9FBEDA6389E6}"/>
    <cellStyle name="Normal 2 2 2 2 2 2" xfId="2" xr:uid="{3777F540-AB74-45AF-8F1E-F095AA7AC6A5}"/>
    <cellStyle name="Normal 2 2 2 2 2 2 2" xfId="30" xr:uid="{165273AC-30E2-44EC-A20F-B776CB1E58C3}"/>
    <cellStyle name="Normal 2 2 2 2 2 3" xfId="32" xr:uid="{F8D60608-6F34-49DF-A622-2AFB646CC435}"/>
    <cellStyle name="Normal 2 2 3" xfId="12" xr:uid="{13B91BC6-A7D0-4D96-8AC8-97FFEA2D1B55}"/>
    <cellStyle name="Normal 2 2 6 2" xfId="18" xr:uid="{B09B6614-2F6B-426E-A99F-40CD17D49312}"/>
    <cellStyle name="Normal 2 2 6 2 2" xfId="21" xr:uid="{82393B47-B576-4BF8-B25C-094F06C951F6}"/>
    <cellStyle name="Normal 2 3" xfId="13" xr:uid="{4935894F-359F-42A5-9BDA-BC1D5ED640B7}"/>
    <cellStyle name="Normal 3 2" xfId="4" xr:uid="{1044C66F-78A9-4DA0-BCCB-8390A4DF042E}"/>
    <cellStyle name="Normal 3 2 2 4" xfId="14" xr:uid="{1C3F35C5-AF80-49E0-B2DA-73DB17E7C446}"/>
    <cellStyle name="Normal 4" xfId="31" xr:uid="{DEE1ACB3-5C80-4637-B44D-AED89C816523}"/>
    <cellStyle name="Normal 5" xfId="28" xr:uid="{3940A649-7F28-4B6B-BD07-7B9685B2F39B}"/>
    <cellStyle name="Percent 2" xfId="25" xr:uid="{8F1754A3-2E68-4514-A19F-27D5398712DE}"/>
    <cellStyle name="Porcentaje" xfId="1" builtinId="5"/>
    <cellStyle name="Porcentaje 2 2 2 2 2" xfId="7" xr:uid="{139F55CB-57A2-438F-8698-9EFEE4C252BE}"/>
    <cellStyle name="Porcentaje 2 4" xfId="8" xr:uid="{B12D8850-EA66-4502-9C58-859D48855C68}"/>
    <cellStyle name="Porcentaje 3 2" xfId="15" xr:uid="{33183CAF-9314-4DB7-A253-24C94DC2BB62}"/>
    <cellStyle name="Porcentaje 3 2 2 4" xfId="19" xr:uid="{CC7BFB19-D8D1-4A46-A7D8-04BAC2EB9DE0}"/>
  </cellStyles>
  <dxfs count="2">
    <dxf>
      <numFmt numFmtId="166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91" Type="http://schemas.openxmlformats.org/officeDocument/2006/relationships/externalLink" Target="externalLinks/externalLink174.xml"/><Relationship Id="rId205" Type="http://schemas.openxmlformats.org/officeDocument/2006/relationships/customXml" Target="../customXml/item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externalLink" Target="externalLinks/externalLink164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92" Type="http://schemas.openxmlformats.org/officeDocument/2006/relationships/externalLink" Target="externalLinks/externalLink17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externalLink" Target="externalLinks/externalLink16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34.xml"/><Relationship Id="rId172" Type="http://schemas.openxmlformats.org/officeDocument/2006/relationships/externalLink" Target="externalLinks/externalLink155.xml"/><Relationship Id="rId193" Type="http://schemas.openxmlformats.org/officeDocument/2006/relationships/externalLink" Target="externalLinks/externalLink176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5.xml"/><Relationship Id="rId183" Type="http://schemas.openxmlformats.org/officeDocument/2006/relationships/externalLink" Target="externalLinks/externalLink166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externalLink" Target="externalLinks/externalLink16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4" Type="http://schemas.openxmlformats.org/officeDocument/2006/relationships/externalLink" Target="externalLinks/externalLink177.xml"/><Relationship Id="rId199" Type="http://schemas.openxmlformats.org/officeDocument/2006/relationships/theme" Target="theme/theme1.xml"/><Relationship Id="rId203" Type="http://schemas.openxmlformats.org/officeDocument/2006/relationships/customXml" Target="../customXml/item1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externalLink" Target="externalLinks/externalLink167.xml"/><Relationship Id="rId189" Type="http://schemas.openxmlformats.org/officeDocument/2006/relationships/externalLink" Target="externalLinks/externalLink17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externalLink" Target="externalLinks/externalLink162.xml"/><Relationship Id="rId195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73.xml"/><Relationship Id="rId204" Type="http://schemas.openxmlformats.org/officeDocument/2006/relationships/customXml" Target="../customXml/item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185" Type="http://schemas.openxmlformats.org/officeDocument/2006/relationships/externalLink" Target="externalLinks/externalLink16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3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96" Type="http://schemas.openxmlformats.org/officeDocument/2006/relationships/externalLink" Target="externalLinks/externalLink179.xml"/><Relationship Id="rId200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186" Type="http://schemas.openxmlformats.org/officeDocument/2006/relationships/externalLink" Target="externalLinks/externalLink169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97" Type="http://schemas.openxmlformats.org/officeDocument/2006/relationships/externalLink" Target="externalLinks/externalLink180.xml"/><Relationship Id="rId201" Type="http://schemas.openxmlformats.org/officeDocument/2006/relationships/sharedStrings" Target="sharedStrings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87" Type="http://schemas.openxmlformats.org/officeDocument/2006/relationships/externalLink" Target="externalLinks/externalLink17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60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118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Relationship Id="rId198" Type="http://schemas.openxmlformats.org/officeDocument/2006/relationships/externalLink" Target="externalLinks/externalLink181.xml"/><Relationship Id="rId202" Type="http://schemas.openxmlformats.org/officeDocument/2006/relationships/calcChain" Target="calcChain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3.xml"/><Relationship Id="rId104" Type="http://schemas.openxmlformats.org/officeDocument/2006/relationships/externalLink" Target="externalLinks/externalLink87.xml"/><Relationship Id="rId125" Type="http://schemas.openxmlformats.org/officeDocument/2006/relationships/externalLink" Target="externalLinks/externalLink108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188" Type="http://schemas.openxmlformats.org/officeDocument/2006/relationships/externalLink" Target="externalLinks/externalLink171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Enero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28.3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105.4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1,227.5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5H3JctzIku2vyLRusGIAEIhrt9qsA0AOJJOzxg0sRWUhME+B8W96+RZ30da7t9WPtYODyASTTKma
vZFYZVVSIgGP8OOze4D/vO7+cR1v1uWbLonT6h/X3Z9vpVL5P/74o7qWm2RdHSTBdZlV2V/q4DpL
/sj++iu43vzxtVy3Qer/QRDW/7iW61Jturf//k94mr/JjrPrtQqy9LzelP3FpqpjVb1wbeelN9dZ
narxdh+e9Ofbi03+7f9/iYPr9RsnS4IU/pCu37x9s/4Kf3GCSpXBtcJ/vr39o8renKyv4cZ1DN/Z
pCpQ/VWfb/58u/X9t2/+mBJ/stA3MexF1V/hXmwd6BbCnHGMbn7w2zdxlvp3lzWTH3CdYGRhnd/8
mPe0T9YJ3P9kbfeXdy3tZmHrr1/LTVXBLm/+v/MRWzva+Y0fYeXbN0GV2bc8t7Nxt87pDXv+2Mb0
3/85+QAYNvnkEexT7u679HdR/4+hHoXhNYE2KDEsYzfQDB0wSii34J+bH3pP+xbocTn3n/w4trd3
TeC8/fDXR9CNv/1rXb05C77914us+2mNtZhpcmbQW6D4tsYyfMCQgZiF6a1G6/ew3QL5o6varazb
d0+A3b746wMs1jIr6+vsnsG79OKnwdUZNzGhxhNUwQxThnXzFtWJev7IUnYj+nDnBM2HC78DkiVg
mb6umoLbxGBOyRMk4XNCdf1Bf2+N/K1+npVZE6TXwfqNWO9f1G5Mdz1jgu6ur/z6ODvrcP3l23+n
r6ix/MAwEKaWzp7gzBCFsMoit3bauid6Fzn9wFJ2o/uwiQmmDxd+AyTrMUC/Z+krWF5+QDgjFibm
breKDohBKbbYXXw0cavO3vU8A+bdfVMo7z7+9YF04zfVJvjyuk6UmZRTTCYqCckMooxwAinPzQ84
2cemF5ZyuW8pu1F8uHOC48OF3wDJKl8HMeSW91x9Fa2kXDd1Ztwp5TTYRQcGMbFBjbsvAOJbiP7I
kp6B9OHWKaYPV359UC/XUGlY+6+pnvxAN8AzUvNOCyclB8hETY44IuwuU52Euj+yot2QPtw5QfTh
wq8P6DL9usk38J8xxrzXllfQVCgkcQoRj3UX1kK487iQBGmpZSCd6/QB9cea+hCP/vACd4P87IMm
mD/7vV9fBEZxz25rjn72yjUmUGsDkptb/zrRbPC/FsgHw+ROBiYx1Na6XhLN3chPbp/gPbn666N8
vH7zH7Fa+yVUjV9X0aE+wbgFRvrmZ5LfmtYBwxjSXnZXf5qY7x9e1m6QJ7dPQJ5c/S1AvsgS6Bu8
pC4/X4MijDDLIM8BzBnVDUbvLP2kJQAY7F/Ss+De3/oU2PsrvwWozcZ/TUghuSWU6RAo74QUQi6D
WDrSycQiA5bv96zkWSRvb3yK4+3nvz6Kq3UJ9f83VyV09r6uv765/PafKfQfh9d0uPwAUGUc3O3O
osXocAFyA5G7GtQE3ueW+JIx2Y3380+aCMDzX/wNJCJLq823/8rKNydZvYlf4vJPm2yuYwZR1W6f
DPqtY4i6vreMJmny6scX9gz80wdMUZ9e/y3AVps3dgl9/G//ekWoQaV1iKE5fmgfTPIsUzdMyK3v
VH7inQFqtbkeVxW8tKhnYX64+SnED9d+fXjPNl83JcxibKqX2PiTaswOuIUMk/E77KbVLnwAlS7C
0H3oPTHnP7am3dA+vneC7ONLvz6wkCfeam32Zf26JhostG5Qxp4LwTBGlJqTdOn7cr7995717MZ1
ev8E2+nlXx/fs025bl45ISaMMcynLXt0QClBgPfu4OsHFrIb0u83TrD8/vlvACKM4UEJ6wyaDa+b
JkF3D2ag8NTwjiVpHRlQ27pVXnxv9O969j+4nGfw3Lp7CurWxV8f2cWmHMsZ1ZtVUK73WLyf9K5j
sjSmSuSpourYIgTdFzwmIdPPLGk3wk+fMEH56Rd+faQv1wD0t/+816RXaEFAlQNBV8n43i3cbkFA
NkypxQ2L3YXOk/bvDyxoN7zfb5yg+v3zXx/MxRrM8WrdZ+Ur4gmVZBNGVtF0GA6AJAY4XN3A38se
j3tJP7aY3Vg+vncC5+NLvz6iY2R4WK9fc1TKOrCQCRM2ZOpeMZQnmcmxeTdkPilP/MhSdqP5cOcE
y4cLvweSkMOV2ZuvG9DR6wzqkq+ZtULn18QMKpDsVhsnnd/R7CIYnIKm/+31SdY6QvFTy3se6h2P
2YH7jm/9FkJwU3y+WCff/lVuhlc00zBVZVi6ySyIm7ZKUegAGg6UwcjVbdQ89bf3BfEfWdMzoD99
xBTwp9/4LcC+GdqBRtxXUHa/fmW8dUh3oe8wxRsfQOMfgi8yGXUFDf+Z5TwD9a6HTMHe9Z1fH+73
67jZlF83r6rThjEWIulDhLWl2vhgBBrpMNNz8zNJiH9kRbthfrhzgu3DhV8f0Jsi/atXNyD8gpMH
OoTUz/lpNjppxu4wnVQif3BRu2HdunmC7Na1Xx/cm9Azq779vzEcO73OXrOAZR0YMC2LDHbXBwS1
3FJb6PNDf8G0YDz65mdS6fippe0GescjJnDv+MYvBvq2Hd7a3M8ez4XYijMdSlaTUXbo6FIEY3QU
PYzaPU6Bd54tfmldu9F85jFbW3rmIPP/1enb50/mfj/n7EBV2L05IP3ocO7LV2+2D+e8J7feDZPf
1qa2dn3Py+XXP9+aENh+P3U9PmFrBv0ZHt6idX/7Zl2pP99qMDxHCYzpIGQZus7JWIhuNzeXGDlA
GKw3nPzk0CXUTbiUZqWScIgbDmlTbOgcMUJMwxwLnFVW31xiBzr0CxE3IbfGcLSFfD/SfpbFvQ99
+fut3/39TVonZ1mQqgoeDPYhv/3auFBLH88gYjglw7GuQxfaAkL59foCjs2P3/43j4daj0KSuaVU
aC4HZdptlZDEbj2EkWiIytcZGoJPSY3Nxi17rzvhLExnMQOSQm+NZk4SLYlmJTYHTVhZMFDbJKm/
fMTiHSuFiPPJQglmcCwAI53BxrcXqrDJzNqKcpfL48ozhJddq4DaSWp9wpSsyqT+8jJB0MeXCDK0
TVBjgTR5AQRjeaRnfyXdvAk6YfVHhlq9TAmDH35KyoBOsG7BxmCX26SKOgvMIAdSRi3Spb+o5uUX
JWqHzMITapNFtXiZ4MirKehwcBx8yvgvnCDfptf4OKhQkeduN/MX6Uwt2plcRLN9ZMbHPCFjcTji
CqEniNhkW6YZ50YTB7nLzHLB++SC0XAOw8ZHP7sbQompU9AkKCzCyx62dxPRIQtaNhSugQeHJbmt
dbUd6YFIw8FJZW/npLHr0LRfJrtDdbbpwtjsY9XpNco0P0dA13fpLJ9VK/+8D48acc3mqctbW56z
TgQz5rxM+ClbdQLqzzGH4jiCP27TTc1IrwJKCzdsNHUEKjN8RJEqP5SUppuXSeGnWqcTg0MBHs5D
QuZAJxAWVdAGJCClW7m9q4k2Epooj3WbLtQCz8OTwa3O4kV46J+G8z2kR9i2pQcO1OpMtwgyYT5Z
n2yTdwnJAPDK1efso+52C3XI5+GitDXH2wMl1KumpEwE5s+geDTV+kSCCt8azLitlZuh1DHz/nMs
g+OXt7ODkVskJsKSRV4WxKpRblOwyFUR+sB4HIhGNu9T6b3HXk5drltfX6a6w7LoJhyPIzpU3SEN
mOJHhkh1XhDXbjOTZ/Q4P+2OpFNcD7ZhV6nwpdgnnGQHbCYMPYCV5ngs9k94WbFQs2JS1wAbnem6
GBaWE6wiN5tHdjUzl3UuOnuwSxGK4DTMjvXQrsXLux694xRPKGbAGxMIgcEqZk7WEGo0lNqQ1W5r
e+fWKnP1wyQWvctnqRTWsvrEXfaZ2clxdFbakYOc0pZuvUhXnvvySvYtZIK6RfVMJQgWwqPa8dtT
K0RukBd7xHcfldG9PPLhskjSgYzbLcr4TO9KU9S5dEg8BHsYu8PkgUIyiBksECdQyolO5ikokKRF
7TIsWpc6pJ9nm2AeLaMrDwDNUtFeRrP2iO3RnqdRymgIQKTA3IEnGcOzxzss+77M+lbVbo/mA58V
6pMp53V18vNowcnvMbqCUAixCR9LmNLSirStXU0zHd6as7aOZ0Wm9gjFTi4aEA8yiPvAuE4NuEU7
Q7KoB6lQtvfZv0BucVi885wCOBjbwyG222UZiXbBr/7OBr8TxpOQZmiR9DS/q91apaJpknkZLDLD
OHyZCh6lemK5GQStEPda0EQAa7CNVu31WVz0sgH16xx6TL94S25nS2qXdtyJfVHGDuMN1DgzEUSz
MDA7UXYfpV7ZdVHjonxwWaVEkbV/R+4f05josa4bed4ZQKO1s/f6oVrS49iRDrc7u3vPSmHYud0u
wj16vcNnMNNiwEYTQkNojk74WFS1rnjWuLwqRO6fFZYhijaxK12fda0uNLQnkhoPBzxBjhlwLB6y
Ajj298RddAPLtFEyw+NhxsWqsgdid8twBgYztLmdu/0sDmxl90dSmAt1kjj5fAiFt94jQqMkTkXo
8UJG1jwyabyH9ENLYCH6XC1jJ5wF82RJHLRgyz2URpP1hNIoNpBJcWRZE/GRESv9KtdrNz0OKkEb
kZ8lbuh4Z+WReeyDh3aRYy0CLMgX7axeGM7L9HfZ7nHM+578RLKysukiWhm1GyWmKHHjlJ4lwgHt
EaVdgQB7TGeik34EwsMTc3SJneP7orOEdDQ7WrbOENhoITf7pBfvFKZHWxuvP8LQ53CyMMyApDxW
Tu9iUJlEF9yNBT2Ui0EXvrPP8++lOVGZoIw0mXsjO3vROFwQt7Ij35aOEqZgveg+748e90E4Oq9H
+9R9HDUQW9au6fXzoR+ExhuRducvC8oublpQwceYGlTnbBKJ83RQdYVY7RpR63pyXVFvn5XbR2Ki
dHWbh2UZWDUE++myc6RNNo0xxxe6qJb1Kc9mCURP7svb2imYj/c1CSmIJjumKZCScBmMnvA8+Mxd
Y969920k4kjUi/8dQWviBE3aVI1iIyMhhMHHjRTecoA9Fkt0VYIV99UevpJRh6cm5tEWpyaGRg2P
aw34Gi7Dr/nXaNGfjAbNPC4+WqfU7k4OwwURaJHOqw+hrZx9PN7lRx7Tn9iYIDBQr3njjjssYgj6
pbYaLPPUyldswPO40ffseJdGPCY4MTbIrzqpTMAUq8OWNbburws9cl4Gch+RiXnpyyAP0h6IJMPS
6gxbNaUdlB9eJrIzlnm8lXEVj5Rb1T0dChN4531Oy1VzhRfcxfNOHVcgLNnlPuncqYImeHxKoTYI
Wfc2uUSPg0jpICqlCTBxTXRx/nf49ojEhG9eTWgpCw5RrnlReBd5sJLG2R6u7cTmEY0J1+IG1xqt
vDHt1K61QJRXuh07vqvZzK4d/lfD7XK+T8x3pZ4wsvDAvIkhtmIj1AoNqJJ548jGzpfELU+NQFR2
6ASbEioWGlRmisvqqv1aXkSzfTWLXbHE4wVMbLQ0uoz2OaDHvMHVCzpvG76yDClSq5ll1tdG8mUf
8T2A7pOZidmOLUiOzAGoBhyJYaiFqe8JkvZRmNholPZFImtgrAzXiBe2TtT/bg9kYpSr2GIa9WAP
HvIc31A2196/LJM7RRKyOj5WuqF0NonzMgMbA7U0sElaBJXB04h9zc09cr+PxsTQojourIgBDQ+t
mr4SlheJKPn48kZ2xjgWvLMK3qbCMeTCEynLiG9gRf0G3HTrSjudSSjjuLponVKkrnT5WbbHZ45P
fOLAHlGcSJg0SiM3O0joLFkK2VQiIKdRs0w1C+rve2RtH62JrHVWRrooCBo3J8d1v8p0/yTToFaE
qDCYtS8s3lVYeMRLcyJ3nh8mWuHBzuroMD6TYKSkw05U72St3Z/WDoVcB1oiBba78O84yQemTotU
ZoA73zMAxjg5lcUHv15qmtxDY1d0BTk4gxfBgqAgaERt+xMNsUBjtdG43sqbt3P/UHdKd7A9oaDu
Fdv7cnE8Pm8iKVv0JhowBBUdPAn0+kMMJfFsPszpIcQ2QnP25Rc3xaaXaE18JZdVTwMFtFo7iBYQ
yzm5zR1tgWdjtVh3xswtdJJ5CsuIbHoOmY5bBCI8wVD9DF3v5O9I09buRzv6KFiIjAYPDMOKNGXr
56SEkmM6ej1XMUFXpYS6pyeqS+1MvnvZJuwQY8hdCTF0eHEhvGp0wooq0aXpl4Fywyo80RtrluiF
AxZ7nfN0n8qMz5qwfYvWZJMZsDzJa6mA7dY8ueAROFfw6y65bAMRfAzB5KE9YrzDrm6RHK8/4quR
BRHzWyDpFZHA/JwZuaBds4fKLmXZIjOJHzLiRQVRQKaZpcv8jDqQsK7IEnLk5fCuP9pXKt9RBzTg
mIqF4QcaHQRNlKXW+njw/bYbOXnuzakUgZvYzSF3TVEdl+9HLQ1mfrUPwfG5WwhSaAgYUOWkFJod
N5MIj9nJVFGQJC5b6FE1mQE93DT/Ug1Be4QTVrhW4xsnXR+2qeBVKE9znZSOZwQeFaSS3QxzTe5Z
0RPxhQVBAxxqouaY4U5NYd92Vk/itnWHlgtPhmKAMl6nZmbz/mU9eQrxhNKE5Z011ERL6taNK3RE
c7qQcTfT1CCaqoO/558qHDsFLTeBai7MrF23nekglM5eXscTJwdKalpwgp9xcFrQLdkW6EZZpqRZ
AyX0oc9EK805RCUrXx+OzLpYZTTew+CnMQMUY4G78C5Mi5tQwJ9oUJLovdZ3chS11tXtyK1WzQeQ
NZvPs1m5Ck6LPaVE/ERnJxQnygTGB0ky3FBE9uBUonhXRcJzGqiZeqK/LOeQiO5LAUzjiQMCslAz
1eHtKNga2xTbnK1pmeJexa2rcWopMBY1AjJeib70tTYks4hBTzbOLeJwWhNPBBVhn9PM1y812nan
VlxlsyGF3pxojc5SdoOMXJ3nSEaruiriI9PXNQLJRVd1h9jUTH9msQDPaGiYqQ0zA/UnUpW96fRN
E9RO3TL2SSZpslBMYx+ZpvfvUtlyqBaXIch6EFfQGfM09b6jPD/kEW7c0JPtaVUEwQIqwnwJXcKq
FzzqIgPaOpQsikoGywpjw+ZFV1x5CY1F6VHrIm59EzlVX9NPMNLRStGFfdAKics6ssHWWF/Tvi/m
XhQOnZvGSeWLmAeG20OJWQrqxYEuWJr0R0PSt8ecyUY/bIyWy1mbxCgRfSWlJ6IIl1JkemqtFAnN
kzj16kPDQkHnEuQHaz1LyGFnRhZZdZ5V/sWhwO32iuSHLS2CWWIyHNu9JglgoeuRmwa8VMLCla+t
tJLgE9nmtBRtwlQi2sCvncYf+FpTFVtkftpFIukin8CUSo2/QIVcgrPX9SFa1tBnWyWSG4LC+i8j
r0nYPKRdMvMbEs5S2NoRMJEp0XSNX0E0OSSpsPQ29OwEooPYtLnS0ouu7cm1Fqae09V+KaDGQH3B
c/2LqXhjZ7FuI6aulKm5QZqfhZrRxS68XKk97mmdf4lYopBralKWTlv45CLlqZxrmWHZJhs3Q8pq
YRkWX+Qw43PEiKLnRVqTVBA1mCfIz/JKRANu3vdZX5lOm5optPJatWJpKd+FPDJtOfRebQ9GgEy3
jUK9EDEswHP0yPQMp+2wHorI8KqFESZhspAt6/+SfRXOizQacrjEkSEy6UN6rmK9hnObcvBFE1ly
sHvUEqdoe2ulDah/p3kqSmZjCcS/6MLYaxwD9zQ51MLIvGj9yDiqSi0vhKfT9liLUnnhZ4w4tDGt
WZy0wbuwGqLLGOvDSWAl0Af2EtSIkmTJyFlwtYWV1TPJ21YJmUvkxHqguV7TRAurMr1Ppld3NuJ9
tvCwgm5y1Gl5LoKmNFMh9VTmThUqeOl2ESGIMZU/XDRlW7Vi8GhXOMaAUSQI9thRSixrrrwsOoq9
MrjUrQEvsgpDtBK3KMtEkPmbUnadsomRo8+yz9m8q41soTVFsoTRoz52mISiTJmayM3TMlw1Q9Hb
RuhrnwtWlco1+7x1zKGNK6c3jXTZq6BYoKzv5lWaJ7PB76WyWdsi0fc5BKtNa34mVeAJ6ad85XtU
9oKEVHd8iukyyzDboEQLiB0PFkqhOeCXriwxZLCZx9434EePK41nRwrkJxRplQbDnNQUWjJGni1y
I+zf660XuSEyqlnep3JVmEZ8Cb8ZJPmsYKrj2EMl6FiZBNoi7oPIbcISWrowbPwx8CzzMMZZcNZl
QWdX0o+XMJ+U+K6ZGxZYo9i6kmkEg141xqJOOnwSaijDdhjm9TkwoxlErSkvcBuj97FLG60JhJGZ
zbUP7le6eVHkqa1DHHmlEgmBI1JRcKZ0nixCnm4s7PnvtKT051UpI3AbSosvvS61RMcbaMp0XcpP
elnl0vX9VPtI2tbMbQvUzrCjSJbF3B/05F2TGqy0MSrrytaKoDxufD0PZ7I2DccDkzMbTJQhUWi6
tzasNLwY8HCtdJzMPMYvZQgNWWr1oa3l7cYDnyNgGOcC2rdE8DSjy1xvUptoVnZOtEgelb0WHVIc
9TMTDIyd+epd2TYf4oZiYSZhdsKxF3aCKYjwBmAQmItrnKGrwmw+6laXfwY7dzWyRxSEv++LZmU1
VTWXhaHZdYHHjejgA4ost6uyU6LH5VFjprkrZaZO+8yKhEmUIUqZbGRenGt6BoRTOYgo86OjEieF
2yZeOqcNVsIwIYjWiVUKLQuhgzcoKZQGdjSzQphesjTlQDPAEE3G6qO4UasKBegqQZZcQsyaz1vu
hXaM0qOSywBur9BcK3rQahghFFoal0JFpel0Q/Ae2t16LHw1MPAnHJ82QxUDHkaqRD4GoFjW1Rn3
zG4upRrOZNOWn/UQxzPeKPOvqlDcUZRBC7QFgw2IbRjF/gfL0IyVb7WbPqzAqLVpKSodmmeeSTWR
lW3uZEDcNlIvExnLDUcFIbf1tOuPsRYjQWXwKU6w52AviOxGL6IKpCsvYVxMHrK4SJxENp8TM4b4
gSeHUTcWsit8BqMc1FEWL9alhrpBkKEKFnWdak6dBJexwfO5T1PrpEIZP9R0eRj0A1JgNwY0Twom
YxFrSL+Ie81ahk3SnKEcstK6arBTGfE18y0i2pKohQcTGHYMsx1u1RDgZNGdsab5WOTMOrV8FC9A
Xsxzv63xoorb0I5QBXFrqLfnEHrFNirinou0xXKJFUntzPOprZea54AHDm3UQ0WFW6k6jwvuHZt5
VENvIMrOQp9EdpakxTnVG3aIwUsuVdzlC7OpN1VSRxcZUsquLG5T+aGotZnBXV5eUl1+TAwq10aN
0FFk1MUMddLpg6q2oeSsfdJSGc21MB9WymuLRVVX+Ir0CRQtcZ3p50FYaiKpK3bsUS+BAT7T+ysP
exOqTRkJC7sLukKKZAh74FMAkXsdRA7BdSI4Hbp4ZoL9hf54brYOR3lu+0kN8UykEjeNSOqEcDbm
sFattzS0YZhXvZmXAnkwZWb7veldqkGlNoWAclmZQ2oPWl85Ta7A7PQeW+aDyh2D68WMo1Kzq8jK
FrRozDkdfLVoPNYsWmQGR7z28hmlWbZENVjuZOj7pY5lcYQiYs5wxxIXKjLQ6R3UOzOtV964nj47
GeQwfK6YClyPVfgwZZILFhjU0bQoP6ZMQdzekQokC0ZEMYGrJuuVU6heiaGGcVhLL+sTP/ClDWNz
nijqvBUkgbL3UDkw8QGzCjmClqimG1CILnSoUKZqUcbScPxcBZDi8HJpSYOdeaghLoyvgzhzojk8
CS1HhwlKEUiYEkYsQzaUAsMZobkSVWWZdu+XxrJNouAQt5QntlUVDIQ8Q5lrBsHgBjU3c6e1/JDO
NKwiCH7Ba87qzuLHHbVyPAZsRihIbNJ3AWH+IWHJEAuvodJWKoSovPC9yK5Zb17A8qJGDFGHXB/3
+UKDCto7BpHvXzVOwVPVuVYcRU0Aam0ExZcaEFiDK5DwdSiGzVFUtquyr/A7v+r5shrSlszLpDUv
S78pU5sFpfkeIVmZNqKdZsNUVTcP9LA/yrKovg5i2CpRuHIGC6svFYRdThFblYMKBGzSW7ySZphc
5dIbOhExknwueeFdsiirPwa0jpgTwgp6AQMf2js2ELwoU08rRGX6AGfEGnTGk0QuirAdnIBydmmU
UXFlZRifh+Czg0Whx/K0K4vaE6XWppeY4CF3k3GMcvFvLQ5hB0qjbhu055ZMF8hq3aSwoNvfacme
rPJJWwCGCsk4mGXCi1QgxJ9ksZ2MOM27sHMhlbV9QkTf7JnIGqfjp6UKaIXB8SYEg9/wAnG6nc4h
VeSF9PrWJedtdFhSu41FejVAZUbOmK3zNT3PsQ3W1a2W5Ajs+PDp5Ux9xx63FjCpduUw+p763dC6
SLuMyGWcxnuqTjtKAVsEJglrFyXUS2MgUMkwnxWI2FERwm97i2AYjCpogpvFnmG6pz1NqAY/Zuok
Nc/DFhTMAqZWreOVwrTB6kBeHkNkAOXu/QMSu6ouWwRHHjyq32UFWHSlAcFu1jkpuJ0v8pTbyoV5
rc5OP6f2vtrw3i1OOhZWSSuZMaCoHHZN3GEB5mMmLyhUvUHJnZdlZBeEJlQbYNwVKg/w/+3t5XGX
GUGKW9eA0MnWAiodI/akA2G/i0k+y8Ed7ZGanYrxmOZkgxLCrD7IgeYA8bebXEi7mpuFKObjqEsF
YZcdQZhsYzubaUv6Sc5f3jLZt+eJ7htZTnNr3DOa6/OxwEPeEV3QL3FkG4nI3dqBjrytVtlsfdtw
SBxoAczlZ+3KT8VPD3CP/Q14r8jYN4dGnjFBIGqMYoh8WE3K/K+6CdGp2teX2lHP2iIxYTjTO0Ql
R63r95pI6ZnGPLvpr/awdZe5MQm8D1KnCHpDN2x/pCk5D0u9qMaNHCsYs08O8SJWtu9aZ+hTZ9eZ
qGf0xJiD7YfTBfSs/2AsIWGUq3qPad+hsgyyCagiwVujYeT2Rv4eLSQu/MSXnCFo5JRLczO27oNl
elLfDEtD5ubvEejxRPnE0m8RnHaAYWLby7QOCMpleNUe1i7UDO3wMrF1OAijz2Cs0+4/B7CM6wK4
8KmdYTeZaVAuW1Ghz619jmcsBG/XyGE5AICJAQso1k7ke7AKoyN9jG+mhEZ/k6zA3wgyS11/lu0r
lu6iBtP58J79myNA0xnW0C9xGtMWQ0uXcxFBYW7sQ9repXdtvAtm+9Rlh3mE5jGcqoAesglvdbcm
u4tjI5JRxbHLTuOrmz6HXR6h5XhuJf0s9xxveqo5YBgRMQnMi0PFctp5N4aQckVj6qrUtw39uBqU
y5p9wciOgjOD96SOr4uCM1QGvJhx2woHGep1iPQoqI43H5bsS7LBviBLCtqC3ew01UW4IRcvK+zT
hie9+b2MEJ1QBiPx0zNOheHD7IUHAfU4TUZs6kBEtzDm5gwS5sXLtHbw0YK5XHj1M8zgw7vcJ6BJ
2elB5tU6HCaQl5VBZoFs3/dxskf0n1p26BDAKLWJwZYyYyr5Wp7IwssD2FFVCFVeBe0KKnGik+dm
umdHT60dkIJfLAAGhsK7MqfdaT0OQ4hTE93VVXI8RMM7z0j3DaOPHfxtRebQaQEBtCwTfDOfRJCy
b6XGQ6W7kboI4Chd8DnoKlvHH7zhKhqo0+ILOOj4N3hoQX8HTOj4tsjpxmKfQ17qUyBar/NBQouN
u//D3nlsSY5z2/lV/qU5exF0ACcakAwfkT4rzQQrXYHeAKB9pzvQM9wX02aWSVPZld0tXS1J6591
dkUEI2iAg7P3/pBVLKhR1Y3s5vf3xUdnkTEK7Rf71qEWf3df+JkFQ2NpOYsa9mEqpsXkGZvfH+LX
Ww95Mw+efuD2kOx5X4a3bTx00DKcBavHwLRFKMw4muTt74/ywQ+Zt5uh1rwPAXjH780KKfLRqsRR
fFJFFYxvs+P+94eYS9t3dwNF5hYxFTYLYu8fV551inHTdxad/5D3EOrLCTKLtTc98smRPvox0PeA
XqDI9yLE+3Y4giyj8pJyZ0GEubQtcUfzIvtk0vzgsiBcSUCGxjSFZ/bdCWt1UZAJ9s6FFOi3Nnc5
GcKajd9qge+x65Nvp+dbaPihquGbFPH3rbB//vnfDz/2137eR/nl/8+bab/8dYxtiM61fHrSh7v6
/Svn4/18KQ73/fhzuvrNH7/kvH/Emd8lub/t2f0n//gm5v0GV/Am5u1htpid1H+e9f7T7bCfc94/
3v8j7A2UNyYeXHbsKoiL1X8LeoOXBTYDtmuA5A6aw/M//Qh6z3wHTByzCwCzF57fl6A3KFwY6m0s
e4EwxWzt/K2g968FFupj0ECwULfQpn5mZr5ehNGBcFlTRAFbU2xpYe4K9IkcVJeEOyEppmBsnMea
eNthvEbDaCHyeslYu6llg7acHdgTXREiF3nTR0VuQXQqZBvoUl/jeaoXfTldccfY+hytOLGZCKQS
dZGM9RUX+mZy0As1vHszS2+MDp1q6buRM6WhrOVlFxvrLJXrIUXre6hWRqdWzMOw2RXOsu+QVsjG
/siWEDMVHy/KzNz2lXli0/S4LbHSMWh9gnlsbmd7MrC89jTvkikQuUgDJvA5dMxuUB3sKsMOm4Zs
nRy5Ha1X3eQuuh4KTO1iCRyzIXLr6VI7+EgNM3gm4AQz9j165GiChg7OV5/J0OnU2ofclsjiPHO6
hQ0h1Z32VQHF4Njt+bItCNRS7a7MIo/G8qan5KJqWIA2x3Kq9L6uYPRq/GnV+M66GNSytFwEbdxr
P6M3rDNWphX3sJ35a12rTVWw46Qvd152FyO2xejjhKbYqZlWKMghzo4MilFiJis51HGgumrvG92h
bc9Vhzoy4wcUuiSoLPRAh4znoYMmemXytdu731wNf2ug+O0Q8HoEeBlSAOeu+kfgDeTD0+O/FqVM
HqBQAFfw/8AIAq+KB0LDPCH++Rjyeqf1edh49abvA8e8nYM3V5AeiOFYwHpYIHwfPLDNGl6PUQPL
MER08JrXlAiwbxF0NTF2zDMz3vWDEsH+gA96djZasLy6mFb/zuDhfLBgQOXkYKhCFY/J8/0CW1gQ
T3JIC9DapbccRw3zUKuQ74W21fZ6TxNuBtJD54pAMF15ozscy1K3oR7IJs8SmJNp3+7bTC1T7iXB
mNUPttHfEzvbG35yR4UAO4JCssvtpS3GM6hTG+yazgKZ+E++yeNgNGUS+L06ntrmvsmlCis94YlU
3mma+yeeVR9Vqm+30jWRMBo8vmlof5pQozsaePGUirgIKBub6NlFwWS3gfVjZ8n6qPCrC7eVp6md
HMq0F4FIJ0ixPFkPtNw4Zg2TreleKFZHteDng8/OHDmZaL346LySMYmU9Ar4KJjexKrbJhMXUZm5
6drQrdgSo6FBUbG95wq2gaOCrbPcz5YD6c4nv5HwafQyRCdcBqyxzCBjvA9av2ShohjyUjk164py
HhSOPKY5RW6bpfFCGtRfIlf2oLMyXyZ80FuDNvG69KcqKJ1UBD1L5HokpX3EW1LfWrwvUPdwfeYO
40ku4OPN2umo86EODFVx6sd2H7WG4+/6dKIBvFplWHoQ9xy/zAIq2deqzZYdl2eFqiEqxuOyduOj
TvdWkBjG3kEOKowlv6lbdKJEn5XRBGU78nLokC6pHoXwDzBnD4HRWLc2bb/40k/CWpVbhzRrmrEl
SYFtiKtcRga1eOR73Ix6pa8gdS6laZ1WZVuGnUGPmh6jFwzdHlRGR6zkZH1pzbaBklTToBoJVIjE
MkMTglSAafGkH+IaHTFx4tsjCRzRLT1D3ccWa8MYGlSQ2iSJjAY3lqPRvBqLvbKkCDwEqYPWYXk0
mEtj9BCKymAdyTInPvijHXHPlNHYsCkyyyEOSMIgkUyYZYxSpYFBqhG3raPRmRu7qOayD6HVHOoG
LgxXdjRIq94I/YLtu4ldOH1Th1Cc5Iqm7XBiQsjeFdJBtymNofaWI9mSzndhgFHjU1MMfmhM/N6a
RntRCVbge1rWclCuWBIKOzNsQw5MImUf8Nw440jlBx5ObGFbaAwKc62c6b4yqilMqbfghC0lJhQt
zTpopuJWjdYObf0vcG3cdIAERpPui7BO+aoxjUXWZF8prU+T3BkhL2TrKiXQyDwRcAZ7fc7Vvk4V
DwyjkeGUj1C9jKQOu4Rl67izCgiy1iOxkmLhFl4VqRjR3UymGpJ6C7lVpksJ5SHgGBkD7rIkZNV0
7OajXLe27SwboxwDVTEZeVo3AU3ZFAq/Jit0rPDA1O6dHPi9aDD9NpMoAvieio1d8btmmCIooBem
Se8bhkaSqpJu7WP8OAb/4XGqIKeN3L0YyvjIgvK6k3XeIReKHOqEulp7k8bTIB5AHVi1Nc5oDT0y
mCgtVrpmfMVqf4xQ9MuNxQoV9oYFyZ348G/FMfKOU3Lk5my6nAh6iJ3n5IthqKpF5Vh4vvqYLLDy
v0RX1QirxoXKX8fo6LpiVyp4BhIhNl6bLvtm3NdoJW35IM0w5d1K5Pwi77pNUVRf80LfGNR8mrAq
wKM8BNZQRJBaXYiUebxwOTS9NkMdUU2wcbWZ3aPuyyGUQulCLoyXW9dK0kDBFBMWqsR/wSMWjiUf
r/loWAvfrfLALOhT1vrnwoc1tEotZIkqE1dKGN0GK9/TVJSPnsEu3MxIIx8L+8CgUE0Ra2ShoegE
s4VqwtQc0FDL8XlWn+SBkdFbP1EY1geJW4gZ6b5oBbKpPYH4mJsYHR11zDLhLhvcKcpCe6LleRmS
1mpCNcq9amyYzCz8DuocSxOAC78v47AbzK2kcGSIOD1lNRTLvvOyYLQsHQ59rTACJALYD/LYAqCx
amM/Dg2s4I94JiD16sKNmFeDx5MqvbS0X6xENkZwGdxjqdwfqEKnnXJ6PUJ8Wyrul5Gy2LhKk8xd
QK277DIXs0mtQM3jbVD51irtRrEc8qJZFZoPayOmFBYuiARUarXV1gAbhcmtUAtiwvw1m9W0k3zS
4v21zzOrQNgbYd7AxMKc/naB+l8nPL0c8p3w9GeqjAAY4HNV5oMW9tsf+E4UeFGddESWv6pOfyF9
jHrrXXfh7RHnHverpvl7YQ1xkuV3YQ2XESSgT2WuubXztp3x9oDvWj//p+TRn1fUfZef+VN59N9r
iv/2p12J78sD77d9idfoeqyVEj2+WlnMb31pSQDPDpoDEuPYNhDN6p8rC7QlEJa0ZgDJvEAgs1f6
R1vC/wMLEQIbKoqjmS+J7tbLygIbtGNlgf4cmgi2T/7WyuIZKfHmFrYcNOLQKPUtF32T9+pAwRNp
StaqRUZtthjn6sQtfB95fdYfNYk5oLhpvvZpfIHUyVJadhXAtLHBkuIhySpMo2WKadhrl5rHX/NY
WoEh5ZVIpidiFF2Q0vx+ivVxV+dbnttd6BrGQUt7nXqmXjgk2TFMLxbcidl4WzrGKdZ6HQqPpgsy
TS7jctoMzNxmRD3mhTg0lVjzNt/ZfFj6k7s2EFQbGzvQLAXhzA7NIV8RLzsusF0gEd62gSeTZu5S
q+wcKS04U9yFNclNJ2nUJoASpQLBstpx17EBr13rjyFMdAIGl95e2Fx8qSyUHHGCtQCEZF47J7Qe
dm1JdrSr3ZD7w+U4pXDTuWaCloIyAyCGbssu2zcKflcypFE3DHuPZPBNjPYpNmiHJa62rt22BIMh
hicoG3R+6EsU3k4f1wD4sXPYiOEwF8aiZ/wLKtYhMkc3h5up5ycE/Z/AFslpZfVDRNIiW2kf5WZv
9mrt5Dlyc9RUqB3Ge5cWRpSn/aWGchsUed2GksCJ5rPcQHEst0maGGhBZXD0wkClzObJKZP1lHt7
UinYEVV6NaZ2Ok/jX62CHrmdKkI+0npTovhbxMKoorTnYNjRBCpgq+cshzMcSdM49L2z0U2fncUW
NdbKLcr9gMv9Vft5E/nEiK/8crgi9vCVoKzAYkEuDEoPE5EVKkhjW0gmosweT6cYJvsMiexJHzkK
oUDcD7Bl5ZeGLlFJS28nBTmtTGvPK3kfI7EZyMGpd32B+rBrU73WyrgDF2LpD8aw4h4WmLIxV/lg
7eDbh4eWc7Di9OgvaYVCoKQ5ost6umhqY5cy3AzUHjd+P6RrV8t0BbOSCOG0rmHI549JPq4GdzyT
Y9vvYWqGH8kxzse6I7vWVM2i9LoZjAcp1YB4CkkiKloYNIs4/jIxuWas3qS9uah8+4qgCiot9aUb
Jhi6y8kJdUuLCMbr0Lf5ohiGZV55VmjKogmm0UcraYATsZuuspaH1oxJFGxRx3KF7Me6qMXBn8z7
wTX2sBSeUjpe9IP7tXGqY6votqZqD16s26Ausy8GKY/jFJQJLz+xKtCPXPcogYEwVeXGo8OyTcd1
Y5BFTKpQo8k4Nv5iQujPgCVNxMmy7vslHBenmiHqx8uF5PER67rtmKJu9vu1raa1kQNaWVQnQ0me
WOKuEzwgdGZpcOfQyiIsnf7Cc0EMlE1o++512eoj7pINKuZQagu3Y+1F7kDPHJZtBBxhjeo3cBGu
ix6mGZ1FWsin1pyWMQEdwFSPrDG3Xlyg61jtaZ6uzDEL4bt+mq3macdPzaK8smF/9apyJYW1gr/5
hPIkjJP6lEx9mE7NcavJVk9JVBP3hFZq4/jtzgSUI/H5uuRimfn9Y+6Nm7pw1jCVbwEC9OBBHWo7
mmJnDCoxfuG6vM3iXt/mPUfj0ePTlcHIpccQUjcmeqIlCn43SZ5KqqpVPIhwHIm3Llq2sweG3qaA
hobqF1pG31n5nhleed3bWD11drFMi74Ka4+tXZo9aqrShSyNi5rRUysx972kB8WtC1NNYsX8tl41
XQELLb/npvKXrts+OVNLwiRBp6NR5clUitOSNiTS/XDCJrmwzX7dw08fWJWc0M/0YLNVx26FMr8e
ybJreBfCIndnyBzB9C7HYM5zP+zi+KpL/BVTehEr/1jG49pxjJMB3gqU21cYJ6KSTreV9AM9jOui
8r/QQR3BrBsvbOnRgJj5PWsML2zj8kufOPMghYherP27JslWve1GruHYQWySdZpWlylqfgOG+rBP
zVVaTWu7976MZXuLJ2+FyYzimVGXti0O7UifYHY4h1QDL5QJKVwV8lETDX+rlbRfE6lgfsi0j0Gf
L9CkXrPsyRsU/KmTvphsvoT1mQadaV9MqYNEZNKh0WaUVQgPq4sOTUqWsVFjwOmTNIodJCVbl2Bq
8DHh9Ei8hZbuPwMZzbXtu3kc2DQXYTZYcWxYk97Wvu8Ah1S653CNAhc5qOsqrU+RxmLRXwAc/iLv
ov85OycIsHCwI773Xv1zUNSHFJfXR3pXa8ODqlWcA0nVAZyUhdl6Jhv+pGIpgKOCEBbIt2AscfWq
cfxdinvN6/1FVXz7c99XSwbtBquM5wW3Fg96Mi46mx3//hDzuu/dhQQpCoXATMDz0Xh+eyFfcEa9
l67qUv01nNHzhfnNYd5LyvEH3K0yyqdoFjP+LnRrXvn97tjzWX61TmsdEJr8EuiYci/SEOAE5ASy
b2IIJAxApT+4Up+cxnlrjdfHeAF7zamVFmmwvwb2+uCxe3215vL+9WF06SgpavwUVUQD2DTf4FrF
J/fE/GV/c8LYvPB9dcLqskMOxwDiyoKH/HwBkFb9iU/jo9PFkDnxHTSBbMAD3x7hn9F8nk1k73/H
66O8u/BJa7SeEmDfVMXCD2YU070+noIPWUyfYVo+Ooevj/1u/PAs3gHTCZKQmMLcejjyxdKwPrFa
fXQ3vDoGfXc3lCVCYn0GjAr0ARRpP9Bd/Sej0K+tFQxDr4/z7n7wfjK0dGSG/4Sh9dkPe/c0wePw
CmEVx0+jcd4Y9bqt7ox83PxTgtXP25G+u1hvCFakHKGDXP9DgpU3c6vhtjKtebvZ10/VC4mpr3fp
9NdITB9NGJiPfx7j3Yl7gQP1IQ0QV6mCPL8s2KoLuR2WSdhe6Ev/JvvkBvnsqO/mkBeMFXGxlm3i
8HOM1Yfz8etf9u4S/Zb2tPRuYIKOv4R/h/b0+x9pm+96Xy9UpLY9o0MWfU5Fegay/jJe/bx6NlTc
N3eIRKrcBlMI4y5WmdoD/nZcQKk6yeuvtdVCykBlZ+mtY8jo90XARzPky8m1zXe3JrFYn47zQGnS
nY6PEDFP41NyaKxPmtC/ggnmkeTVL3x3fzpJ006pBlqqgUgSfIwKixe//3EfzjUMXSdQJxAsee8z
e8E0le1KMMiB7tOnlKbPjvFuhPxHuKkPL5KP7t1sUIZr7t1F+hXLlMeI0K7+Epbpw5v91bHm7/Kq
ApCWXyKLB1qRS068BIyX3guer8q/O71/3umFyxbBBTRmHViksMEPAD6v7uRf9h05kVWXlA/J3b+C
O2Taq/LutZntww978Zf4WCeBBQ/LhAsPGgbLF38JUr4wrKHLy+DPtlEz/OgCw4GGvWqwJ40PXgy8
a/h2P7rA9A9Y1qD7wnr4/QN/OPG+18a/24Xk20D2ZqCbgSgOiMPY/sHFKu7dWNqZwCsnEwgwiE6q
dZY4Ruj1trlmQ9sj2lzs7YQ3S4bGGtgh3C6PR93AAJDDmza2WRXEI0+DePJ28eBdeY1lRcIQiP47
RboQpShDd2inc96j/2H5rbEn/nBeSnnkyOqhRGgkmNCk29o13eVJ6p3AUvFEfeHuckS2I6X4HYKE
aHMQd0V619iaYBdEaVktU003hDMY6SjW7XayLSsUC+j+wW23YjG6J3Vh+osq94zAT4yV1ciTfOym
0Gwxqtul5yBc6erAzyUJRFtvJyvjAa+7JhiKrD8mymFJgI0DyJ1UJSLZLE2izCTntdnbUWEmc48g
mZaWn38drCoJJQzwaqxRASoTXR3qGou4as7cGB3MWoMP0tSpHcaCgBUXW2obc1UHIpn7jrMUCTt5
s8pmedIpHKz+IFi2Q3PoZwlTQsvMZlFTz/KmnoXOaZY87d69ZrMI2nAxnE7DeN52WbkqrBEEnwrf
C3HoBRc5IFFdaR0BggiybGHQFYXk6o+liMZZhR3rEXrsrMyqwfbCKs5PdUsQa67cDZ91XKOrkRxq
kMduHEKXec6vbfQPTeSGw5YMB+lNB7OcrgurOZoydJbT2sTX7/o69PKxXqiBXKa1OgfZREWWlYGM
kLdn5Vg6YWL0SMFxsYOpbgKbhYN6JMbAsKC6es3wOFg+FH0fQCYMxqGXdQP0YtAf8iJBYqPx/QWY
naFoi/VY6C7o8pgEdSzSXZPzrVM7eUgz78kd9VOF2ytIxwwuRrAKqjq77ie5t0qgStBvT/zkusQ9
GfQwDIPKcqbVdGY15XnpVmk08AqBWEJZYCbVDOHjzaHIU4THa3SX0auSG4kWb4RnCV+tt7PzbtYx
kC6EucarLo3aQTM97V3shACOCkxLftjgEsKj6Nnw+tfWGZySX2rXTfdjWt9KXlCYELLrgck66hoX
3qou3RCB9M9YdjFS4j0JhfDQIB7ILU2qldB5t+5s74uj6bEn/LOUT8e+myxtzVakHqLKSRf2iLPa
2ouOqxXl/iLJkDh2aJiq9h75hg3ECBqMyXAmm3rpQBqSwscnj6ss5uhrElZF8FW1UA44Dw2bgDcg
zBNTw2Cf9QwGdSasHZ+mboeiDWyCok1WJZ9AJMmGrdV1p1pVGyJhS0gGpuAfGDboSMJlagxIjiB1
GeYpb4LU693LgitgAbTdLzxSuZGVFbg4At9VJ9dYE/tRZaY2WhZltx4Sz9tkg1JPtBrX8Om357nh
Xiq4jELi1mkYG8mFn7gVusXyWpkxA4I1OwPZDF05RbAencaDhIqih/JM6jH0e7qs2qSLGmIWkYmd
NeCDMBTMqLJZjENy5pjdDDMCUcXl3Sm8ZJcweoXAgQDRgW1ioI0NF1J2RzQ2tgYG8wCP+Igk9oS0
oKu6yGApgvYy/6wX+IFdcHbXY0tR0O5MB1Cvt9XCC27KDQ7g1Rznx93VGOWLv0Sa+mVh/UyaejnY
u9LkhTTlBvB+rapLbE5zYgSbLvQCEr4lTf3vq1bmT/q/zO7+XVimqEX/3KwaoLCQ7UP1urR49cZX
BQVSNT+2IAPF7nVBgS0f0AWG2Ry2EpQlrwsKz0WWDswnbA2BvUhf6ol5mzSkgAA0JS5qEdwxf6Oe
QLIMN9jbegIQROjX0LbxRWC8f3sD0qHpABywhkXDabxMW8MM/ELvRmB8FrkuQOHlJ5U2TgeMs9x1
Sgwcyf3g5KdNbkFNNTug8TFIVwxUfg/DNhwQT06bmWFfx1mg22kKhixWQT+P9N7k0tDFBODDsBQC
ZXeZzfNCQluouZ05RLUJiz0wvSryuumhkPpYGkgC5SX8WQMmG3fyuiiH5yuaKuXAPNifWW2TLQC4
VlGCKUti6hpjuOzx2MHHOM9rNsilME6powlTXjmRQ9FOh2meCx1MisMkbhoReyGFgw2lBExwrYQF
SsMipVOkWPXsnDI56ozZdufPripq91B2R7afZsdVGjO6QsGEONGQXtXOtGxbtEk5XFrFmOdBW0rI
m4o4EOph5hIatq65txcKhu8wxMDOeLP9i8IHlsEPFhN1aswGMYqPD+rZNCbsQUY5fGTgDj5hksTn
eWDUpKB03OjZdoZxDvMVgUid9G4fGGNhLFQpqjAZSg6zLA6ESixbjEblguEFZELH2/uBoJaiIu3C
aYzlSYdzfW11aa4hrboy5Dn18fGu3nQcZkq7GTeGkCBmFXznyWHl94ULDU75QazqFqKJufKTEYbS
NkeZ2NYXdS+dQEpV7Hpd+xttQF0dJM4kiHR2wFoEDcGvMoE7AqBES9EDz+Zd+s4AkIsZf6kbzbaJ
2choQHTLQuVpfQHBuV6IQeOdo5PuO+ac8BaVq1NY0F+dTeU51a5IyX3leOeuq+OTEtXM6cgUP27K
+F5mmLQmV2ocr3L3KffRto9Nd2kNtSUgksXVPQSY69JsdkhPT4HZ1uaqhSzr1cZ4YfBJwhU4isBB
qnsXQ/HaDF1vgExVpcHQI51g+OGUFE4I6Qs418F4SPz8ErQCpDqmDneYU2DiidlNaUt/mdY2aDx+
4aLesqedLTTCGXQabgACuqYde0hHMO3yChX8CPScbry14uljTq0qIBmOmyUzgCPuL/OWuLgDkiLQ
Oc1h3kidE6+x4ZRMChgWYl1/66D+rXH9/8+w049BHEurPx/9F/l//sed+tdJ8p//483i8tWbf8wA
2Bsc8/s8ySM/YiKz8HoGmMOWCCt8zyxgcvixpPT/gE6HnVYQv2MW/JEYuH8sKdkfWPzNGyJhKWji
RezvTAEYWn6ZAlxscQjYJRo8OOa8l/3rjkXSuAXJUmy4hWd97xcqido2hXun7JoQLBczLBwkf1qD
bq2WFCtsei9DLJfuK0BZI5iCAJhL/TPCuiGEyWKdxPNz2a6zsdrVDYmjvKCXYnSuR8X6Jbh0GHOM
KT7Nuh5FOvBjgSDKX5ilR1dG4m3BgCCYM6wkIpUHb0B8m2UIDoFbVQWwyFor4DLbiCi3XMwa61bH
2LCtrysMIwp2+ILeCq/K1jVvMTAV7hh1ZHBu22aKoSz5J7GAT9mzjmK/vNA9wWJSiKNJFmOQtimD
9ydbcTB9KiUOSEn4YAJ50LyUe2/BJR2gGtyBV3RM8najhaUw56VNxLLYvOwc52DwHhWlV65IRwKG
qP7ayfSjy/sMyYcBUgMxzmoEwbBH6Nd8yvd+ajoRkuerzkcWI8uFBC6qu41bActuavehjKErcj09
2Bigmae/QFo2diUc2wuaDcWhzDED1dr/mmNpeNb42SXP+30GW3xAa+OkGkd/jQB7Ad4cs3GOJ44F
RY4OAInPe1rf4MZrACGD12gUZg3OEYKkxTisy47BxlQVCsYcjOZJQo8GjzyIgoCT2SACUJcECyNG
tq0o925V3Ddgda08afpL0QkI51l+kmr3ylDJnZnOK0dMe1UOf4TlIUphVGA3daW9KQtPgy5VAtsn
qziKywb9d5Hf22pwQPiEF2dK63oT94yesdae4YEUvqEW1b1S1ZXjiJtOV4CxIU4hsdPqAluTLTUj
pzn2fWK9tZe9vRzdGkE0JBE841oTD5RJAvJiBsvEEFGzuomr+Kyc1DHRyS1iotgcgJr7yda7ujce
LOFdJm66rPLUDJSubqmqn2BxXpkTYvMIKl03kwyFKp40TDBQls4tWsFcMaBF4ovTjPNLlsPRkrjG
EljNhdNOG6tMj7wO9EkkT2CgkDiX0m1U6OfdpckRekgZv5vAuwq7vgLxDasX5DL2CfHOMfteDZOx
I02xTTwaeaJZVXZ5SJWzFgl2Sox7LMlySx5SgBzLAhbpkXZIsfApaKzRiWgmtq3rHI9NvMRWXUdl
75+yJD7xhMVgrkfOQSnQo4vSD+wczSK4+6EzdyLqudzDCnbtIFUQYILZdixZAs6+mBg/qxBLJGNz
XBYUudUG3ILplqfNJhNAmfH4UPNqaZnteRKXByODn8rWX/0KZYBgycFnw1kBkR67SjngdeItXgsr
2sgvOR4hi7mXmIu3Tcl3IFFuqqQA/geO+ExeSbvdqGY4omw4fgaOpbbY5pNzB0rbMu1nLuFP+Bh2
CcmCWGarrlBZZEMWCwd0XfrSnR0fBvICyX7wC1ismX9I+nyZe/VVzpDuVO3s5Z85ZRpct7AyLCRS
gIQOklbXgMH5JTpP7KG2nVslmt0zvawpq8MwtWdy0j8BZk6DVhGSL33fHEYrjbD5b4eU+FivuB7P
AYDcNKPVh6apd02L9TNWxsj2yOfejXks1bhO5wyOrOz9M+4s08Zj0RaHSiLA2XjpaauxxH1Gn+ku
AyzWAAkEM1boifrQmMOZiMdVnMbXI6JVhptvprytI0DIzv0B9N+6TbcktZ6kMG/KfkREy7zL3Tz6
FY+Gz7pGeP4ybvOjFEGdlvITkBkfW6M+bnv3plTJowKlfwFP2hSQKseGYa5143b+TTukSz53QmzP
OyDI9tUavT2oiAiTIZ9EJLb6U1ixBJ3ABlGi12vXUUvlZgcCjl41sT6oJV07HnB0jYWYwZivh6YC
83AoL5wZv2YydeS0zSIzvE0y+ZtnEhvyCui9kPHkmcaG/BaCBoSflW55X7NUB8JU14NATJfY6SWV
yJXRAbQ3Me//h2f0ltlJ2sHSBEvnGFvljVnDxzI5oDU+k9tqalyOaD9t60GXSwB40BkBV/y0cwzq
BDpldA45/SS69ROuF6Elok4Z2oFOLrGuInkSgcmModUqvRC+XHBah7nnhNEDvYsquWZIDIasM7u9
a1j3TjNYWGW4PfDG9G7ojD4wsVl1VCZZj+AWthHKXVt/Q2L9u+r7kTV1UR39edV38vT4JMu7/El9
sOqf3/pS88HxjUY9Aqo+Y9YrMzliqqgFGTgHNsPWlrBzvdR8WNs7poe1PcALwH2wV8v+/6XNzH/d
EeIZbA9m0WxdgqPtXduJ/gTb2/k0hhbL4K22J5ld+CS9lgiMBSp2rqqaR25qHj/T7ltBKwTe5KKN
cw+DTRk2FSiehkRZRTDjAH374ChsG0szn4cvQHxwNv0Ftro9LwHhDHmv6VrI4qH1YTH/C4T8Xx0X
z+B6BHAR10E/45lD80p/+68C15P5FL5trEBndNHZMT3qEpA63lbV2FO2KfNWQagRi2nZnLUrDU5V
ufTn7GBQhhxu9W3/P9k7kyTJsWPLbuVLzZGCHnjDAmCtm3nfTyDhER7o++4B2/pLqI3VgZPJaDKT
lCxJTop/QhFKZLiFmxneU7169dz9v+JR8TX77QvjRVt7B9qNv21cf1/OG0iVuB8BuzelWh3NuPma
6c60Z/rxXjvNIQFleY1WnaJzhERNDca4gcx4rwJIzqb6WnXh6mIWfWy7cCdfumG8kAngxriu7hXd
PZVVeNcWZfLIavyt1jCI/hkSHyGbBL3CedRWobuVRQXUMu/GjW4klcfyReILSKGoEtswTKyAbcXP
iimjx3wVWCOB1NqvoisfZcwaKEJsxGaE56LNdmi0E1ptXAsqplW+VdBxR616sNF1LXsavSrrpLeg
+Y5N3mwIBeo4aRGE21UaNvMo4tIf0GsYxyzSj8f8tkNJblCU5Sotu6vIHDnZbb/Kzq3TP/NPrDjN
o3t416nfyLrZdIklQE3O+yxzu3dtTJzDZA3jvl4l7i4sRJCgeo+o30VDY5IUgxXMqzReriJ5tsrl
2Sqc0zf2vttb4c4ZDUil5JX7i10nPnt+lAPjsVrFeEDHyW7RZbKuHHRXqRMlF7oKZNdw8DFLU3iF
rai7SqeUDyEQ7Rj05V6hpzsRt0+JoRySIayCMC33eWqMu1AZriO7zndNIUDO1XO679KWvqqNcdyP
g32hWu1y0SSWuQXOj087ci0iEJY03CZznn7NR1W9Kkf75vdRoIhunxwtPKUme+jZwsZIlNNULuZ4
aVra1l1cKnM4y82A/VizWXZAXSP/fZH7toio61ZsqErcBFS1bSGtXRdZ+7YtNzK1t0vTnu2oPWX5
tKXzS7xC65nDmZeIiJdLr1zpTgr7QWQbh51kLzanXV5q11raPVZTuxeheqU62V2hsJLQTYAhtPJt
5un1aj09Nmomd03YdN7gMiuFjp/5eWzs9Dh50osW17v2JsxZ9Uar0OmDkC3nQR98l/lYMJrZI+pP
wFfs8RvL1Km08mZU+/RCV9T0WvSxHSy15vqSFeWTWsMA5JpYW82nKEtuW6vYmnrqbhnPnktGX2w+
M5mqRmz1WNmtS6zXdaA5Y7O3Xf1utsrhUiZGevogotIPv0FmVwhIRuJrNAnHOJpgmy4xcy5krv0c
MxxeNaOpGJRATnbukU5+lEV+lISjMVfrwsdedfKD287Vzsmhj3yAVGOgqsCex8Iz+hzLeyMvPqiq
jP+Yu7a5IlbwgIEkNdvqwyTJh+fomPa2iJ+mZTnyNv2ruMjfOC0+qKqI56CjbNu2fvJO/TFV9U9V
O/+hnA7MDX9cBgWf0k9v/+e/y98pglYn5bciyMSjIFxQBVTsq2Xjm5WCCoji42+LcepK8fime2Hy
A6IlSGhaDRMMqX7VvZDEmEO6jD6ga3DC/RnZixf7zT1p4slQPwwb/FxznYx8VygY3TSVkZPrGzal
j9osj2o5bM1wuVRICHmZziX1jJ6+xy5L5utWlrZsapD9cX3Z69dhN3glfuWyCHf52JLkNARKd1bS
/n6amAQUyRXC98aQT6DvPRvh160+Fy6gIAahM9H27S6meY/VOzW1g3iN+9WXoHZSQs7CJ10+NKxa
JMuDnQ1+3jnoNejuzXtmFz7vtp+FyoWD25K9923qNJdqCLbZjs+GG59CzIrZ8kqR+UJwEpSFxFtS
5snGsNXrNjAsEZQFv1uFLYLVaZLdgilxOEOT61gMx5HZvOXaG9O5bwf3FBX5fka1YEayM1PlTS9C
rhNIm4XLBp2+H2iFCcjg2dd9pbhSzXiXSq6yqgW1XMBPICykigILDH9rXE4ISqEb4bp9NRDPXJEE
Y9WzYl8czTnd2Xbjr6oIFcVNzAtM1gjHON/HrOar6rg34BQQmLKFTXEYwPC7pIFoCv8pl4asNvE8
c7k33HThbV4RipIfnabEQ8yImmn3TKpNmWcH0VVB28uAGBFawmUzOeKQzPx0i3JjaRa/COvncQ6h
y0PmSOflIonmzzmg1CynFWvN6N1gc7Ea+6CuSemZ1SvwJUiB6pXU55uSmJQmex+sgWmEBipAPZZ4
Spb0oUzZiRiLPSkffkldUFF167HtGbVysEpyMKL0uKKPxnDaSlb1wxQghsyxECiXpYoVpj6HNqmg
Q3orGiMYB83rrWg/JrxzTNdSckqMSm7LsDmUfNppf9NWyyFd4J0TiD4xo5kFnBN5jMuHBGoc24vP
Zrxn1MU069SGB0IffJtQh1lRKdEU7BJZ0Fh3Na7GyVxpHoZHYM1RDKTVT+XGjqJNRlC9wgyntaqj
YeZ7I3xjyu2nrrKGsRydPnxRCvKJIfxCZWQ9K4QtMwQ9PHWRzr5tsM9af5obNRg0beck8YUOIcOI
q2OSJXeg4NCojHNPrHjrPDeK9BonPDbp19npjhOlmmGfQwTKPmpuUowWRWhc1iVa6kKpqiLqurnu
2Vqy57/nq2Z5pQBwVXm2JAlhyTYidv0YWH0cK9f03U+unIJOoMXk2uMqhbkNO/GdFSR2/BxD4Epg
lOj1jhps31Xz46g2N4vWAOeaNnOYnFqdObqjegjtVDYQht1jP8RbrdYuWzKSzPUnUt41zLRKS276
+MFkFa4dNnK1X4EYG5TQt/Ro70TtPhfTnWUsL8M884xJ5bZRloc2b6/GhiOptR/Sps68NLW/NKM7
es0k73X0ekKchj2hKMesT07FwnDfiF+ikp+B52NnNPlbmseBpqfLukzGEaWBrTQOadfeD6XupRAg
5wEOj47fpJV+J/HkzBwzdbLTRUPkTMb+57lE99M7/RSxo8t4YDuEvPsiyTdL6BCssbyUCpt8Lhgt
kjcCIy63c1T4RhHtGyJS8hKjS2Y+yYTZXKleKMSrDC7CfD8FzoRfYyD2Jl3e8i4+TI18oFx7yJwm
UDvX68c6cIa28wrVCaYefvJc3EZrcV11vqUZu8W9acdnW5k21YL6j+csNcujHqsMH21fq61HkRlB
ww7ZGOvMx+aLkUEml9W2YlANuSX3mnb6LBUmnwaz6I3mhDOCdwNNpPLCafyCbUwGrQqBJWvnXclG
iaPk56HWFLpfjbE05eyyyNcI8LQfuxDeiGK6nnvNUyM+SsR5oTfbai52FfqSUwpMKhVilHqtjqFf
ooW58swxirKTmXDk+sgb8mSXatkGxCHn3AM5PiSWOPw91VeGEOWXOKdCbx3/IzIiCu1ws9Af89BV
81s8DSQ2UOZJ8uudecONdY5m5q1TTn5fZnK65M9R7F5V07DLgOI7znIgye7CTbNgLhrfFouX6iB+
4tB+bFsWJBt8U6pXuOqDm9nXdbRf0MfcYqWmdduiirZkEQUluPtmcQ4R7kPO+RsiGu6lnt/DL+Z8
bIOo2Ru9+bkYh+uyfuj5iialESRS7hhVMYDS92GKK8ZsL6UsiH4ZfKWCytKVN+Rx7FBYPFBcftp/
lsBJZ24njc1HocZ+WjBMLRyvjp7VPvEmHH6K+YK6tkkMk6gyMwgTuWuVkoVVpGBRXecgdpYh2U8O
HsOWBcEivTLr0ZvZtWe5kBn6msvTvy5wV7ooWvM09m5kXtCjIESD6r4yzBvT+TQ4XPXDyGgE11df
7Nnv3GQ24+Zh8O2u3Thx7IMg8Nox9RfSOyLswZP6YHCMmoW9aZb3VCu9pM38EI00H1gvtTNfa/Rz
k4mj1GuEGgedlFOwWqb7oufJn5PlE8Het6HOiKwAndWH4x7VPkhBJA1Vz/c6Qt4feSvrmnqlFr4+
upswLbAL2LgdwwAs6lGH2jTUCveJ6cckoZF+wqb8sUZRT2NGVNq8lQ2TfacDEJOjrc6NH6vTadDa
k0nYsaK/REO1lTa0Hre7XeIIb0S+bRJxVJltLPHrVD6Pk3FhpHVAJ4y38SFydHg910tbBloNlDXm
I8YGuhpNml5utDjzm6nYJyXL8BEh3/qj00gfW8U2FG+dOC7GhdKKU9RnhxzyTGFpl26SH0oF54R9
PWM3CUN1OwEqbMPhXMvzsjodLeeg9pJvOncaEyZQbTfajL9tzLbke/iqmz0ZCTyDRt0MQ8RucMqi
s8odSG5n9Kj146uRYb+oxF4LNX8ypr2aYQu0w5sxyYNefa81na5VeEt0yx4XQCzXL8mWSpNrd4gP
PDEIHsbBtLlAqnv2uX1Ni/2ZbximWt7zyjfWTBTj1RLxvhN2INgmLup2X+fataCgrBZnPxvCB8Gw
VVTy8YQ24XqE/IP5tonkRkCHmLvknunalsVzfyZTdZLdkegyxi/VRoR8dmBWobzu8t4JknLZFpF1
LGv9aZz1yzbv7xVbC/CFeHMaXSR5fu6ViInQeJZpds6bZOdG4+1HF/Gn+q3/rz0Fa2DnH7dVcI36
989t0vXJ73RW69/91lmBt8asxQlOtvUH6vBbawUmWhP0M5CBHXqub42V0GiaXBfkt/437Oq3xgpH
mQVKmEhIA9lU/JnOyvig6f4ofRou6rarom4znPuQaL/rrNTYcWvMptpmbMgFRIdDDpzLlIOF0C3F
YAe7UIvqrMjybC4YpOfl0RL5C/7iYy+hww3DfBwlB2mtRC9OMe7nUtsVsnqyqvJGi+atY5K3RZ4N
j+acnERNurY6bsGGsEJubMzWif2mnQduZS75qcth43fNTnXqK0NXv3TWeNFn1SkyV5LXot6rVNG4
i9w9uaDPsyJ5KmkwzKK3cT+PD5FVfYqBDp6qnCPNGqY8yEPWwvENa/fuHOW7fkhHCiiVZ4psJea5
yQGPkoU3zBqxBJXKq1liwdJTGBXZxCNF1H0dxHmpb5Ikpn2z4udlAOUyafqtHkf3TVlAynPN+GKM
6p0ghknOxpOjFc9DT9TbrF4QbrOt5+jcKfEBP/emrxi8V+PVODf0Ldjv0f8uZTaeZDreAwI4Om6C
x8/e5Gn36g7WsRuz1V6AZ8HuELgwc7vU3nq+VWW0Jztt5G6FgwanbSeKpaRXVLamLN+lmj3hxm3e
iQTMAou8P/JJi/cxNR81gR2AaK++5U+mRrt1lpyMTLujEMsH6jWFExqfUhA3JP/l3bFLekxydWv5
XSVOvaHPm6pOy0/8O1+6Shq3mN+Jfys6LRhV8JRzm+5dIlJIweTCWEPAOqNHs1XNzBcznVK4JoFN
ed/4ml6f/5EGNprqjRTdRrWrcM/Jb1HQiDSIiBO4jaZfY8Fym4alTWt3+5ENpq8Vuxtr2WoK0W7q
XL1O0gFDiIhO6hh9muPlOLfzFvtMoFmwCLXx6iM1bG6GW620v1iJtTNHBbNeyGPQ9MuXup0ewO/x
fwSf0qLEn9tCvVv4poLGJTm9oaNIl72lFHuprOC3RX/W2m43qaTPdt1XUzHPvSne3SbcaRZt1Uf6
mBrlX0UYXuWOfbc446NrgXZcSueSuoWVBbdFsGg2auY8E9z0xlD7a07ko50rRzbmLszebK6ZJlxr
9UIJWdAYdUxavyWWkaNpWOudE803uAOJZvs1JMlpk2ttjm+MJW+hhoSMKQlq9zJT5WvNtumYwLms
pb6zlWgb9tGJmnu/RMY9DqJjKqNNVaUX7WCuJqK3VrcPY2UHzlI+jj16dj6vEadQFj/i0KxEGwKb
7wrzazhGcViyiFFP860rlot6raRDa5+pzian0mZXDXyHkne7cC3Fe54Jvy/dt5RqXdaSAHmK+KGp
H9j/Edd9kQwHfCfZxso7Qg8V/dHIxtekQLVZio6Zu3Vh0mOM9BpasjR+PaV70pYqT9aUUOrYQzMY
GkJIyon9mSayfFMNz/iqbqY4dE/OsJyoyGKgFN1njZ6poHcSFBLNqD3JugC7IQ+1MZ6rOv5khDXW
HypEGMQ4/U27RJYp+X6nrhpt2In40pAEEETtyC5LBMIyiXArmXX00FfEY42uc+EmBusQ1KCMaa4Z
XDxCQrqT7VQelFFMHtxkRvJT1e0yO72zUnifip53Vw3Psj9XIttletMckzoZyFRa3mFskIw2w1Jc
EL0si5zYnIS5OzFRgLjTSGREkvwLwP3vTM/WjAr2pjTdBLHwwej+7gr5t2ZUaBY+eVYFES5/lAT/
DRkVQkAZtw2g5j++1F+bUWGZhmlqbK99eP++ex//+owKpgUuIGXb+Jm48f+SUfGbPU6DmoYAeNIp
TPClzk8zVU74YmKNlxgMesyN03ph4ule7X9XdP196e57dMjvvgoUaaYK2Ost/Sdh+N+RSbEWSTgF
DDzSP34PRKZ3f00mBbEXPEcEzPy8Y/KXZlKs6ReM3nVWhn/8RZSUh7j7KzIp4Nc4UPltIuF/fIm/
PJNiDdhg1LDSvH96pX+SSfE/zc7/WrddmMl999T9ZkM3GD61/fv3Xc4//tLfe5wVusgciLHeSisS
DJC+jY/UXxhtswvMqcYn9OGu+dbl8MCCo0CuW9Mi1n2Xb12Oik+AT9TR+aEMkv5Ml8MJynfghy5H
t9Y1DdPlsFMdfTVofz8/0su2T7rUHjcxdr2ZZUHPasrpwqnahyqbUs9c4ngTLwrLJ3iNmUQPuzWL
DlMqk1fDKe+10rnLTbyUYaK8Ok2PakALQIxo6NmNSLwqDbGFNcalac/lZizJay0UJClREfRZZsdS
RFWAaa2/jRpD3XbYRKHhDrcsvBILXyuEgKPZBQtArKNddoQ81+T16sMRCt020ekHpJtRD2Do8Wqq
rSCJIdTJ9jWzuxdRK2yP6HhWRJwy7zYCYTXXaSOeFXtCe1QMCmmBT7g51jO/46IrN+NAfzNhC+x6
eGNK8zSE8asup20aZxed7ga6q0C1HvZGCkMMw3kHhMsYm4Nc0nskxSMGt12RIJSUqfl1nt8Qtd5n
C/yhhielFNW7LiFlaTI2H02FsbcHezF5MBkkBKZiN3u2CM+1MxI4bqx+4uwutnm/lAKAoJOOww0o
cAV3HmYSGgEq9jaKzngSSX9w6odsmMQec1HhSxl9tTLSkBVrfNRZYt3KcmQqRSm+0dX8BKsMJ4q9
TyaJ2jPN5XYUCoEy6xKOtRSRp6zGUyWTz22eCC8cQJxHlnGfxDm0xOi2tIl1BuD8ohfasaim2kM5
roLBLF4j+hwWGIvZT7LiOKgK6mNsOH6m06VBv8Y/ikPxoLpS2bWiLoOyDO2jsQq/iuCLUy3VwgCA
+HU26lf3hbvN7Ow66SuSejU8DRgd501p5o8lv6Uv1DTy7aRmTVXpbi3FICN47HeWYV44uckauDgS
gcOgrgXAZqt26zeqlh7TxKiQB8mEn+rwFWw0Wyerx0YnMci3nBbImqD9b0Lo43a3NNtRy+0jOzLT
KXbtbiv6Qjm2EdtBiTUYOBwBJtUjqpo1uDtpp/pmyhF6SZRgA8FOi6BKkE5HmX7NZjH5ZZttNbCI
nujlORLtY+40E/B3oPxNf8SD+lT0+hXJuNeRKl54XHZyMTbFqB3QsS/SiXdnVtmUSUNns1jDF2t2
+bpkrvTNmE82by+bbsDrb4Qvwsqv1UL2B6uvbzogX35j5J9HTX8preyBQLNy3b/N+HIqDRRI9n5U
wr19B0/tBTM46altFehRcZxtTNFZYS+eKYunEYiH3SfM8vR2G9H/CckAqWyPCrhEePDneq4FBDrl
VLTJcVUctLHfrwxRT2odVEf7C6DwA3teBzLAtyonjTrK86CIh3lgClhPO/LV92mpnhmn7JuqvBco
JYwsmfGR9EmcysjMZxzIGHZ61R+iPBjUfvUu3Uz5sJNNeBJJvdVQuwupHvWu3etg16c+vA6t4SrE
zOpZNaNWrcVS6+xMehVdUT7NLYiAqug3YtJu2FLajgbcI8SXtImOSmGscPWrXuomOQe1D9/vVbWI
NG9VMoF3zpVMkxbWev/q8tR5mV5ck8OcbGrltZ6SGXZA2WwGk7lah7vMCqPDjHIRTKL5GnXRcdS6
nSXFczqRjLV070NFCG3sjrthwok0zIjCWjU9w2Hcl1U2Ek3M8FAtbrQJ03XdacrGZrPCl2oqrvq6
vU472TP/HVlic+blrBfYWMb8UeTKU+fqX9M0OlpETiwIJxBqmTxU404WeIfTLLyMcrbRarpUJZqu
WmthWpltJPOwynZu1a47s613Z3TjW1+l98WiXmYNQ3jVhVZaqIcolkAaNZbdnSGIsOjlVcp8NWSK
LvU7xdSPlim2qCM7fclKTFvxap32pDO+sTfKwniztQax01vGthw7X9IlfDTj6M5Ol8+aAyddUdp6
WyYjX9jJOLcxW4OEXRBpUDc3rc6g2lXYsE/anVL2X0TZ97x1fGmrzLhR+dZjIVCnh6IgONtRbBF0
aYmoEnddYCX919bt8CBYTOeHvsE7LZzr0UyGja1otJ6GWp7dYcoulbbDqjSogtVKTtJknsSZtbjn
tk6H+0Ett4o7vSbK+Ej3eTnFgrFOC2FVXoWjNnl9V6d7DkPHd2X5/OeF6P9M488av/bHCvXp03/9
77z/FLWfgKt8X72h5mLJoVr7h0Ztr4vKutApw/hf+jbsWX/XqPkjNGtssaTkqKsYTSH/a/3GHzmm
hlLIXpxKU0QV+Wv95oLaFmzK4Ws1bQc190/Vb2uD/WP5Rj4PpGxI2gY2pZ9DIkORKrOagsVt0cYh
OhNkEy+97ePxyG7IMqjvoxxMiMq+1WHEFuS3Yn6alH7hMiI1Bblp8JS0FtuKobU/Djj8U+aIszSn
bamaxjWhXb3hpY19EaEAgRXWqk3aZ6A72KcjayVpDqygNicHs0W7OkSqyao8vVCKbGsl1FhtnGcb
fSURL2XNYNpsdBpf3b4SitlsNKMxTk7bvYSptIPvPtTf6YBX59zP7w0jglXDFyZv0099NitSmCfd
rMYecepQ9MLqc58Y6Fvui2bo57YY3v75C2q/MWPp/EXrA70OLt35+dMYIy1BPq8xiWxxVuygxm7j
fbbt9v/8dfg6/vYXE6qNfMCN9BvPl23ntTXmSY05FC8omp5j4J2x9H8RU4t77HdeCEwQhlB2/3kC
fpJ35o6vf9vKehNSSHtmyKJImlUHfSlvIkWB08tEOnRZDJcqTuZ+7nVfr6cHa5jPyiw+kzseoRjn
d2bUPExt/+A6870ha5sfJe8dvTduUqtxfAxSCIUhI/25ZVffUOkfavGS6A7xIjarK5n5ZZzLg7Zg
XtOsfb0wzswBXdt9t3H14lhlGttgurXuRV0QIMNN1d52g36G1WKf9EYLAxsA6iGJMiqiqcTLga2n
P7utdRzTuWQl2dL8XM6M4QVKMVv30ZMuwtrvMzPbYyYfj1bYpjcVRvlHV1/uFvo5VkKtW6cvHodU
0S8WzOzEcdbhHd6E2TendjlBWU6usH3fKYrDZMUG0ajOXyObPfQwsTe9OrFsWE6QlS2zPzp2Bn67
F1dF2hXeMvZ+aYAHaOuM59Sc79NByUnkNM1TnFTjGQfaTuR4frVMald1u1gA/vRdUacmKrfWIOna
r60mx8s6b/W9OS/yQo0bnsO6t7awCPxMFI9abO7XDVGwfaTaUEgb/rwGIPW4Hr15HFhaA8USzKL4
HLEk8BkMnuGz/TTclJlpfxosLdpojXLI+2jPkcJHsJiaJ9Ll3Eyzy7rTwtWNV+2USQez8WrfktOs
7/TOiO7GXLA6N1rQvVtLnBTT6QgSgvgzLMNzS/CWt1iGemnqjvTCRdEe80RrL3OiDIIsXTLWCavx
qclCyE+y3VeifGTu8ZR2hoHvQCF+XLTYBYXpwxOycWtlWByNKQ2UnlKZxUsida3dArVeAWVEuFDy
SIfUep3Aja/qhOlkySkdjJ1pLQctTbbSSRI/V3K6txGsZ4FY5E2GEwi3OCwGlEUo09iEt4KVSeAr
9FBWl1A+hNUpbPVtnSd3dVdI3E4NFKTahYAXSkyTLQtflgzLcxEDtF4qJ/OL1Lhxp/KTVc6sxtcF
J0lfHws5qtshy1KWSmf7XrhL5i8djj+FUCTWerXOM4VSBG2dpFdL7RhUSNaF0okbbFjEQzlZvjFH
dfJlxgdRmCZ0m7jEjmgCNCzL+XPfQ9Ep9CvpdLsxDveKNC/0KLwxW0yWyVKpntPyUxlhUuREFs4D
o6PW5T30taShPNWaxheifi0W69kY80Mk2CKzxyLyY2cqt4bSHmkrTyB++sAox9bnPWz9ZBpv5rHi
+IBU7+lQ+mvWBTYCKFU1ypNRhy/xkl+lkiClSNFuQfffWfyYqjXwtrP47csUOwsoh8e4Hp6bwb1k
ozmitWpyMNTUq06+GPiXut2idg+WUA/EplVbPPMzbpG833EZ1ZuRSzaQRno1OuOxYU7oVWFO1xLz
NOXAZDc9sB2ixtqGjej4szpHQdssm7kYTro+hzQggmDjUmnOcSzUDSsAQeyKDcsiO0dPtl2m7KuS
X1epWh6uumvwuacswjppcR8l9EjoFuW7KJTxuWdF8uCkmrr5uDv+lF73H1oTUp/9cU24yf/r7j15
+z0OzkrP+1XOc39BTwd77uC6Nlhv42r+tRwUVIof+0oQaNaVOC7TX8tB8QulEgycFXQjPkTlb9Ug
6Sqru1wnm5168U+FvqIO/ubCNvlxFJjOmttMfcmffzcoWeiiXJMVuE2iis9NWZ5qV9/HevFFj+OQ
OAcWNkHiPFGTiUOqWZlfatpyk4esgCuj2iKITdeWOz8nRYaVEXO730riAnmhGAj91B6cmPs4nEft
OkzVaJdU+NIUWPQevsgnsQwnfv97y5gekPDhiJEQ1yeVcjlFOcpLQV4JoVyGb3CiwFK4WNiPxtK6
SzPzqo7lRcUJ1Fh6FozroTSE7OpN60E1KeaaM8LhZS24jp1BuQk518pYIYqlaqeLxB7uraRTvC7j
TMIoCTNtPRbR2PgdpWLfJ1GZMuIjvy6S5C2sB6q9Hq1u0nzSM+tGXQ/dcj1+7fUg5rhm8miAu1nW
YzpbD+xmPbobzvBiNoifqU72erjXFrqTFUdrfK265TAOEG93LjdCZLhBOJFpKQYD41gtoZ2IgrUo
bpLSKfZ4AbYaN0yb2ygshu63Jn7Rxsgew/U6gn4T2I29y2S9TRfe4ny9umQDamVcr7MB02CyXnCx
NR5lJNwLOVgQcnQO9SQivLYbWvVUmUa5rRMXF6FbNegVoUT1UxjPdlPenBr40V5DXYZwMqW+I+PK
N2cH8oPtbuEVLoiG8kpJxJ2jo7Sp/cLWn83ASqr1S23ynnLnH1BooouYZfqN1gN760pt2tZ9RVBm
iqyFD2XPB9EgrDWPrppEO5mHpylx0w3fmjVhuOWeAt/kVW5Ybeoa+6xJ9X7oGz0PQhN8UUWaH7GB
svCTvpgvSYNQ4fClqy2mBOjq5FeuYJE9T92jIpu3xarvF0IUlHj53BI6sa0q8W5PZPvmitzGbnOl
csXE7vDkrskw3ZoRM61pMSwuladcXxS8I2TJSEJlDFuco8GUl9ZA3ky1Js9kawZNY1T9RktYHFVm
EmrsNaumaK1LaWRflzXFBr30qSbTz1MJuKlEtO8JvGnQja2PBByICl6aN0fMcXxt15wc3WBNYh2p
gmPoH3q+3UFOrM48Tp1vrEk7Uwgss1vTd9Q1h6fUSeTRieaRejF5+ZrW05nEtBS1IoNosT5jdB6I
ALSoTWYavlrD+LeI9jxgffcQLp1t0WcnwwJE5SB0WWtq0EB8ULfmCNV46gqChVC4X+e65uJ32N1D
486hL44PhplZuBG0C0UbL0RtXvcEFkUEF1XN1PNJR4+GUhsb8scxC6Xd5OdAStSOpkHjWtUEBRIF
caBhvM46k7mAftERmuQSntRYcqcSplRG8XMdql9rKYdgYdWY3JHU3JD7+VUzi6ektVA3TdkgF2uf
hgY7qpSTvccbNnhE+V2q6fgGZ/DAssvOHvW3yGm/RlbDeklyyGObfyDK6WTphCla9mqPxLxqKe9K
yzPKeNDGCpELB72yqj2WUEmOT9mp65MxDdiJxZBhaMrfOrv/uZ3/GIr7q+ZC9/5Pbueu/oQ581P/
e2oNf/NXR6H6i+pqrsZilb3O2r5f1lJ/sTWshrgDbdP+EVMnfnE0ZBr6dgsDLFyDb2oNlzoTdOh1
oHKtj2C0P8Gpcz/u3x8kCcNQDdtV4e+iJiEr/Xg/h1R6xlBC9a5rl4BNeNvdcJgFCS+AP0ttZq9C
PUWYq3UCg5k5BVPZ3EslPo2FnnOq4zAP07062+dkMbZulvkx6K9lskGppbh+52BRr3HI+mKxt/3g
4pCuyeGUu8RSsSO/d0JcRUZ42/bqRo2SPfOhHWZbb01TLyGoZVTfoNLYP/q/7J1HsuRGlkW30hsA
DVoMegIVWnwtJrAvobXGbnoJvYbeWB+QRiOZRWE1rwFpzEzmjwgE4P78vXvPBb6Ar4l8mrs0uxOw
2giGtAOGsVsmza7azpmF6j4LX3MDlXgVn3KLuFiYM6ERndUYW0PUoL5i3pUkMmpDWr5pMhCwtW9q
IqSb9Dqi7F7iySc+1REnBbNJ6FT9U8wzqc0cvdRiyzQHToZUM/BAvdZNdgvQKap1PomKR0jZi+EE
wyxhiER+kjkg3UfUVVRskIMOQIRdpaf5sLo5NdVFA2hPPLbmcqOiuRT0j5hOgZVOr10XPaFghDkW
bjLSZxn7EHOKGXemCAHVoTK5KKKGDVu/b4T4JsqyfbMILrmnbqStgqT8PQ8wXAixeikIFE6ZBJUG
bwsg8BxGjmQWR7P6BrbnkWp00qZ01+aaty76Ag7hMok5W8Wr86xlJac+wfHnBstNpHZ3WUA3b8Vv
z1L6shjGvojLsxZSF+gz561pQOQduEFjoVEMnKrGuqvOZwkkbKBiQTfA8DajnRoTeWiKYxT6Xa0x
N6njAzu03egyxvLHLgl2lTUdRkPxQ1ryaXq/9gMbS71fmhByr0mTJritFyV1QzGBwiwHE4bo5jkW
sc1N6FDJ4HIojzk99x8Dx2Q9flLzvUH7TVjEl1AxApsI2grLLgKvvh88ukO23HRO3s8inDn5Wic1
npaF+kI8wSThKNv1KO8aXF8lpqJuNm2UuIBIOulh0VGGZXXgBJHxNXDJsxJmbZP2ZF8bzkJL0omE
/HvRxQMDah+UxU2tNCdp1Jkup9mrXlQ49vkccXdd5MlPYP7Bbk5PZql4kxjcN+mwXxL5LZqlJ2J4
CBZud6VUudOEDwoNZhE4ah1cFENxzJRYDKF8N2kqJAx8oqF2GY8AvqkzP6dcm+WKMfcOv9QmkhaX
Od850swd2ANUgc11TEmPZVOJV1Mi5WLcPSq94Gjx7JbFVQwTnEqCHxWRL+sT1GEQW9V7Fr+lFogy
STv3U++zWzuGdRv075nkauFTJOwEw/yauGY6njutTU40PTClT04pYYeyYGiPd9y4vh62u4z+ylx/
NtaNGou7looiFh1tCR1+XtJF29CcvHG41GrsB6Lsxj1DS/MVcsgB5oZNgvFFzXqmw8pNOd0q6BBr
/Bw685JJgauRR4+6IZJlpmIaUrbaco3F+EgK8TZaKB/iqxyW24W+wYCXRzS406sb1ZK9tjZSV9br
G8vQbkKpIbQrPeRR21Aot/tEljYIcrkdaFULI14WJTiMPcnCk0XNUVfaSYGqM+oy1XN5NjLEm3N0
EVL1Hr4xGbSacBClp9DQvjNaRdI0eQGvh+0OHBmh4VkynXNkuSW2imIxRbtXpJdQ7F8zsbtJxPoY
VBT+Iid5ylmFQGGtXG6nhuUgKtUBl1NmIP7EgpbGRuO3Ed12PFlQ1pZZdMXQ2gkcZ/Ilh0qs526M
qa81cUjRAPEKpb4TxNxrxPsaj1NAWp2Wf6v1TK9efgb3fZZY4hsjPjJpOyvx8xKHXijHJ4nLn9Y8
KnQpYowmcxlv0sX4LAcNHo/hSaXxOozxJV8RDb02nQaRUmi2npcmOYVl6igEsNfqdyj315Z4ddr7
bm5dIhE3XJ8K93F6iPDga3TocpllbtFpACUrPrOkkiM7LwJJPV2HKidiL9gkrbTRsnOX19SVOn0N
YrtTeRex+gaoP2tZIBxzudTG9FRzCkueJuvGyKtNmZw0FStKrc3nOH4W5vqkGbJTsuwumXguiRan
DepFSuZELBNZSls4DijP7me5dHPJ7bNPeRTJtTPuqol5OchozrIuGeVwwDhTaruxNb6gNOxbnUyI
dOWCZL5UPOezdQPaBhZl4wuV6cbSmW4Ypp7WrqfUETHFWkK7FYLj0gNVBsk6V9pNq91lUeQSxT2Y
ozuE2Q2cXKaYMlZC/Upv2g5J3zS6r5ktik/sC1blEhnKuycLTrrrA/kqgQQb2eqs0nqqyil2pKz6
5ABKy1gyEzrB0Edm4pgimT6cNKHOD/dRrG/aoJNdRfguQBO2CZpwoS4xz3TtdyW1MUuQoW/mwLgE
9MjSvHWhed9HUXOf8k1b6fgYyJT5I6uE/JJyQE3F1BvB1CaWvB1wt1IdeSo3G/ZfNeSOGpQHgtD9
RCCpD5Pb3AosJE30qmQJHgfptYd0ZlRAPmdYeB1EcafR42Omh641BqhwwCdMeYzOv79dWgFfAB5c
DIORmTtWeG8QMChpy3NgDU+y9LWYLWPjXH/BZQdFSsFwvTjEoK+MRIC4/VuQdzVUv1ep6hzcURup
/GqG0QlnwW1CzV7an+Pd3ZzxsYFFEf2LO4u+JdyHyVlcr72VupGkE4d6lGk+5qHFQQScHUmL2rDy
5VhHKEFotg8V6oakskHhI32IfHHIXAXHWcmyVZSdq618X9ncB8EeRKCnypdZ4YxV3c79lyBdUoNi
pxQ2qkl9FcIG47Ll3d3Uy+yHjRdgo5ZxHjapimymdEf93SwrHAkPbana2QjUnO2THXiXoIUXi/2E
xTO2MNrRuDeLeu1qM/J76MZPFqc6wQJPfzEefAsXXgTivmEd4nEnohFlzAXx80r8w3R+lHSGBbh2
LT5DIH0H9ZOevlp0PBTuWpMQWBCBNq4NW4mfhOY6owpfbRwYufgDp+czahoW7NJiM27dErcLDz11
UGNz4rW7RYbzz4aKI7dDA6+ruDqGKw0hVaXZY7hJD8sO/6JpZrY6yLbMdUnEcxzhuBSB9Yb3Sv8w
yfjfzLuA5bZKDRrQkW0FhRPXCeXN3SJTI8wPuNBJbtwKyY5DstNhv6eBLhA2MFLKgvDj2mKo1DXH
ZGMZPto2xJKHgKC6qMqmaZ5yQuhL5WRi3iEpSQfHPoYPPTu61fK+hy89zMH5DRiIGSSaSIaU90bE
OTeO9rC8R6XlYPoBDLUOshSvju4MK3TF4UXIVL8YA0/QYMNQIqoaqvsu9peIdhm8au7m1NKvoWB+
1eXroBbuEJsM9qA3rlTmtPVmCm+yo25aWfKDTMSMnp5n6dZk+3cSltCcIrogIKFrayDEnfRuMhlM
kGPlnbC3uuJxMUra1TNsf1l+6XRrD/mSpWzEcptsy1o4stY6+tTbdV49WLm561tkMFKF8abdVCjs
AxXs8WJe0KP1DF4yZidxftXTGMkXRUWlEXYxGQ7lk22UZ0pLbyyKszRilNdCJ6QZN2h3AZwCo/lE
7bdpMXlSx43Gu5GEHi5qsBJUS9P31Fb+ykAVitkfxeJe5JaOv/SMzOFZvpWGgYdAGfbpIjxQAmBX
/KYnU9v/6ZDfz9XXf//zGRzx51+fwfH1tV//979l819n0qyzPzuJ8/d/O4nL0OAthK8y47g/HsS1
lXYDswrXAMrTP/TJGdPrpFCuprsf+uREC6hM8pn1GTTe/z3Vq0GL4I8TdM7hEhZBckR5F7ib/3gO
VyWrnYgXGT283OjDBBpPQXDbC2bktjk4JzpSc9L7tK23oaBslHnctRSpqjScm1r5CiLzwFhUd4YE
2BaDytehnY90Szn9RMgiMOxtA8ZTCzwjX9Pl7bh275ruGIzBe6UOMMV6cQ/b5L2JwrPU3U9duac0
AqfYp0ezpiWlf0Ec2Jdai6JK8muyNuI8dxHoYqjljNskjqxiFbOy8ZJVxidd/y34yVNqyqeK3RJw
+V0LdyTqTEfrUuKaYWKZjJfHd6NvbQ6hKsb32HjWsUc3OrTPRvADU3Xr8DmNP0t2TsN8pespw+lm
jhvC4UzWs4mS8L9EFo23jwhqfpMKfjE9ispeikT2UmgMyE2M0fLl4XUpG2eZjF1dfUvDKV5N3+25
xfJOY2MukUeOt/CN7RnDo/6FNdEtrTfVoDNdTZtMht9OFRXAnEieO/DEJEzbMrLAoHodmNpBVwEO
LG8Tvq9+rXs0LF/IRtvqNcXfZnES1fK70LJ4qW4PXcBpk33BDlpFeB6rbdrGHlF/1w7eSDtSuiWF
h1EL/Upjd4KFTICyu8XLp2az24YoVIR+j3bESYHfBPF81hOSNsT5sMSdZ6qQ6uvlLjYI7RVoVRvC
nqP4vgIOXxmhb4WDA8DL5XTJfm2dsGkexqk5s56TeozRDCvcrMte372GosEcYrkkkFv61TWq360F
WFTkOLojv8nxjQwZGjsM8YHgjilNVpPpSKnbLZAZa44orkFy8qrTcqcA0xdqfd3u/QEf+cxu2asf
hpB7VUBeT2W4mUBpOa2+PbydbU36+vdMNg30UF+OZLdvmddE90FtPFnU8Q1tmFrGwypRJkV+jktO
k9WNJZXHASqdoCYHNuZHuQ2fxk5kTMP/vqAILstHcg4yVytuQGB7Rfsdsu9j/0N0qWzbQXTiSv9u
yaAFLneN6mLHkA3T6Vdbv1XF4zzp0HGlqyFwsmGwK0CNVsESZmZ4jKD1WIC8+V5U4pIykpCTnESb
9yA9FNVs95zRIziodhET3WIO/hjJ3AxQHlAKy3Rihui+K+jUJIY94/OrEKh0GhN58T3MREqP/BZQ
JErXO3MMcPCqnpkDpBGYHjD7nkdciGmFXDl3CYV4CwZ6XMpwh/d97UwnfhN3Nz2YoBLcP63nEwIJ
x9Kr8xx0Tmnql3GBkRsSaCRDrQyC17goD2OaAgFa+LG5oskbVV82aQcFKZA5GHSxM4tcg76gCjRr
MDHl3O2KCanyML6JOdCycLEOCRHWiMT3TcPXNgT6fVkSe9DO5rkyY/TSqgiYJHuda4TkmZY+jnkd
YkvUN2Oa3Czhgg9x2mfSwgBD7TBA9kzT6sY2kulGU8qzHFcXZgi0FJp9KUFb6qVXKeEyog6igMq4
8KjZ/a6gxA7A18RVdDfPGm0tgQeVj6vr/EockPJIPC1EXr32WncoMUUJFsqWJdwNNOLNrnURbrpE
WmwtznRGqG6iMjzSCgHfjCQ5gRFjWRItvtQNpsAWRfE06Q9FM7uKYoF1oGKN96bC6OVcE46QR+NW
aJDyRtqnYQp7kiN2FSO2KCF7e3rRASXRiEJaUtF+qWqnHSpgL6Po0kJ7G6EQuF2S+Xo0PAhxdGoa
GMSiGT8bWXRulHrTC9O3FleIdURHlqvjvFhXsxy8mbkVd1V/E485nTjzLa0XwRsSmpNpLl/HXD8s
HOG9Rk9DKjdIJYJOVyaWjJ2m5V5S3coEnke15UvJcGznZE8A+NFsx1NRtx77ipcJ1PwaCtqhvGVw
eRnl6VXE3mnEdCHruduisPNmS31ju8OOLJmvqUF5y+DSkrunLH3sUT6ly/yhm9kGBeNpisEY1oV6
0Vj8rW55RhW4YcpHuFdzhIK/oQl2CSIZ+er0GYEQQ//12rTZMYwRtjKE2pdAV4J+2SgaOvWpV/dl
VF+nsflFqPafqck/VmxrCsNfV2x3b/lb8X//8yeV2vr3fpU0WD8R2oThUcQwupqOfgt2wLxEopOB
Dc7UV7bcKoT4TdKg6BRQJqR+g/9ara2/aRrWyQaHRHxK/Fzr3yLcSWtuwx9GJtAc8BTCfCDSUDeU
HyQNCMO7KYgzmGN+dFWO1WU6RG7lbezWp6/JrBlJgW24v7tO119+/O/Nk2t9+uOrGiqfnc/Mx8PA
9ccCEQBDEglL2XujE9wAtvTUPbkJBKn5sIHNHc4iz3gFjHpMr42TuqLbOJHXbxEO/KLX+ctc8Z8t
tD98/j+8kx8+f4Wu0ISvQpEiT44YSjQKIrg77V1bY7bA3jQMt13DKqL0TtWFt39/If7pOqyF9O8E
JbkcNFEu8eo9Fg9TvlsAAKXMKP7+Vf7sS+ZDkgSFGI8h3OqS+/3LVAULVqQwrTYoKzzFledN+UXv
cpfeMyW3SzSgd6mPLe0XEPhfXt0/ubkY7smixjAL6eaPX3Mzk8Qzjx1zOHEXy4dK2uvRpm/P//Dx
/kSWY2iYPQ3RUEihNTjy/P7j8YhkDE3G3qOk3FmePuwW/Oa5cxMNL/325h9e7c8+FE803m+yOokZ
5an9/auZyqRFRspwEQh98Breil69JyoOnCpzFGfZw5bY0e0Yt9b937/yeiv+eKvi/WVvoBQj5veH
U5UemZOlRvHglbR1SjU8l0KClw8qbY6id/qH7241Qf7ty61//rt7E+Qjo6Qg4uUMV1F38GUpgy9Q
KBw64LpTU9Im/3CjYor8lxfVVpm9JrIcoorWfngcgznJxkbQ0VVII/RCYpuabc1GbwdED5jLVy3R
PW5XOU0IJDqwq3m2OZTZQ1y7Cc1VyJO+nDwkc+NaASlMwleE4nTs7kbky9AsGCpqtgQTn0zCjSkY
ngmtRVDD3dQcawK+ZMXLyH2aC2xQr2ACG0uEyHCrgESYo6+g+s4p4VHF2KVGx7L70kr2Z3B6Kj0r
DmtAd8/EBezxLVx6hjHSLN4n+F3C3gKGicJCjp4GVUJmzGypHBGgpIJtxgttt0nYVtVwm3fvWos+
mENsFKi3ehJmdH0M0SuE8FOiBjU4/6I1tQAJoh59yCvlXiF0hpqUESe0gl1gTXtFa7FAiRtBZ5wg
cq3C+nuwmCSiKhJ0t5ACwFShIy/jJpgYQqyMkYjRY0Y8KzQpjribvn+ROdGWM53KQfgWYAsH4fDQ
5reViDUKGOic0aDFSg7qDEbO2JhuMpBWFVi+uqSuBCgMHR0SqPKumvu7ho5ox6ftFMEr6mfBmnBi
1n6LnJ/oA5tIUbuVq1vBUjfcdJ/U5A58m11Ilieaox34N5tFbAuFfD8bMvk6ncvRfZdB85bGS9vV
W1wKtgZcY+hyf1kvE4KiNiEJLJH8eBLsLJgOuHGdoFUxkGZeCskN6M1JzSjMqsYxMeZmw502jS8/
WwzRkfFBHjQwIf0w0EyH3hpkHr7JzWrRsBtERyoQO2g+H10y0WFvPqWSAxzfgOwYbXhbQcoZ9X5H
SIvT4swdA5hmKdefwVeon3OFmMwoBZcM/YEW9VLvk+IiJMVJSbgbmgq9butLQ30mNMVpF47sGecz
BMgyNW3W0J2ew9jL4vnEmOgKCPoAAMkD2JFCzVyi1QfWHOGVbMIGCQN/V6cjLvfqJpVnn6BbhzyV
QyLQogyFL3OKkESb34oVYGB1YyxqSoVoYEAVVp/77H5Sio2mPWUyQOs29IzkIJiFE61Rqj2N32G2
CxNyKwCwRdeRTA+09JGQqacR5GGicTvEXAZ+qwyhuVJ158xaY/iN8FFTKboR55TcGajezeQu2ezH
zXSM2DwwRjMefwskw8bd4EgRwoMp88b4hoBnXGzBNhewt7ED+oV2MzOWb2CQysbL0DzP2AfSZc9A
zrOA9o0dFMYugSU+ohhst3SQbIMhkCrd1kbo9RqPKZCzKNePi5Db4cwYO0lcUDo3WTR75vCtLMA7
R9muxUs5hW6ZNp7KibEpQZk2tOGnl3TgSKXQ/rdOyoDfWyfSeDcoAmc80W7b27S9U4sPM98HZK4t
KmonZmYoCEkH+ohoNBP6aosCnJm0JRvXutAHdKyCJQY+o5in9Jtq3Au0ySHnSlnrFH13V1dkqMpr
Az/Ym511nJZVdxDY4equax50Jopd/NYihMhH4Nwq8uziwPwfUv23OedQirFm1DgzCsTn5hkh9wmA
oD0Nj30OSIlJVxI/JAFC0PuEdoBZJsecDGHVJClKvYuzOz17jMfK1YwedmRChiNiTKBGSzEcpTzz
alpVVd1vKiO960UNjGR1TSYRm/qKvay+02odnF/E1rBbaFwhA2hB/rYIgpoT8Iumvh8E6bObYZYu
m5j2lMyUXRa6i1pKHic2O6B6o+Gy9LJHgqszILasB3ZF+a1uGXS0N0XxiaGYNycTnfeV5Nqm0R4s
iaQF2Jh6vgpNC1ysjItRIaRMZJr52IvgmI0qR/zXfi+smw2ORS2sVo7tKZrhaemik/RnoKPQUJvd
pOvbZJV4GO8aOUVjp+2i8AUBBohGdplotT6wbfGdpLJEsWAcVBHAVMh8o4Hd+qbrqZsPeMEV2ctZ
Jpr5HXfvNVSkU90xfWhMpoeN7Oaxaef4k1vit6zJ+pi0cJdYy1vM1AVlX2+HmK4bvmid2EgM466A
R1g3HsjDeiq5dzWQ+nFLtHNhbhqZWVrDOVaV222HOQjDs3JgvPs1SeIDVL8HuE0fVc3xoEs1W9Ym
h6yt2FbmfDuwNCADOhcl9uPuUWCnyPNoE5Ij1CvWTWKop7y1NnmUgwZS7QCE15Qz48kMt1B3ofbV
s94Dipw6bCS8dx4iJ9SfSjRZQQ2jiVhOUd0V1SE2tE2gt+BYz4J1qPNXrc4eI7HaVczXJki9TfOJ
TJdstBuM3ZsmH8EknWKJfpSlvQQx/uEHkheU8KJFrEpRfdTNz4RBrkK3stelxyKW7AIWrP5LRvB3
WTP0sZTNhOO14lBgmTNBcz3kRfCWTeixVm6D3MSSg6GVWYtRPC/yfc1kd1L3scI8tAr9vqbFwTC9
1vNznWTEoHB7G0xytCJzUjEjuRmDvIpFpysY02Sn2qTykCTYrndlxD0uIgfQrpDp7FYkWqy5UJOx
JUxbMe5P09qpkWAzy7WrFrpHDBe4tOJBTyb8ytA1W1zkWfhhxOg4oxbDbivbaYRIhQW7M8NHQNNX
y9AvMaozbR160hFV6CZYdblJGaWZyMssrXVS0F/4G9Hl1r0Nyc0uwaqN8DSLnBkwMgapKLxw2Jr6
Z0ifNmAzN+KXqFNROtcMfVkNR2DecQgGtbCXdG2fM41vuuVlDu/jQaLn1dpyaG1VBuUSi+jcFkxL
I5RE14Ds+ZJMEeVdinciQQSVeLPMEBR4/ieJjaBBkDuEWxNrikkLj9btNOTH3My8REalZizj1iS/
aeimo0nqRScFb6KUHrWm2Mf5/ATieasLxV5U8eMTZ4obzwUOxpQRpNfCFy6FvhSNm0p8xfm8rVN9
O6sB1yX+SE1opnDryDVAFr0SuJLsqsTo1Vqy0PvlvoqFc64LxzApyYnL7SqIvYRkMcWwtu3Ys2th
LjP1bZox4AMjqNNCC4GBkit3Ywos4KgLbU50J3VdJLvXMbodwBMkrKVd5xsmrak3pc+YJRIWyhB7
7UhK3Hf1SFNfZkeMLGRCFMkEHx6x2PrtqN4WRfVVMrEsEDwuQfepxIRnCUO6SbgphyR4q5A9eHV9
Lxe3RlZ/GxHVKNrkx1wZ39XUXHkWuj1l3ZW0hQN17GuFXMNkQL4mMNgJyXZziR6iND67xDgHEGWp
2xuCpFVES1IskcZSWdseo7auAZLIK8baymFSNH+0tIeySW9LNT0MKwSF5+KeamNLWbnpljVWJUBX
zQTDCMsHVEvI80ZbD6cnqRzoYGJWpKpryLZB/QEeWTNJpAxH9jGxUgIfeT/OdcZiRCVWRK+aevtR
SlHrCVHsGQFAg1IASRhZ37zVgw7BWh/KzWRF+7rMT40cegPBiOWi+Vny2EnSZYktB+b0Wy70N0G7
THZpml7dcC5Y+IawCejNi9Fdyg5CG4odtDNFO26WqNo1IE2GCB1DwB4Cv51/tjX6nyjxdcC02tBs
8nbwmyE+9YwOdFwWUtP5wRIg2rm1CtMzm2lLzeuaY+6w4W2ksvU7DHFNFvIWEuYz1FhBADY44+TS
fxrxhyBmLvE49jhH7jpkITLEn0pKY40nzvqe2/RaGeV10WVYCd0RfPWGZc4uwmI/tNg5uoIUkjoB
f2Bu2vZZDKvXsgo/+hatRVqelRCPAsmf1kqKyWQwtZIgA7Tt7WqoWcG04jYtLF/JcGI2WAr1fIDi
LDzlGugXhfjcckZZkkKpqx9bQ6b2admNG2EnoR7/eQ7O9KmZxBs1GT2TecuUaYdMpUU04RKUHqUM
QVVhOXXwLXUmI6X0WcQLZoFszubpvpPmLzDXRwG1P1+4XwJK7lTa/HJXbsNev+lHUoosqC1OV1fn
qsreqq69klKEHjDVXAl0cpcXn+WCaQKvwxsKJfQ8OUYXpBlUot/LYjqdJAS2LM7xYdAHvHQS2Sxd
0T7+fSPgX7tGHJItuHeGZYmQrn44mYvKYLZalZOVNF8Wqpj5FYrJzy/xn57vP/d86cH9dc/3+tW8
DX9KNViTZX6bzuOLRyoPldBSYObSkPqVvCv+hLsN5TptTxP1zxql/mvP1/yJthLZbjLtYDpmJr2R
33q+/CBIV2T8rs1fMAn/hk6eDtyPXRagBqtGQGfmb/A+f+iykJRLwd8lg2cgUIcyux0EdderVeRE
HDwZJTXbQGZGO+vwPJHDwnwUZibZuDV3Sq15xBbeB4XgwEZ7AS0J9Z0g+DnVX0eMyXNe7IFAPtfV
QGyCNhFCqhWbJuxRiAnU5VB2n4pYpw2jSZ+QiR44nIJAGAg8SefHsSJsconWZ75XLrXc31qzfpCw
gssxynkzqN4jRC6IiepbtQEwgyEYkd94BONfeGJfDH6stjeQq3xFIaigCO9MU9i1xlMqjicTUV1U
apdsmE/JzyU1Gh0IAHuSZNwGI0BLiFnLIUzp8usQTvtUDNzMSkGtYFUSBAawwc3Safe1bL5ElKMx
xh4rBEs8oPdjvTOy05IN732AqT/DDphr6WsnqS9Sqq2nohBJRNc/SLNwJIxipwwhARLpua0p6gds
X2r8SeCI6GR6TbS6wGHFzDmKc+JLZwRYKmjQ1YPcam/d0N/Mco+tKUZNRDCXwaInDVJvy5meo6uz
3MGAuKXOO3x0qLJNpG6FweRNpxmBgdklm4sttqafRgE7rwACQ35K4n67TJafWfnZUquNTJRINyUE
OpAu3pinBu2fKKmHui+deUr9tPtZR/iFymhP3cNWO9Vbbax3ssqErtWETW0VWwIBLkptnpmc73MM
iWWG4lM0ZI8sWscinC2eTPRR8TcvRcYl3qQSEV+GgFEkqYbxmpl+K6VIdfeSdMOuakyWvnrTkT1W
RINfYyseWZ9jziOTOrsgBs8Rn1CXowNC8Xt09duB2zcmNC5VSRYljb5bew/iyFyXzBf8g8E4Eqxp
MRHleEbWCmF0T0ODW1xbPGht+7K5ZtNVqO8gbdFOCd1QEg4LoDG4MqiZw+za9fMuLj76xIBflHoN
OHlUz5tBeau0DqF6bqfQnYxFOcWRcdJ4PyItBhWHdcce02ahM6gIXTI/wXmIruPE0N9rxi9icPJI
841Qeu/7yuvDr0BKnCGlzYGjhUxqpwzhwHF+JUAl98qOCxIahyZ+mlRI9h/y0B50dAIiDmt7NhE7
mJ10rtXPMbVcHQrcGmxcKahGAfm0yAtN5NlRF3CaMj7C8GNMipuIYiuLYgf1mG9i6xSwZQ+97OI/
lIPCa2c8BJSMdFaWEuCBBA9BC5COvw8crPoGiYMqXuOp30r67OvteB9N1YHVqTiUsOxJ5HO6TNoU
ZNf0i3gIdZKFJ9I+tMnct2HgzAFzomj0rOm1yugHqJjCs11UoRA41RmKF+Ftffjy9NqiJw0jAjtE
wjv6e6G7E0gTwh1OiE9+WNKXEABxT6brgA9lmjcNCk41xMTTvWbKvaRR5EXDDmHtvq8FiAIm3ZnC
1/gZQsVNptCsHMuNvpYgQX1G2OJUaweCNpKGRrEeUA6rja9POaCC2u0qdEF9KhOnM7zPk4BZxvjg
Yj1NUOKALkdOGHT7FDgGHAJU21Unwm/TnZhfCGpzFxMZB1eleo41VjoF2rUbKe0WksKNGU3vS9Oi
HJWwKc3VeJFK7XMaumMIQwolRO6XePDteVb2JOt9TT0GzrHMh1VXS9EJ3aSH26SNN/Q2CQFuEw//
zceiWCej7s51qZ3SQd9j9/KyroOPJt8qGiGBdf6dJ9KnKH9EU4PQpvMnWq4hJ3c5ndZI3bdGh99n
0cWYOSfIn30asRIhFVHkM9gDd5kzTm79IdWMbdxZoBCtXUCQIyE/OzMv3ZLwH3Fi8k26hVw0tLWS
a0afNJlPEslXkpK5bXOQ1C+sRXtt1k5RKbtVoz7rI22GZTp2ER0rFVGXUTuGNTxD5yCAb0KZgIsm
I3NGJDpDflKmei8RJG21pttZyLiqDzODYC7q+7mHay6X2KqFzSQazHJC4ZlDqtPUMXyt3ouHGjoK
kfB9uTAEInsjxaaDeXdTahqEg/55mOQPsDEuyYSeEYNFGPhYaVc9FX39oihcjqzZEdC76/PxLUvK
BJ6FfFYa4mei0l806+s/9dw/qC6RPmKR0Zn+iSpTdgyLlDl/U9k1dIsLiFX/tSs+v6ov/rX+6vfT
/T/9ib/WfNJPnLMZzUmSDg9cXnFVv9Z88k8iYb38NvU6mPnfz/nNn3Rm+NBBZYaXK8H0DzWfQryv
iZX/F1Xmv1Pzycq/HBp+uBg/jJoZgES9gQnNk7CCH7IRpb1ZtSarpXhdZuotLQsCKCIJm4Rklm4S
BQppdfOGmNeN0rceFE9/iqfbkqBqnH/qjvDWdwmkX5LK3hALnpDTm1PrrVhNGMzNTRQkvhDOlzkV
bukXXUZFfxzTjk4RcssoUV+jkPSaUhfZ/ytSXKuVZ4CqMtnB3NvPJo6zVs6fgb0ZTiySJ1Qk6RGV
5SMo0UNlzGdyt1nqqoX866b5f/bOJEmOa83OW+EC5M/c/XprJqtB9F1mRmREthO3bL3ve99NLUAj
LeFtTN8lABJAkXyirAZlkoYkgEwgMsLvf89/zncsd44Vh0tyYZAO57cVd+D2aBziw2wOyG9u6I1z
pUkFj3Fl2gGwMY5tYifUQXk0A7TWe1yOd4nsvdRjfENFYOV8KiMY8Nam6TD+pTkk0ohWcKdz3qzA
eHSm4cnwG5nuDNtpH3j6XZ/44x3zmHIZB/PJjUNtbmshkPhK1XeRm9xpg/IWGjj244Jv0qv+PItp
k2HXDA+I/xO2QbY1ReHs04Ikj69M1cIulPHS+fpJa7nrszWdkECKPXeIxx7E/CtrEaxXfqiaq9gj
sdoS0DsotEssaMggS2pFr6MlvBvqpLVTUg9EMqYGHmWkvaKg5qTEkGPTGjciqkfkWMfKD+NDXpCV
DzNmjtSPjqnsCTdlY3guu8PrwK4WY6ewpjSMl1QDemOWrL0sRX+N3bI7uLKHPJWN5JPsJvdHfkp+
26nYG2kuZ/kZLlTS9QtT9pqXsuFcl13n6FKAImBrLJKu+Jx8W76/6OjVS78+ApV+HpH7ZkIROqFA
Qm8zP6YkqQemRotbUHDb5ssVTVpxaHcvWamzVwvtd8/m+mEQpZv1+uheix5+T+OeLb8pQPdTXGDS
ynsSiooebLBxTDHeJ0L7EJrHw1vp7Tn/1Hg9Av9Az+gqRolB9v7Y9y6XG8TrReBnNMWp40uXNUe3
5WShymubON2tCiCKcIw9zQtzQKHWMhKCdCiVe+oUPWohwvK1TafxpTXz6r0XYbIWjcBcq6j2Wo2r
/ioUVYfU45K3C7MTOma7raes16XSbZ3TzjrFHW27gezdbWUDr+87lPGKRIKh2Hzfty3+tyroEYhk
ie8o63yLlGJfbL3J2vP6YyxLf13af9PctZcWfHPKPEYPCoJazhKLqoVp4NWeGqzIslZY4VH3xcfx
n6c5yK/0lsM0CH2Asv/2379+ZcmN/uE/llkTNuOp/ajG2w8grM23y7L8nf+7v/jLx69f5V8cMtoX
pKH0Kfz50bL5qHCKvdS/XIXVy+vLH3n75Rf4dpKo/9Bx6bgWEBz7R8eYrf7DoJjH0cRXoz7Cwjf1
wP0HTndsZlI+ACmnf6ceUIkK/wZnpoMqAbzmbznGTFPaaX7woeDux86jWQ7ykyD1/6MxRKO3dBpx
0C5bQadM0U7YJMg509k1AhemuFGyrAlGFvOOek6Dh2sjjJVGJXGcVPOES20YeAub31tU6SIFe9jZ
xTwY+43JztnUiTFm6V4jZ462MheomTGGx77gwmaTgB8OvX0LE9lsHwzlwZ5emxrBcTjXBkuomy5+
LtuNx6fdLC8WArCFOTa37yDAzfr2krE2M+tyZfiyb3lBq+ssNC4OdNus7ck/N8S7P1EdFljO1zTU
QVWUPniTjDx5Wqi4wKQXdXdMlJHlK/uwbh9FT2X1we1v7nCnU7zjFGzzPN32rLH9GMlAvGUJW/kQ
PzapxqpI59MIMkB/nTqWKuazmK713L/HXX+VT3euehppkNPqVRI/0fsKjFk+wiZ5T57xT2tdCrz5
JLq0pmtpuyOC7VX3do57ddiHw7ZUa7irzx35rkp5Scu7GC8MW3YvewQ/uUOkn/vunUF1GKQiQ+/Z
spBHNMBTc1yTM+ap4V/37JN7qj1GFrElCU2SvgPlbU23UMIW0G1Mzo2eP4IKmYEVSJSLoH3EBDaL
vdcysZe5o68qlQi7fXTpBW3rCVSCBTib9Olgk1ciXxdrMni9HVjszTWcxhoQ5DiKH0IgX6ZivyR+
vPEqOp247BA6NwR7VxDgdJm/8m69EWb83tXZPCpYICqQrSeyyXGrrV1/uJhcqWzJXY5AK2i1vtYc
TFk4UsiXHUxxX7XVveJOiP3E5vV471Ip2obczCdc0RyDab+jBmaO2eYmiVRSEvnSF5B5NaKIERJW
mJxMONl4Dbj/TzOoRbMYwKaP7UKvc/wHAdgg5SpN+Ttrq0BrtlNkL2rLWXtwe8cSlmjjA2qna5aE
OlblNUSeFX7veY7ckVHmXWFmUUAqqE6NF14Q5aPq3IsPiTfhf7fmmdwECW3ehp9adauy3HeGGb0w
1zX5PXRu0xzhtQ0sITNsGQX6DxDStiCzDJqiI3qeca4N3aJKKNSzBbS59pB6ya3fyB5NCn/11cRc
o6t1y8IPWgYBPSNQr4voNZrcVSX45HvlJqcwUmNXWWUUEWXNXq25XmPlzAB903kza6jAqjLBlEAs
f66rxTvYyduAd5+vFrvWYvvTpctW1Y4aAXxjYm3jJ/Rr8b4zST9qAYG9nBcyMh44MWWgdZ5jcFeg
43vg28fEXIZ6dd3GKpiI5grU3LyURANTsg1MSTmogulKm/yDkCibTMIQBFQEQo/wkLvlIHEJqgQn
5AMpS6bQKR6fCBwsc287avc9qIVaeXUai+U9CAa3JfqQQeA3RP44ymA/m6ZyZo1sLvTOfy+wJGW6
fonAOyQ0PioeVEOxYjO8LyZlq9v3Hc+jEjREDyKikqiI0DiPoCP4WofMYFal3JWN+VxHpkslaqJE
g6jcOQ2GezpUmei6h7iKHqhNYj3ubXN4FTBWdoDbnxIJskghWnAVPbf5KXXAIXjHBkdp5VyH6A0Z
FhAPJoYpo8MwMgATbvuRcATsjNj6IAZzsDD91Hja/cFb16JZpuAfpkS/ITnGytCJXhMooh28ddZh
C00l9aP4J9wRl0j412WfHv1cv5Z9hDGsj8LzVgHsjxoGCDCDZyokMUPgFmrP+XRNCpiP7KkHGyID
DcyoGMo4QsroHIAXaVngUuaEBsozmGx3OfVznFHrSXJJdAAl7EiWPsCS2CQ4gvGK1ZQsEd6WfdGz
2CHSwIHCnhLH5MMEAEUu/+BqzqGxr3rYCXSQHU2bB3qCyhniD5oa8N8TKepE8lXgrFCKed2PPEyG
et/xBNKt+9B5jf1nNO0LMa45QDies8rWI0YaWfFdbN5q4Tn3LApFicYWpJEjqC8p9JexKthHY4zh
MTBBh5EiWj45t6piEzL7CGDI2F2/1mDKFBPAahgzHWpdVxzxJi9o6YGPXiYzP7fWtEuuK8x6iY+M
xcPVa1Vgnflc5c/U7eeUQOLGeDTl6VI3NpP9EuJsSpWHhH9Cbk87f+qWtV9gGtB5ET5jxV0npJ3K
SnDAYUJgcaigCCuDuXez5FKp4+2QDgIhFkXaoWzOhkuambfTgC0l1KetkqbLLEDLM8k0lRZ4Lj1g
u4d7nEEYysKyZWnf0hqu5ul7grRXK8ZGkBPrJmivYTU3x8dAYhVify1oQohFeGSRW7PZc657jzLA
tMy/uE3/X5g3LWayP583AXDff/g/SBdf51T5574bMxErNHIJkj7sSlXim2Ch/sOl816l3YhuFISE
32dMAa3JYOozLcOAAPW9WkHpkuHi6FQtVTUd6++oFYb5HzdUpCWggEk3two7Ss6g35mPA0uN64wL
6DLzQzA7VlfD4Z1KTFPGksQV5e74cKMQm1hT7rM671c9YO05Qf1jF+X32OAfvcng2pWS0kxtWP+2
32tsg7WFMbrvpdFmi0lXr1SPhoEkwjg+FUa8ToYMQJ837vUkP1dueVXDvJpNSdbs8pwulKRnt6JY
BRI3d8aJZT2we3KJpVylVP0DPYCY44jymdUdO65uB171iFliH2SudqhlmqmqHEywplbuw0ZTF5Ep
blXak1cp4gM35Y/OsN99uhBauoNBWD3auWxewXAJ97WzeGCP+tIzFY1SF+MZcqNPLt8ZTrWhjYsh
VW9LwRGc6RagiBFYzTRAezKnvMdGae1SmTezWV0v7Kjvtrbh1Us0oWLROCBky2zI1rXMsxmstZo6
tfdRYjzHDSOcTlqd/RGMu6hLNXzS/kVXleotCfNj64HF802S5Ug4N60avzLtFET7ieQ5lJavg4bn
cQcCG1m/At0RgQZKHRA+JVd+TR6sqDChZEckEO4cHS9vGn8memLMtYlGXBNdJBdEDF1DD1Aj2vi6
adWHQJ22Sco8HavGO9ZFTrFhy0lzCghG0VxSIywrF+wl5moa07tgYqkW6fUJgEZ/cPOwXIs4XfYg
0seA5VkZbux22ORWvZ/c4Rzo4hw+eNE4ow9ENHq/yTDBTsxzbZUCbAk5rFulQ2eJ7qYhfLK17Kpx
kvd2CLBGt7eoXEsRpHvPmbaAdO4zczxOUbREadgpjgAIUeT7Ik62dY0rq4UFY9o0V+DkGWcdGtoy
0dOjKysuOrouUgc1ykVt91g3KNquM4q9Q2nNLIiygzmlFxOwhZ+JTUyHBjlThjuNXVZO/6c4ERBY
lhkiOhHF+1Je2NxmrPdsQK2NZpdXeGq4pGXJx1hDM2qZJnw/2/Bp3yBJUTGi6hcOfAEmg8d+6+MY
lIcBrR23QZtdJt4nlk78gmfMsWrZXxD5uQubCNmBKTFl4upIKTSW/1nVEByqURrcS/9A/rVZJvGo
LhPbfBwi9rW15A4gUHGxgkYAOP0WW9FBLb2XKuB/tFO88kAcEDd9IZ34nrrxZhIsCEqEGyvElFPl
xQfvY5ofxryap671NBmKuzIloMFuHUgLPbZwV9IduiK8cMHATFPGxzCBq19XzhpDKLXatX9sM/ul
b6xdEgXtSmtVytQ9Jd66arO2aEPeYC/HY2QG6TZpVKzWMVs4qwxPsd1G6JXOG6j+YkWjooVdlx9n
X7MtnEK4coO/G5PqVte9BzuLaItvI3mxFKxbYtYbkF/PtWNl89yNrhW/aOd+6ANIGuL7gerrSc2Y
9FsrXOR9vtGNkI8d3k3bt4mNA5fiMk2mIABVnomLnYQHO0n3sRtsM/yVMEJwd4rxWMcSQqkYS+7/
V5TkbvxSR/up2DfFhFqzOl5UzXiDw/Bop1wnk/IuCaSnib3Wahq47Fgx+KMp9q4yli6Jmh7y1ri2
JsIGg9Fd607WzA0QM7PEca/0jPqboh9gUBWXrnPY38fFinYRjF7FJgjLTWnX5pKhfcL5OtJ6H11r
MrDgqxZ3lMw7RcXIE7CJXnvot3VDfY6WcUcxGTTR1op33ey1fdoN1aIo6+p2kG5GjcrPhTK1dAzb
MIrULoX0mYfP3cR9jROAhfiogF5rO3/tOO2pMZRbg88Qz6IArvUEg8nyLLHqyI7PAyysc9NFjRhB
bK4KlYdTMyj6jWBC2jhgYZctF7oZWHK8+nq/crr81WiiaUlyPeYZV07rvnBxkFHdg40RprVNaEQT
go+lfJCV8aaMxnFp2cUpKuPPQlWWtHsR+8Tj1bJAXTQAm0hTb6s63UHs2IdR/NxWsvzU8reK5qwU
YZITyTFExMNro46bRMiK77zEmwACJg3d29HMMIRpuDNVG9JpX9MO2hi6vsp8Bz/5NIolNrPXIh3c
OXjUj6xMsanrNZihNCJRYLe0s9RheUyMKN5YXEuPsTP5azLKl6wf7jVveg7iaBvmvTI3qs4GyRLC
+BERiXyu63VEnGgg8sxbB1nYpsp3prowoYDYkFs3y5Pte1+KQv/zBr3vdcV/+61b/BcMx/07Fpzq
7eP9l2VWhW90FGdN/avw+JsQ+UV6/O0//2vokhTlAeokIfaXU+JtLnXJ71dcv/25r1MiLSxIjYZF
/6hmf+kD/zokkl6FqG1a37WLfxsTWWqBHkFtNIRL6EZWf/9uZCIVzgaMGNvXofObNnv8IjHy8v1p
vPAPco26YErE4ETHHqfLTz6mURE2z0e1XLK3F6tiVV/5p6TYYQinM28WnMAKjJunhb347nX6+vf4
Pr4qE34/CKD6j9/2p1VaLKY87O2JbwtuEKLaXCG9HwMmyaIJkiXxGOIlrOPnf/1txX8YinVDR75V
TXxiNJyqcsX33VCcWcRYQiGoaS4TbpPptqz0fZADLxyzawGsA9+Jhzso39ZlcyHiDxRBnGE/Rgsj
GbZp9Jpr7sVRrF3Fx1bjTt+23gMJs1U54Xfv/UNcVxvHNzdqUvcUWZy6+C0R4zxi8ZXFNMwV+tfF
9J/+DA0hY4s/vpqU+0Bckj9Ei+fwT3lKnoJT3NrkaNxOsRdF6tAFZvL6+f5RS119HuNQdqLkYhV7
jGLHNo9e+SZbD5i3G7F179dZdO0bdx0uqSJAZSLFscuLT9yz46yP8rOOKc0qXA7Gm3CKl9it57Wl
rCFVDCEJ/HRjlbAkGMIBHTQ4b7Il49kJiM7MLUmYhLVBEyCuq+4tqUgvRMoSCve2MR+Mzj+Airnr
h4+iMa+SnGIrNqejTxhFFz3MPv2AzeFR8865s8s4lgiSrGpOZfFgGp9xtulc+NbVSRrgMsaOIDRX
roH5RT9FpJmgrR9G1d3oLtAPcEwbOzkO9DAY3Tv6wQPXmgMbUNjUQXbsRgxfSnLfdMaBoxdZajgN
hvkUeDWByIpwkn9UEEQ5R3ZWqHTwy9TnHmUGjWkPHfV60og8EiviSnjoPQ3Ec7J3og/FL0+u6S0d
0kdWbl+MfDhBOlnEgbayMLGMun4AjrLASAM+i7KSnkt/xPDilPXewFvh1vq2UaTv2V7oZrOmyG42
oFVOg7nJR2ttVOxLe2S+UlkiaL56ZfqoqMMiQa2KRbMeMLwB9lu3jnUyZPBysO/bflzg3F9Z9J3V
tUvRTLAeLG9pKM65bsddLFXIJAHWTucNM7I1IdNLsJp09jv1qfOQV/pbPWvfdWpxxFhcITjMtObX
voytCeLE9wK2koh4BbUzTXZTi+RQWB7Zm2olFOLFRN/6CEy8DVTXrQkkWU9FR4jbzdY+GTdMheDZ
47kPQGTeB2gxhYkWx6pz1A++le8mNrdcZwno6PeBfVbtlDxjj74OATUUiPdQwkF+UuOoBbe6C3TE
vnbNZsY7/MAsvqs590ccJq54VovxUTHNXZ/qcxUrfJnTJJTXwYxoys6x+32safcUGa3DmORBJFaW
rzK7eJvKpGmtZDHiNewiuzUkgrVqers0jpCg3hQBfLhFBSy3qv9ZYhEyIb0NGR/V0V1HMsLGeKG0
4QLu7WyKRnCVSnssdZgpA+FK9opzTeCpUbxlaIenWs+W7ZQu2lzdtHW8pxnkkA3pllJGoIvKImAC
iFWNt2S1LMPsDuniJnaTVUWy1VCHlyy3N0MAWC1Ubm1Pu0l1BZMSMKOufyRncPQTb17qOFoJQWja
sG2A9LQFqLlgPI/dWQEW3xKmaat6URj+UidIWRO3Aj6OgBauc9LxQ0aCUT1EMUQ7qS+n+orUcVW8
qZgeGuMiJjTAwJzTZo4I95qSrtDM+toicyaw7dVcwgbTOkBgXatDtEpRrkzrOvZunOSlL5AA0mCV
kA3z82AlwnQPjh4jWAljL/oEEDa3i3KjqOzyUYTFFAJCdGdGAGwmWMdGw44ClyxUxaQRF6tkRWu+
Y51cqmq6cIBO4n8su7MznrtAuQOcBExp4lMp5hGic9e3N3YUbMfspmLKS1hCxCwYqhwrQlTMp9bY
lG6+UYh+FZWyTyfwU8nOt5yNKKZ5X0O9o3lVDDTa4/BqW3KQ6ao0CBJk5jpNdHWma9xlYlJEPB9G
ogOpG0nOHD8TnAtFfJWZpAcaUoBWsOpr/8Yb3DWyza7SunU32qsecaLjshURv2NCXBh6uvaEh0j/
VMQ9+Kqa153HHUuqqhpXoFYPcKznva5dW1azmDr4whNuP6oxG1g2vlucuEYuEemdPnzwFToCeKcR
yF0NhXjTzYmtjV+vMU/cmGO9qAZrbgqTiIV/J4xgbivul8Hh/w+i/9JVL4P+fz6KXr1U//wfL79c
qjAL31/efzn/89+zt+Bj+n4y/aZg8oW+zabwU0DVMSBAQ2E0+t5yxQ5d1fDYGybiIUIlo9S36ZTK
aIdGP9ehA9rFUs8vfZtOWZTz2zUER/jxKvS8vyNi6oacA3+cbAhnIIVDMkAUNY2f5jWX+g3aTPF8
t7a5Gmr9WA39pTALZd4ntATXObf5rsvDe9ciZasVurYpyvQUwPycO0SclI4tWlFbR3MCKdRORKIo
iWmWTc3ehHvtnV+6myJrAFzVrt0/eYhiGJX1Gw35AXkpkCEarqlDrtZH/qbzgdLnpe0Y3gLTsrx8
Te3nYHg5B1Ft+XPbouIlsFDqY8N5K10lXyuO9QK5GEWkCTBDq8TdwlR9Uhq2n5Yn3pWAqKmlskkA
8BwVg3mYRqqs9CLacs9dRBPRxkxMe3tMXxszHvAHea+ezQ67j7pwn7TkhJrUhPBdRfR+qa1N2rYH
YxfmV8Nk3vRNUnEJT97jfFiVQQsVKfLBeNc78j6L0Qzv1Y7zh6jMk99otwGFxTOqnU5OFK1rsm5Q
F5J9kg2HQssoT8OH3uAQn+uN9UQ33sEdxCpT0FNKZLd51TYHh+I9YRS0nngOmH/l1lET+r8G5b3s
AxLhllrN+8aP1tnEYQ3k2uyrxyH0XjKRsJJhe1V0+fXQ+Q8AFsJZCp9q0hBDsyk9BHC5q9JjbE/O
oqXcD3Tikb3krS3rHR1w95mWX5l5/OHCChMhzyvNvHE8dm+wv4PJ3tRoXdpkHDm8txFUv4RHVWSJ
6wRWeWNXZ0d17/F4rakIu8lAS+Nk5QRN7zBJXY8+kC4/uSkb1VghbCEdxv3HWPH6xB6Jv/zWTaYH
pSdHzG5sFZPWR9/0xQy6ikyC5tq5sBXnSJdCubK6CsW795Rl7Fesi6Pe5fDj7YogkM46Cp8t2fws
TCKuhWyDHgu9AlDKk92XXdEKpdGhVT5WAO3IgKzHTPsYaJe2JFzckYXT9iAbCyBuD0kLWEvWUlOb
xLeiKzPJ8NbXwVVvqcBNAdTh4WaS8mS5te2mNseDZu1KWX09yRLsXGOOEjrF2JFu1evagHpmDFTM
KWX+4OqEgJWWSm0A6M/NYMG4RrCeaXhM6Kp9wv2VzBMaucch3WFju6QtPd9dmGJxpr3b6wG/4Msj
2G0BgGtlyXct676DnrpafIkby+jwTCUHehegEKR8vDRZF253zb0hC8R7msQrHgFEyXt34/nGU2IK
qbjROy4byAEAYkFo2YzBRCRqKJvKxSA5JPbwmcug53fP3j+43v7BY4v4kY1ZiLUQz8KfbtX1WDjt
5FX4e5JZeZ0uST/Pv5Je/tZJ+JvQ8rOe8oMc85dtavL7/ZdTXoQJM/y7l1y6zr66ya5fUkCxR5xp
Tf7LkcKVn8SXr3/09xWdQF8hQMZhxS99xw6zsRvDeJX8L8uxf1jRwZagnkxCXEGL8bP7/XAzNQ41
hxoWHMW29fc2dL9ey3843MBIcbjKohV2dI6DyPO9GIFc68chvD6CLvgonNziKRkLNHsJIfdwnJZB
VC4HH8wyvzc8K5H5SkYUaXqAwy96bTNN2gAgT5SkTVJWvzZDZ5s5+2TiUKiQI8nFQh7NwkgcKsVl
cWWFXBQCczyUEuE+aMqDEdVblTQ5T4yHoqrWWQ5Mw6n666JTP5Gi2BtBvA9zcWrLYAuFHADnhCu4
cBeZbxw7O7movX7jEqovtGnr6URxOIQuZa2l0oHag20oz8JRMP1I4LzjnAtU2LGICB0A1hdK+urF
CpeGzFQx+Ftsy8JLp8FbAYk1TyTCn9DqzneUCjEb0H8X+de+1h81rd8aqX3TUwM/awvvqu0d5tuq
hHQ/AMoFyrayc2hPZgbbOjLxczVsEWfCUp5SPNKoGxnoIKwTlo5ZVjYd0EOmONwpqZMIA/zQQ41V
gOUSNFee3ofYzdj2+15yT60pVJKKIDA5n1c/5UqO3EK+z3bP/NQiyRqRkFtt6Rb9R2+Gv1pWHkBf
6TM3y8U2VxnvcxSUtBE3bP+ebIkOh7hEpaufjQdDdQUwDvWqTQvuyEN/V9isnxpMKkApuD+l7D0W
dV989pb11GfDThXUWzoB/nIjJ2BvN5JDLfY+kMw2ws2n5bQ1WN2jz9ZxpU0IDJ06EZtqe6x57spX
UgJkuns/lt1V3ndccYuV3hgrPamtWZR7HZU5zUXj/NGchn/OiPqvVewJ88p+aUYYKENoZksTRxiB
jipi42MBwIF/ChoAN0p55UXYi3PRn0IkkNbVt3gud37HIgwq0F3GOKa1JdVAuaks7MRZ1smI/8kj
lhUr3mVQ282IEAcFlFLfqYGmBKmiGHXy207+CneA5nNjWhXg0WOhr7i+7xtyY0VsnRqkEYHMl0fD
3hWBOetdOlHGftw5WMRJ2eHeSzNCJ305btQAXSUY8wUFXndhENxQV38fBOICMf/Bg32BzNGYxF3G
Oz/PXs2KmPdoqaCFhoKbKNsRq1hqtgwekcQs2uyK1AsgAkeUJLdrUHhpnXAfjPFSdxnXr2qyL7rp
bAbFn2Zj7DyWEXuNtI+WAxb3BeOQyZu+L5e+SlQczO9JpbM4itJdKsp7HI77dKx2Lcb67RSwaxik
lOXrbblTx/xRqOBkzCZdOklHhUiQ2+Smxm4+TdHZqrhMG93edNnEdZPA291tLfo/TPu5UZ0DHjsu
8+k5ggtatuFVFhSEKEccRY2wV+NQPppVceMG9csYDyfL5iNauiBprao8BrSn1ZO7CIxu6Wf5ysfN
VWcRXoFmXRTBqlTPGRx30SnvPAZnVpTuiXkco7pEge0I5gXCFXChzQhb6PQZkfiny2Lmy9KogFBF
pt9mqvnS2aCgoyIF/hACZea95OozlcYarxJ7sgsjo/i4V3Xl3c6MHNGKxMYwIWLYdnkMHY2Aa8T7
yXVeMrr9/FC/FP20Uo2QIRMdg2XsauimN68mgBl+UuXqLdSEj3MQ+Ye0GDZD5t6kTM7Mcir7G21D
FvFOBVul6ADXuEgtKG5kQ21gwFVVYsAVRYqJo12igBiVFviXfFRvY71/UJx8qQf1bTUVzbqrjL2b
ktUPs8fE9y9lFe5tgsaLYGz3ZSwOWsScJ7JKgRAQ4E7q5DvS5h2YkLminXrGwvCeOt4lHuQrtAE4
WZV4RQS66cmf3DQjEQgqKQA39MVjARCO/mV6njlHZiI10rfKlXCywrpK6Bm0TeWgNyS0LJ2ptfHY
RRoDbzuF8GuYQG9KJ1g8eRyOp7rSNhVLT+i/0VM+2XiWKyQFN3ay5dhlG8XBZtaVkbtNihC6gjXe
NB3PBasHAFZ1idiFFDnORIC60jaMx5wESDed8Zbo0IzMoCfTHIcbWmuQeuN85dK54SoRhZf8zBN3
D6FrQ7lGBga3ow3FK1d+jjM/bwU4aafiEAn6iLdYEgzrmjgCdUkalCwrmZNG9+dhVoKwElRwgKJd
culoDjnurrmt49nH2u+ux6HpyK5ll87Gl+Y2ynNuiBO9wJ9e27j0jgU8yA0piKfeg+6xewzy+NWR
Vei5cg8Kw4Jah6ZYTnpPJ4vBzzSx7vQhulWc9uIVKQ/3gIvl7L8VHsRGRgp9WdARWUcEaylF5VBH
RARuvftuhPqDqVVe6X+8bQsbx5K87oP+wEP300AyORQbkkPXljwfl/geF+kVruEZm82lv8r/RXm7
nIF/nH5srvSsK4h7GRpSwY/TTzbl3DDcTqMZR2aNy1MOGisk4hyD+TBYiP8f/ONsetdMR6VDD1/j
j98v8tHXKSjVltwgXFSrWbLAwzP3zt4bT/mV92XV9LfG878cvL+fu//v2Jh+1Zdk2uHPharzS8ZW
OKybf/7PP8lx8Md/n95VFZADZjgHlC/Nh98b7NCt+EDapHltifP8XZ5i4UoJFyEOxusveN/fJnhH
5jjYAPLMc1VdUO3w07L0r5anv2pgP76Hdbkj1kku2KqrEpb88T012iPUzDJqGdJdY0EcmEgYAWKD
xsSSkqeCQu7IUl7tOiQnZOcOh7tEY6amv2eektD4lIhFU2qPtVfc0K51UM2yXJkGRVQpFrVZPSCH
6yLa5T4L0jzUIVSpzVudh/vS5YhMdNjC+MM2qktbgd+dYi/cRZr/FqoJSTIruOt01gVDhIWI2P05
T3p3ITqSi75VPBvkbleIHTdBnO1EFhw7/DJs6gSSkHXrBNrGgP1iVmExMxT0jJytYGa5MzXszyyt
d3pOsIJNCRbkOhxmqSg+R71OlwrNPkuCCMRBqCKaDQK00kAfgwUqYJFF3rsEt8M2Yy8UBKuumQZy
DTSeOeP0WgsImEUfEAuPMX1Af9ow/jxEDrcXS7HTnWHydb02ObCKwe0ERhMOI8mwKmofU8156HLf
WvCyycyLeAGac1Ri5aDC+lJZMURu9BxU0sY9BodIUa6brjyNI24nJzNe+qSBXt4uSZpt0ClMos3h
Hb1hV57lbPWhUrF3QHVX+vCzzelfnoBgzQYVY9To0SpRx+7Z54vDg4+4CtR02jqhifPamO6L3Miu
s8ShXsqKP6wxT0A5DdAc0TTmbp9kPN7HSxv0ysawmng96R4VjUkP0ZkANasHtVs1IRDGMXCjhaJY
z4Wul9diUD+E1l13fvWp1XVOkZNz28desfPdkT2mGox3dm9SBBwr16blP/RTBk6DiQdHIFwpoztV
A8iFkQ5CSioe4tB4LgbAqO54aVRQ0mGmbMs63whVWYdddjOkxiaTjYtZv0snCHk1VCul6p4bL32q
Mkx7JYdjY25SXuoZhtOt26kXo8i2aZKc296nkqK5jJlOpkOlNsTZRkP9ntC1SWz90letxERuU8c7
uKXz1IzqxsvskBWfgF4LCiWu7KPnJDsyWinJBO+Zp4TCVNAtuxh5TTXOVpEt3TomoNnuAndsFlGW
v404bIhMhjfGGL533fTQRNZDkxRsfJW9K7NIImlfU78Hp+DTpeZXp2TidPd0+yXLepojzQAOQ90d
LCI8MLj2owGYSvYvjVrNplzdWOAlsijlplMsx8G+orzoIaeMMImSnZWZVxbcCvyCS9xORzPv14lR
XYetdqUMzGb/i70zyZLduLbsVDQBaBlgKLvuDq89wqMuOlhRvIe6NpQzykaO4k8sNyhRJPX/kpLd
THUoscF48SIcsGvnnrOPg5yM93O+Sej65Cah3SRTeZKRusb9nPu1VuLOo1OZy3v/aJXyB1w9WIEz
TIwclHCiIXC13ixYOGkn+lbA3md+XyNJsxV2946jloGs+WLrM0LsrSOf0Q0iYTach8WX54TWlyIv
vB4cLj5NSUdf7Oj73AF3YjBDHRXjBmoAAeY+fBsXbEqLktaEHi1qQFXYV995C21FDXFylkKQOzBa
+q9SipNQ1Z8oa8RAm9Eg0+qLPJe+w2QLiJ+AdSiniWUpEYuJKrU+l49Ran5n9uzCs+2JXjnOXdA1
LKnHptj/cvj8qWP6/00V7dfTGGXrX5zGf18T/eX+I/+v/938j/sii6/w274IzWWZEZGrjL85239z
vEsHUw/LGvY/bGv+sC8i0b/obJb9y5rpd/uixRylG2hgpsuqiUvunzqQJbPCPx3IFslKzwVYwLfA
///jgazhIWz6uRmobVz6FtPm28nonzHNBdfc2fW+0/X3dtJ2ockHu8vTLx25gI+kfq3q+Zx7FdLI
qF2Vxn63n8sZFBw55kkEnx2bTz+0sn4rR5wNFnvoFa8rEv4NvmIQIwdnal5YMZ1dOs5Xtoetc2Kx
ktoc2o3j4fso05UlJ5hrYfXIjgjsamqvMkeVl9n2cPiFoUHvEsepl8CSTvkFcDkl9FnMzWuFhkhR
rQ6PLeQiwp/5iqSCF2PQNjKHZOYV4XeWtzGJvHo7VBPdkMO8FsN4HYz8NtTDHa2M7oa97UfeOS4F
iho2qCzCbJqQ+U/mR2eg8HNW/VfIOxCqgPFiyxjWjKBAVGkPAZWv4Hg3cmg+3Tg+IdWcpib4bF2x
je3oWof4S5WoQD6a0zXNSeLl7jpU4sawtafeKj56QUbS7LtH7EqvyTR4F603nrFYxOssSmYAOIWL
hSGbfa11XxLhPg8so7KO7Lo0rCOW/eXKGmOTlqx9lKrfMVvjB4Gui8uk/qmw3I4KO2QochbVEHlx
aiFT5nmyKXMxcJQHBUYu684o6wlP/6CwEajvuW53mW2hLNXurh/UBSlwE3vhDyIUFHM22PyV4uXV
6Cz8PJw73NHWsWndlAEND1H4kM7Bc9WKx9mKOVBcoIxmsKs0eyeGZAE1NydiRXyl0d0GoLJSM4dr
peEpjZznHAdOaA0+pueNlriHwiMSqSW236VIgSLaT1OlyOBWR13rHoF2nYy2/zTE9NCK+lLZzr1H
UVCIWFRb8zFJu9uqKvCM6sYhTYMbplfGpbLfTSb0v6IL9hVWt3JUiJ0W01KfPef6eNQoh70QafPZ
tvq8dC980lGB6uo6icS7lVqYYxpxom2OuZ9BzfymBemYV5gGCjzU+Cbem0B7dETsewawrMQJ9oJl
FkWvdzb4o6zx9oXCGWvqT1rh7EPQA4gOb+nUPmTUpk7Y+qMsBg0qN1XYv2NeWTuiODlEAOy4ve+J
BER58u0SERBEBTQtu/IBpgirP1d1tYXffhbEMNYIrBSjWjcGFkZXxvoeGGP4ZlSHIMjJWckHafYP
FQEFLR4QrBPsMC7XTZ2OwdwfM6faKVcSSTC6u3BJO8g6fSqjEamBIITemA2YB9zJSruysTuYnN8I
+9/pkqHIsulQSPWhjTRS6bJiEJ/u2whXfCA1TCgzrVdO3mQbinGeF+ex0tsvIwqeI/qorJghrakh
mac1tqbZnrdmUT70nhwPXk7Ew4tGn+g0bYaj0z8Fsr0itF3tukLX8i6xxZMyzJjcGz7DhQXi04WA
iK4134D2xuBsLnXZOIQBsIX3WTKAs6JcDN+XX+PKcciRTrIhVuFtEjfZ02313EfBWnbjrSfSXe05
907TkR+puHo0vFKtfDeYyu8r+UD2+BQboNenYNtB0TrMgf7OxWgr6Gwz7PwJNYTBBgZFmuigGKIf
1mh+G2MV+X/+NP//9NLNmfovjnku3cfuo/gf3CBLbuy367a7cHTIK7AB+xtZ8dfTXceQbLAng6fg
WOgnv4Mu4mJmw8ae8++3dG7ivy7M3AXVyCoN3gK2EBBCf+50/28+V3iDmJUdYdgCZ4rgW//9wkx3
5yEl7jP7sYquxCHPYUqbbxEkgLzyoFnrfUJsM9Ha7LXQ2+Za9EW/HnRe293SOy6HGaAdyv0cAxpx
aqTTaCwCIODDeYorcwW5akB67hj7ywFtdna1TRdkkW+mabUnoL1J6ohAeQyRqp5I7/fxi6HVPzH+
0dccPhEm2gXp4ptqzHoT1sGXF2oP3PJOBLEOBTjoY9ySWa5YIZhkw9dOoS/UL+cJohaGSMtKVxMh
VH+eaUkodIMEeNUGj1pQ3bkTLkij1N5D1639rmwIYqRRewBIRPtf5WIA4Ea0c1KH60OPeJiZ+pn7
6dOYS+yJGSJp1HaoEF1/rjtoLPOkl5s5AJTttTeCgrYV1o9vo1DawYuL4NK4xEXTKvgsegxrjhN+
MqaT1Glon0ixeYAS/pxV81wW2HxVQfRv6hJtHRsDC8KCeLpVA69OIqPbKrjQaJ/zrQZQmHsF16mB
FM1KcF57AoUgaRJ1iOPkC/z1Y5FV1G4bKA+m2z5JD4UDMvfLhNOEIjBCIuYSF+mW4AjOUHPNDrTY
iqSYN30GamasBkyIM9DelriEH2n8TisM4ZhtArZJJfn2IuQfrVFjk87IZNX4itcZL2RoBFC7PRwf
qraSXW8U8SEfcUn3Hf123IAtP2pq5hSV3dpxmB5yWb4Yeg27ISPYA62SfgkLIbmUIBVi27N47ebd
zSysYQGRy42+ZJnMnB2Dh4FCx6q+1jU3vBp5yFbDYf2aTfJCd4G9HlOD25iWYRYctNe5IzwYTwDw
+fuR2ewK2obCUWy0PPhIF8IMP+hoBUAeNkgCmt/R3mMM1l2eXLWOzP/UK2+bz6wz67L4CGqOy1oc
jTxnbZfxcaBEaVjmTiB5dr2Luv67KGH2lT2EfDA2ey1Dj4jbttoTTsdDovNHjk71FuvRg9NlODIK
2M7akieP0zZfDzPOKjjV1wQ/ywrm5psK8/S5VN5PxxgJ3pcF6nLOoWuXvXZyh+bZNvKnYphf6ggL
qUoAYisGctgC6h0dGVd64z3VXnNf4xjfsGt6GGr7IekblJQov2jL3GhBFV1XYfLDLdxw7wzDLtQG
l3i5cXErMT/FYEU3o47N1sg6FAlxq6z21HXejRFFXO1Ljt+E0sKmiHjqkxhTM9Z5GNMdA+jKSUuW
oKF+DbCB8VnMHiPbuGFdcXGa/qZrCYWy+jXfdXueNnSZeCvGKhAcufOud+SqGsgWPPjiSkDsNjOL
kO3lDPvRGqClzKmxS2ie5JnDCQOh6E2U9reeUS6DgUqnM9M+zoUNWUm0HtHz2SRHypNkazPFH9Sk
rdBDhy2NNq9V7z2Vtc53g4bgDGrPmu8cZdO+aptxrTT7viVIhMowhxvb0j7pUePl2YGeVppzzO2A
5VEKfDTwKA9XXRLuq7KI6SiRZy/CEYZFgnqmCsMZswI2T9QC9+h6ybNrjlAtC++pbUI+TSXViklS
CiJP7Iq5BfJDmwmutppOKF9V3qEJQY8U9CvkmmYSVtR+ekaXr8qAyuXcAQZTm8UZCna2y4E6bdJ0
Zk7WTkIZ6X/0+unfkJdsW8pfXCf/enC4/vhuyr98//jL5eOrxGXa/n6K+MfX+E0hWHY6MI1M3JyC
nNI/JHviTtg4DSYBaev08f3eUYoMgPmUWLzAYcN7ESH9txmCNS8eHlDLSBqE+f7UDPE/BJ74xrD1
4PBhd8Cw88cZAp1ZlA5wM/riBEyJ+NU1u3RHTyqgogANup7Egx0bb17IiqhV7Fi1KT/ZWXepRiBk
Udc+Yt3gelhaeN4j9SPz4Gwwz16LXwzc1FTqI3tKLJG7UM8uMqAXQmvf50r+IEa4RzP9OTXzt42P
vPPSDwDRd2MX/ZSmtjGD+kGULSkWXSNNlFuXMuPlGcV0nNBpjBrAEbwzkpLW1SRD1cOjZGJ4h7Bi
ht4P3nsjajQ5zYHSrBmx2c8j+9l044MZ12c9BM8ep9aniqod1MEDrS+fSNY3jpQQC8fB3veM+QsN
8EMtqJekofeiUulLqhc/deitvmAMpOAUSlGVZNTbMjQILb7zBOvVNlhTrXlNrMynVHhvBmSEu+zU
lHgw0+pklS66BjckNgUnPSBUPCI94KQE1GN4ZM7sFT9NVuRXsh8n6XTKh3q7z/LgomWyXydWchSR
upVF8gmMsMdVNP+wdPEeQFihoqX+crISCOzihUpJ6fIb/dLM7lAb9EIFKBymFzyYOX+RoAH7rowb
RVcpp100fRmm1sKrBrQzRhlqPBdqAEs6Y02O9ypA0QTEQaLF0Wm6npk0fAcM94Z7Ln1CCWmj2bEe
bc1ywAdpIHjUY7y0aEXDsarpJ0ExVwbE2JTlcNK086Zzh5+drrjmpZ76rpw5J6SPc4ET/JFN/Q9T
hhcxtU81eDOsL/GuNof3yJVPSVSeTM2i50jl6yITuzQpn1QoKeBgnGJTtmnidAcT9iM2wXQRzuKT
0lTPXq3Z6yoi9tUAY0imOfL7tqN1xnsevZmeLG9hmrwnCg0ktC/BHAP70a5tNO1RxG69Vvlzu6RC
1MXLUaro16aJYvSq7ZiOP9sBtbjVlghTJN/ikslYJM1L43UfXUtbh5YLiiGD8lz3E4EKgWVFszho
tRIPF1jXXTIZ6ScxKO845vbrnIa0wEXSlwFDK0E1jyRFNWzHPNgkA7kvF34NuMA6QG4jca8P2Q1x
8nPVtXtjgPtrFeG1acPHOablb0DVYsSQH33X/4wDY1NYQQzjUbsbeuMBJ9uR+oSDjEYB8waIgjmq
98rRiUwD0FhLie2pKopbyYicU48g9aOs5XdV0RxN3Nr2qvtAw1VexuNjGZlbNMBtoPp0lRbFU4BF
6istpbbHUIgzw2msacVaDBDS2OgKmNN4lUgn5YbqL1Qtq42PzZDvy1I2F6tPmXwp5aVWmyRQm4mX
KYembA0CsSiwNspwYFBYj/XQEtCIL45bX3R8W81i/muD5lIJ7y1puzd9qhyEz4YyCrv3Y6ZIlkjj
patwvQ80z+RoEguYICLJFNxEprev05r6Pr0rMFG57qqfguZgFGG7n8AvbEb64kkjPxhZVPrCIiVV
ThRBl5J6Ud0+cwu6dca8P4AasBgOvCjaGwHEOO4W7Volgdj959b/b45uTkJMqMZyev3LwxuIQ1j+
/rz+3X/4262fXIWFVVmiov4xA7JYZF1u27ohOcr/ySW7EBIF4WTHId28dHj+emJ7f4V8I8GtEkkl
VUzI9k8s2c1fIsh/NIpIXTISeDYNDib8xT+e2LVFYikpBygAFSXsTlspzkf+YS33uXK52RVmwjHY
Tbo/8tSQ5ersjZXDPzAMroeFxiZc8mwGC44gr4ajnXM9V3HALgpegesNd7wcQl4qYGTlMqomY0li
H85B6+BHTPARYzjEy2k1Eiz5AkZQidmAUDSaTRfZ+ikLKC4s8P2IBakgAlCGPZSFKso/ZWUsXJjg
roTnuhELkqFsM7jX0aGe7OVRnCGwkU4d4Dg0IE2Jf3LSaDybrAk8wneE/Vgc6Nol1LDJwpRUa01Q
iNXDPaggRoCNOecYZopAu2QJDJgczphvcQPbpgtwooM8UcjyPYRE0dO6J3GGbZYBADbsZ8keV9fV
DfvpfZDFOy1kvxkY4lor61QuvAtRJwcNzrwLCIPLz6MHGMOxFdouqAwZcFmogWd0M6nVCinYURpc
2oWwMRHOYZB/jhb2xtwpDAwyu1ELl6MYgntnIXWohdnBphQZeQnhdEn0SlvavRtpBwHoYyDxQnYV
9ke93JyLAR5IBBhEUHO6dkCFyCiJEbIZAeyFIxJ2WMecTAc/pPJDRUiIewoh1e0IhqSzvQ8PLMnU
RgVUP0mA2SWMMZk0K7ACje3xp6rNH6bhfVZJCWTN2NlOeN9l5n3ZB5c+T85uatw6KVV0Xn0IlmIe
ad8hRm0KV1J86b21XF4I37zqWrK3c8PHgXFpE2oM4+Y5r9Rt0DpPsuzxfGjtjm5cQBApL1hclVev
rHYyAqyXCYoXkhh0mtHq28LChdmlBysfP0BO+03bHYNw3Bp6hONiwQ+K6ex4o7bOwRJfaTZvXgGd
IXIl42MwZ/fx4i0r52rTLHazWcw69EMdIyhetDZXe+XwGV1MajputTGyayBy2YKnZloBjAYpZMSW
21acpOzDHWxv8+J/Y3bwdiTLyF0u7rhy8clFi2Nu6L1H8DQAmRc3nWy1bCMmULqTTtKzwetDPWx1
jZmQ7ryR7hDqtR6AG/2oFn/eHI3RVsjkrlu8e+3i4nOw82nY+sZC7AJsfstQUIXFNlv8f5R0xaz5
ulv8kyDyLP3LWNyC/eIbNBcHYcPMRjsa9RtTeqBn2QSQWYSMy/Z5YNOzKeKSqzUBmNWg5dBMZP0w
jJAKm27CI2Kk95HuxHA+Ac8V6XQQUt6HQXeWQ3t1seZimnmMF3Sc6cFQjrnIhmzu8jQ7qrx+SewW
T2NnYT7WYrib5IeH0uKq33x7MjAvyVQ8J1p4o9vduTfLl96MPuTkHSshr6kdfvVSf2vy+MFsg3Nh
MC42kbhvYhPRbAAYO5yo1LoPvNLHOn7SSmBLGQVzXtupnadTshB4w7G27RlJq7ypA6KqFIQ9Ji67
n7rOvyBr32CW63f1lJykEgbBIsQS4JOSWoDyGttLWYD0O2Xeujavn5o+warljaipBLnSC/ZGhdFU
xKSTO8+u13G71DAKDatOweDUwFGmXQMDLTRFCtbCxynzbjDL53sZO+YaifHVs8IPpJnU51cG6bFa
vEaWfsGfDfEFUzGNt6AMjNTdz+U4/GwdZ9q2AzW+kZbtioo3eh1kNEYhXW+BmfJGzNBvTLugxTpM
eFALGhwXtKDbw0IcUzJHdRFtSKJtk7q6h50e8fYNzFNeUq1gdKVc8Ss/EpsgXVg88ZYoNuPAbcjJ
1EYG83X2MI2b3bvLGq11xHcRUZiRLxWgg67eaUFj/5t/MCr7YRr9cIV3bnvcMBXAWeXVxZrh/6yZ
0y2xENoTe+4InrFEE7WfHdCtlZ2Xp8Qbeh63ggBacGf37iXAyVRUwbbMm+Nk2jSZZBcn4GfNJM8v
PT4aNZ9BpdRbH4Q3acSuF5cQNxeNdzzgWs18L7TulFTqucvAgrHedLihoLNE2Dgof9QAXnTuk6FZ
9apzorfcds8oz8amSd2fpWfvipqd3VLPAlvNAytfCCrJg/aSkl4WpXZLKOy977jtxBK4ZmhQe0/d
PDaTiHF03VbhD6XRZ+LGabaSegE53ZED7NPimA/Ge1nzIyj6np7pxHufwWUGqvEVBd250K+5k55j
13ocTZv6P6M6JaHyy5Z3ihkoKhwbc2FgJgAoa1ffiEVPFYuyWi4aq0RsFcvZES766yRQYql97W5I
dzA4LDrtTB/Z2hIcreGi4uqLnpsh7FqLwlsg9YaL5ts4GSvZRQcGudrgR0IbHgy8Aa4cLFAiTrNK
Fwm5ngYQCIus/J8h998MuYu2hI/z/2bE/ct9+Y00FXZ/dLD84yv8Ouvqf2WBJRbfKLVdDM+/rbcs
HZwOIyvZZVJi/KG/hZ0X1woJGI9QGgAfcmm/DbqYpFmGkd4SgPNZpf2JQZf5nUH2nwZdx8PtipsU
Pwxf9I+Dbgf2yolmU/iwS3d5UN4NCP9hBhTQLPLbuKreJNOglbQfYaHvadjljczsiJPty3TLj0Qf
d9UY+bKGN9d10AMn+67Vxj1eGHRaWi1dZAWn2suoY+oErZBPEPp7oBkOyj4gAaPf6s58StmJDbE8
j7LaWfNLwSNoJcUhMime5LHMaIzFFbMV+QuPwrIbgUmWQXy+gbIMq7fblrGGjYIL/FQ+p1F0gQW4
jmePNAs9r82mnVhiu2+ToC+KwjQqgFZD1foub+swd6gHarcdPwV35O0ybYfuSdJSZXN/1WdWMZV+
mlp0NARmiCL3BmkS8MmXnpbjMASIHVifqX6ZKoJx1aPiLeTBIC/J32bDNce4E2bJMQ/RNLrjmHjn
uUbXN+YTX2sTOS3tqvY+o77JlcEmGMstNgEuGR2P/tmJmPEr/JtfyRyTAij90ibXybTWTXeTRVSP
4bPiZRmG/Sns8sM4vHr2ewY6sKopVhfBPkTpzwtzYwv+Bm63CSgB8WjvCJhWR8vZJdQ6Niq4y41D
r+pDw7u5Xfb28UdK4aalRS8lkVIzunVL4HZJ/YbxD3nAPnTNdAwW2vR0kEJ/Hgb7IPNy2xvjNk5p
pCgoSNKpeuiGJTS/IxN1rR3tacRE6ODdDAuQiCbZefqkA+5SUNjsOj1GBmm11F13rXuXFY/SzC8z
x49qHKwq+GCrxtfbu1w8WqE89ED7autkQAO2SUPltr0hBrZO04tjoCsNLawzddZRUvn+I73bTMYt
/qNdk3d+WOk7o+g/6w62R01lxzVULPqQukzIGQanZK9N7+OYXIhnrFv9kSUVfJuJMB79bXW7zTFD
s+aCCFLvpUa0xVbfvf2zosgE6/Z5MtOtgK0xLbTOISTSB9JzTKlGiy4oildPb1YGjZmd4Lstq3U6
hRtRO/forXsbnbJSsKzpT22l2Gqg18fx6jAD5HGxHcVz0urrMWm3qXFpmmHRizYYs1eaeFXsiZz+
UAJxmyU5M/UTssrajt/onoSmd1Pbr1b/NnnGBkToWRb3aJKbpH0T/UcTGn6SUbkRCLTJkSrSmHvC
a9SNe8sAXdRD2tf06HmKGQNoJ58ZQNNouEly3MCZ812GxrEc0bBU3q8d1Z3CvNiy19qoIma/kzg/
8phKGqbbwbF8lsc+EMaVBn0/jO+qGNCKbW6sZY6KUqqdmX4aE7j5IJB8Cd149gMyIQSjctmZDx8m
/2Mw74miOht68hLaNu6ysFg1AZM8EOv3fAzeuoGj3RUnyTNhkzmy5+Yis/pmsLNzUvYvkKzEezi3
lEpx5wtpqOO35vc9iG0zPo0EqnqNSz8epVS+OUG3HkEscKv4mCHQxNZDHS1VCU8mU0notH7Slg8u
3ne2svNa6uYScl9V/TkI76ll3E5xvKFKZdW5Z7388pqd5F3b8ji6/ZuRUDSAZytksdbaj3PQ7SBB
vHDO+w27wWl+4a63JfU0rEuHXFmTNuUqIilLw++dKcJLSeE0uWSaedLuMorkPA387OLJe6oal24z
i2JcuWXSI5FSasTeKRTJiLF5FYwezHxcyBqcYNZEeMruSaN1hIUSmBfLRxggCy+cldQoBR+t9lBp
6jFxYFNqwy3+rvfMqOujqaL9XI9YixgnZYsyStbuKPTurCzjKPry0UinY1/O/HckM6lMTB5AO8DJ
pj/CCK4awCrSBj5LwyNksXmVhPySSSg/zy4oKxCkXgPmqHUK30F2B3S/MjVtpbd41iOoRkV2bY1g
PyuLp7egFYadXtbvNQJ9mCx8M15K0wTNbrcDKJywWszNw8bs6WKu6fRR7YNW58eRdoCIff2QJ75q
8MS735Z4zC0Sukt7L9e0sEdtSdRaVPrNWIfb1j0adrRpHX72Bb97cGh1RTFlNfjFYrqYS2IS/bMc
NH7hu6lvKTyonmqlvYzK3LQL2QD9RjnTc+NND844bLw6e8ki75rN1daN3LXAvGkh6M6YzHLvrSOf
OXJ7qJton476SgAM7jX7XBZgnIKYFXHPMQcGLNB/5uLHbAm6u58pd37zyA3C9rkVqdpGafyQAEio
ym6L7HzMs+IEHJzChY/aaDgeCQtE2C/BeS4NbzwQG4xd/jzNRB6dt050xxTDSsyJ4GAQNLN9ay2Q
LDQG4g1WGMJGJwTa0alhR8em48rbLM8ST4T1kKtk4wYabxLBQZFvTQ2jmH4wpvOo0ZAX7e1Bvkb4
5Y3waRyPcaX2PU5PDSBxb7Y3vTWiod/lEvTQUAHWGCjDQJZmZ8X2ZBf12s4h3e3WcoNefO/RiSnm
Sw4q1248uBq4LjjHs6Bad8GwpcF1O4bJ0SyKg2N5h7y1cL0lv/CkUh1JL832c6R8zXgs085Xaj4W
Ntf4Wh2q9Ad2OFqECRnXtw3rFvr7WLbzUa56AEdBfCvD4Nud8fHYrKJjK6DYsn2Op/nUp3xIYa+s
+D5euYzN1GHR5zr1e7NxD2RQ/RFAVa3GjdtCuMjSwzjnW62YsLpzceNuF/K9YiHwkuBecUlii7YG
zOZ7nAKRuEt5m/e4+x3INej0SxsYC/qthQ8Ha7X/i2dI5rvcvvNoPiQDmjacUma/jjXKkWT71GVv
hSfWwoo2hChpVa3XrN749Tk+tJcDXsDVHP7MaYBg13MsE3Hris+sTu4xuRLvDNbAq/Zaf6Hrb90M
GRDsDy34qYyRcQzTSn5ojArgP1/RxD44lL7OQnS0mBgNczu2sFu0VyHvwtxe54MJBYxXZ3RpAnef
WQ1HyLY0h2OUPPW4l8zZfJOkE2LwJW4fb0dWH7RXH9t93o2+DX0lNI3boqPDjzi3Tak5Gdp94DzU
Nf5b4LTS4v1gTQ61aoLe0ml+H7XguXdifKMfUalu2zk6Cj5BsOS4j0XNh6nXj9NU7CVvJrcxz5Ux
byxzvku07NgJrovxRPbasUr0KfdGzKAE0An8RL0TCj42EeReq2+/Lf0l5hwhsUTUWWBuKnNnh6qU
4ASG/pdShOlZlyRARem89gHuik+phsCc4OHNFnvpFmfN7f3BaQ5Oje8r6o8zvolV6fUfynD9Tvce
/nM5/DeXw1/jDTgF/uUG5C/Hsv2v/7XYF26/yo9/WoXY2AkXr8Gv10PxV6AftrQsywOmKRY6/683
RAHziuskrFYCC39j/f96Q3T/uvw7TYMsOyyJS+G3G6L7V5OXlYXU+XdU1p+5IVJf9d9uiAY2CGdx
SrgSH8M/GSALzkmdEFjvm0OzpND9cmQniroOf2jxESJLG9yf2MZC1DMHauHJR5sm4IDapCWtJUaG
Jo3BsKea1Q6iGw7ZXeU4VPI8meo9hJpV4EAaUTmanPBOwAC8EAneXKpfbSpgHb5GoB6c9q1TzSai
JjYNceinV5cly9R9UsvCmcq8+xSVnzUlsyVls1X4gUXTj3kbuk5AqUvA40hyrGTtaBTGKRfVxUJs
t4Z+DapkNTmsucOxOk3z9DiGgtR2v09M4xrg9uuow23pLxpoW46IounWXqc01zQeXSY5nSrdwnxu
lNw0iiukctYFyGo1P+R076IYU3ZX3YX9l9kodLnQD2npFUuVYGRQd9XuwBzB9Uvup5ohn3Zf0dg7
reoJlu9bJ35AACQ40e9SAAQ5RFODTZPkGFFa+FwVw6YuSM+LdJsPl0mn2aitb6Pm6KTzXuvyR0Pu
Km7K7cxrkZCZC5tcgt7n3dkZQPewerRcKETKEKhLWpVa32wdQIbpI+VLW4mTohHFsQ5ek5amMEWF
TmUQZ+D2bvBbM9PhGJB7c8i/IXHQCQJWlbA+o1YgLzrplQj5oITTIM12S3vlui3Ti/RyxNNibTXZ
lt6FVRF9wIhZyeZDGg9u7V1V+KWiZuthcNdH+yFtn3uZbob+Y9QHbtwgRs3jVISbLOdg5gI8U4+k
9dGmKQowlHRjYxibab/SxEONJjCS8NPr1yrSUKzBU/XJRsTGZgiKC+MK30pHuk5sQ0nScfL8gGlC
w6++NLrUDuPe02RFl9g7MaIdBbo5W4lN39BUxJhixHeh5lz1wWCHYe/pUPRLEI4ZBJk6BiSaAhhv
s4Nep5g5511omdDk2zUhS6ZNnc/eY0/tGn5memjGIwldDk1stp23XVIHg3E2us+UQt2J+hcX2VjF
e924tklHcxJuw1R/rIlODrF1dSFf9sQpO1poKmF89G53TlVwniOciwLTp6f2EBuo7G12s/OsLyoD
G5Ez9tydgS7ipN4xMxyugsigM6IP/dlmfWXtf7GbbxJQIDeL3RTx05/CrTXaWygfKVdWIrG9lT8L
Yd1S5Rn7bZudZ2W8e467M+QIbc7Y60Vwq9yBVV9zji3Nn0dzx2n2aqds0VL7dopDk8gC7qP81h7K
jfD6rx5HKvbNwFAvAbaEzOFiR1t9pVDXgf9+TMXw4sZuiBWT94cxku4zb42+vJ+tCBGJJq4h8Mua
7H07UIGen9M4Po5KnbOEmvmsXqfVvb4cxrpzCB2uN4EFWbW1MWHJaoh9jCGnLDeuQ8KD34XLvmBO
N4GLq0B5/mSnZzCg9MojaXllj4Hau9JycNam0DeBnw0NtKE2KU5tDWQpM4kJfVZotCmVdRge/BIe
mW5G+xCwxeLs7loAp/aLnYKw7exdzwRSlndTnNwR+KaiDdYgsZGBdJAYf8KI8DPyl0uixGiwdmOJ
NFW2CfTiULIgM7kZEgkhKluGZM0WjOuU+aJurnZTvOhLkbWqSpovSX5hfuZCXD7kg1xPLg9Y1d/k
3EAGaeA2bnzGQN/lx9xo7REo2pLGrYN5F9M0lcDQTVy5Mz0F4QCuh+leu9C7RF64nvty3QcRTizU
AioobghX7VIwUC51LrHq7+IeOy/PygDRqNI5SKb44nk3CVaSTK/9yciOLdpVSfGULkW/LjWLC92w
ToEmuY0Fa1dtol76eUBR2/9h78yW2tjOPf4qrtz3rp6Hi6QqSEhCCMwM9k2XDHLP89xvkwc4F6k8
wn6x81uAbMBsx45cCZVzdJHUxtDdWr2Gb/gPAe5hkXZYBFdj/Qne7LzrqlVc6vNavQzyT3lxHcAL
Rr5pbqqrTP3UNmvHKQ8lRz8ZTbZ+UqmobtndAJV0NhxSOHXNBK2O6UjrNcfARgxzo9+CmsL/e2Rb
VPY1DRupjnZADxecsg3SKFNO5oOh7Fe0FxDWDfojqajxPFGnVqacwaaFxQInD7A/BodSd0RBadLL
EHnMfpKWxrLWrGWjGscejHM1Yicw9pzuwCJ1cLGwLbBsd3sYMW0wLYszvVDOieiLsZjQfAABI+iu
OqSgFtkTuMssHJuCk6zO1eEKlhXtomu1Maaj6d4U42cpc4+zZJW7gAX6z5x0RP4IKlfmZzNUTyTV
2Q/SGkm/6IhGyoGO/UIgf0it8tDoMYRFNg+/T3ARxVw1b/qBhiSwHMdSZ2HgnUCeyvGughA1eEup
em+Aaksc5cRM4n3L7eejCb6Og1czwlPTqaedWWL6kF13ejZNMY0cLZNGyIjlGzItNkeqWl1hi7Gs
VLjtLkW2hFoyvu5FOaN/txyrW6tFbDYmSY4b9nTUojog9noG+V2Jb6XBXKpjOG8k6xhDhHloEVur
gbZIwJkNHUu6cQ6hBUzo/JrRiGAQosQj3l2IBqkh1cHRPLDHmKIprab2EjedmY73X0+BzewabMyS
kwzd28Y6l5uz1lbBYeaQwNu9CMp+V2A9VKVLu3SCSciULgp1gSIiZ1WMzpA3g1mKtHZq8xqaGcvh
xMG2vJKAgSOga5VI+1gLTYGPRY1A1WoMaaq13rYXePrO81g5dCVWbUMYJiczOCzTgBKJ7TI6LfYp
9g2iwQdjb2F37tGvIht12OuKDZTRaektgs47DFxk+EsaWfphXmXLVFUAnkeAvZXTIpcvAtNc+jgU
pk00Gz33UMIdtAuEVyBlXkHxK5J5rtuHWnTX9GwmFNs79bZrtFMpqM69iHRVUU5dlTy3GGtp+vOZ
yH83nxr40R8nHFfruN2Ud5vX8gz+8GueAfZYp23xgJEWPaVtnqH8Bn2afpNMY+mxSbXNMxDrBVJl
ALI1NNNUlSdEK+c3xEdMFeYz/C0dZZOfyTPIWb7JMzQNbJeqGSqJBlDu552oxLU7Vx003PTgTkXF
eDQaVJWatPlUamxQIaaIozWC1rD3AgRQh2bljSKOHueRREyNTrsdXFQJ5drEd++QW52ZMSgK53Pa
DRdUpDi6KFkwDX0BGKjjCMVCbwPNcSEl5kVXxLPOspdWUpA/FMhObDIT6EThHcSZetRI7pScf9LE
IpotyArCA38MZ4ZB+5idq3Wp81g5IYOyinVnJsv+ceNLs6FzyWz0fR9Yg9ZirUO+ZGFwZvktLqlu
Pfdjtgh53IuNfpnryQluz9fGQNANPAI6ijbJ3OZjDGjCp4QM42pfpYkRWelRQV2Msu8FZgpTt+zm
JbJgeCAtZEop+NjOUZzDrDOYYM837VmqQT0g49XPtbI9iR1swp0bVEsmvntr04DWbGVWJWhrnSe4
EMQp1dQIMoqsQKgND71x3FNyhbAa1FjpHHjwL3s7J7YY9iWgIK5EF63k/9lT26Q9tNF/LB11UQEb
Sd3+LKTLJtNLq/1gVgbWAvh2BcRE8ymaFfqqgJIlq/XcLQBnA0NxCiGulS8iLwWHTe2iHKaad+Vi
yhh3n0NDPZLHCm3JcNrhmdRr+FUO5apXu4MAwXRoshvfVhdRJp/LRXPXg35RQMHoQp9QpmWUieKY
i45y4M/CBFURw5iHZmKti1prkFEBZuyDH3Chs0J+RqAPvjDgMRT4DB34bLL0gduYMiK18QV+6gsR
QsqZumwUzh++YZ1rSwfksquz2+JCoWJ0XDofW7XG5JPZJXcr2ZLAyhH5lMc6eicx/mkDAv49AUzS
G8sImzugSaeoxJ7JlM9TVAUjME1FiJByrx0EeLBByj4PXTqjmn8ZFdEUpsBhBo7X7+Fd0eWAKnds
VwYS+fExIMRpJd2U9pLK/0LPyaeDZDmgeTdY5WlbkUKTFQXVkW9DZqZELXU1EyqYKQUOUzrI2/a0
k4HFjO0BIPRlFHgYNBhQbeWJA34EZtjCq9xjfbgxO/fYlfwJYntTvY8PEmql6eBMFItz2JZXZkjP
x4LjVFONVbQlXPqrzHcOImlc0AemchtM4ziag9C6HLLooi0bDKljUrta4AXbT77rFlQz/YlCPdr1
2iMlSKj7euj0NYs28RY4RO23LHcSlEOD0mbglKc15fgOkHWRaYvOSshnkkmSI6ND5S5Bas7r9KOE
vi3gNvtOhcIHrbPXZ3nekJz244dYYomzKPrWPS8YXE1xwAFRYBRadtQ53jdWttK9YF+rZGcvGC06
DVr7PkD8rrCRd7HcQzB3Ry4cTPZyNwtPysSj1ID5O9JFkCQsITZu7hUaRdgsJeagznBIE+2gJTNn
QzMWYRdd+K79Xk9IF5QoPpWKu7yld1yfxVJ2pPnR5YCkyUgVVe1RwwfyX2hXI+rcnl2uAO2dlCUI
xdw8qcQbg7lNgYlb5Ee9Gi3Upr8RDSF9wM3AtXVMgwm6G3r1LTx3pUXrXLmhIdTl2cwebmqtPraz
BsZ9wJ/iy63RR4kY/9xawSPcM3NcSRvklBz0Ewd0bkp0c8JhqQEUBb83xQYSHGQ6K4qGWgL2EkY/
TzEucfOjFkwSWbzk4t7KwxdG9ClR9HmqiORP2+vZBOgSTxwj+ShH1KLNYyLcBiEHJSMxkhVgNLPW
U6cG5tMi8dLrkiyLcDXGZ43ScjO09NfQZ+UQUFF982N3phfJ2onOUVudmtIsaQ2SL3Sw9HqJbOGe
8ENFXEK1Qxhyl05GQtSjR+6uMkClWhocgR1ceChvKjVef8OHoIFtRiqBQixSSWjLpHPT/5DqpxpQ
NjO+zJEk0LBUbyq62vaJXvRzpIOwnIsnBV0+4FACKXEtKfW8g1TQTyT6DBqj6uImabUf5EadWOT6
djk3NAR0VglJQc+6SWkvqtWZo6+8AT3cdAN1NqEJWXUBTUDakh1VH402ZaVdBkU48Y3zgRZmoa9j
DW83k9ZmlH+AOjAtK8GKQZ879g8bGqFAa/elnndGg1QXqmBKY2cU08n8FMiGJiYxbkBJSs6Lk8Dq
T2WvXqFN+NFp/bUEBoE2Ga17ZCwQ0k7nvg8hJJfSS98z64UChInXCpVWro1ikqL3OsKLbpLmAsZF
CtIvQ0jXG/dQiVxEdU6DUzly+uKDb4X7HXCeSdiaF77UXxilwVMGHyCqHEv2/5P16n9G1tvWuwn6
/jj8RFwPVWy0TIL0G9j/fa2bv36MQWHjGcCgqFnDgxPo/q9EPUuG0W+glGgYmJmh5EN4uI1BqXWr
jmLKGhxPIcn3JAal1i3LCABhXPYQuP4EGErEss+xUCrxsUBpIQuEEJx4uqdUf6dPVKCZFDv0uXWj
7/eLeolfzqKc4Fo+eTJEJw8Aq6deZNAJv72Zg2IgbEjiakbjhVy72loSTslSBVw7u1Q15HI1GS8k
vy8OpCa6sXObmvMQ8V91ZS0w96NAKyvsZ2afTbOuAEFfOOiZKcvKgWw1Kti1opscVgsHj4k9PysP
Rz/olsEQ1edVGk9yCkv1RAMVK4onA8Jmgh5U4VoE51DDeCFq88suFGFZ+aGP8Y4wnNPRMzETsjmP
GoPSn3Hgq8a5DhkJ3u+Soj/Su60Fnqlw9gstMWdd0H0sFDycoB1h9pUOJM1E3rJ+js/mWSZoUCEI
z2ZsP3qZsUE+d6Fqg7XvJbSEW7O4aBRMMgpYVVgVrIwiPW5hWwVFcy3DvopTf9HaxnWZxvTHZSWY
dij0H6JvIl8DLainvZ4dK3Hu7keKHy2DGIvXqmqRRrDPpCq/NBBV2fM8UZEPIRfh0bFQ/VaHMR2i
4utdeUk7l8d2lcbmiaFAmfIkjbK4Okfe6CbToqPeH/cBaAuqYDzLq/691EenbYmwKxLFkYrOs5cu
zVZF56eWUR32JeC6RjcfvPKDphUrhACAeSfJvCTflhEySIjsKzO8UfL8NK2aq0SWkdPRjrvKOLKQ
IYCwVl3Wo3HuhLT1lUi9iZuE3DyjheAZ3Zlalh/JO+Q5diDnciifQOBcu651JIfu8QgD0dLy2wJj
upk+Ju+ROaa56+BCRd+8w0xnQM1JGjoFlDDRUC5JmLPlzhWh89IsWopqdCbSMnepdOPuraUUtUvA
Ok2jXNpqco4CrrsXqsp1Ilsz01euYXleeRrdaBcIYO5EuB91l9gwwx8dP2thdFC53gdbBqrc5jC4
ogyyV6aa+26qo6bu9jRfe/UKk4RLLdYXvoR+ntSHB94YnlbIje/15XgYF+MtdVg48fWBnSXVXqjp
A6qInGDAOY6cHD6obF0GMSamtWYU0yYUag+Z9TlLcEuu1Oajnhkrm2jICVC0KNDTm4yVeWYhEiH0
KODTa2d6S8wwKDiUcfR0MCLAuRlq2MyMBEb52EUqWEEgF4Wqj8eZQ20mUAaF4nDXLvGZk6e9Kt3U
ilofJoAoYDhKH3oh19jdCzcKCcc6ozJkadJGFvKOihB6xDTgwDDHozxG16NHCjJsB2xWEbxBIxIl
6TV3BIHYFqcBKpKIaR0K5ceJVPlQfenRa2wAvX48puheA7uvVjiY3XVWDLjExwaww4FbQxhprwXH
DCQK/5DMhsAKZXaVQbTfG+BYznuDihvokusYGcw4xv3Woco7KYVGpu12n1ShmmnJZc+x78+A1Gt0
BcelZXobQ2ht1oHFvEJ9k5YK4y4UOV2hzdkLlU6c7D9HXAX6FIVn1OFJPRH1hF503uFSuCer/VJD
9rMe4nwPpy2B5lhElX5WuPJVI5RCrTg8UeRsmZva+xgFwf1okO/cVr3RLJgrkEHPayGyMerwIoYg
uvSFKGnruZ9CVEo7vz+16+omN1lasZEM07BX5nXSfZRlnO99ryqnoYINW2zm8xF5U8mjpj8m1wWx
dBZDqLVTWK2mAhLBpM++p3S1DklJ08C3hNOGe4HSMpq55QxnvVpKqNuDqSjC/DBN7PdYmfClVbzQ
5Jj8MLI+qENYIgETrodEQSQDEkNYyx8yD9x+F14nbrSuGzwWsdKx2fm7hekGN3o/QCqwcIZVI8iQ
kglwoYqaax8EnFXSJdXUYZpHVNCbKidXoYY9MaUkQQgJDIYvkO6D0Ao1FNQuggqGDE0wHBytowD/
3qTKIGtLyzAtiv0EN4gPo5nnaLhgBBOkSXkQRrYKPDXQg2uHEv18rLVuVWo0oexYsY4ScjRktc1P
P1/j+7+psmR+t/h3lKX15ltPksfITfzt19hLQ8bIwQ1WqCLdY8q39T/5N2qC9lcEwjMkOth0oIsO
URkBiAk6YItER2jJ0g1UDRSUtEXh8Gfqf5oNYuFF9GWoCm4pBn1CQr2X9b/WHobIlL1mXxtp9rFF
HUUchG6sLhMOxrwoT6s0uUk5MGWtvio4QNMmnesNx7TK0SqZ6YU0oh+XZtW1Kw+Hda+HE9M3B4Cz
2TLkcPYAalq+tEcr8LTg8K7Gupmhf3DE4bqfcrzXRX3TV8pccrVpLREolVVy3tB51dtwlSXZeVxn
s3pM6YAmKlWSoDzQDZcGjQ5nKFTKS71xz5oAAFfTmjduDgq3LZJm5gzFMd2wemqKSKUVMQtO7MYs
kk2kowKU8PQY+rls35ij5Cy1PI4/qYKkzone0eulXR7LxVVhq/VkhNM+agLkRXQ419p+jSj/te3G
Z/jQUzrCxwWXh/5zHkTFjO0LwWCJapaccMgkBjLzRkvJ0VLyYtKq1Rr1QMCkg4KvwgBUUrPPdXRk
shz/etQVDACW3aJSKiofsJCyjg5B6p0C+joJUPDZ6wyJNhz6BZQHW3VhpdIJpZiVYSYm9SNpPGji
6hLC0kWEELGbVaeIPof7uhXdFRgURkmXTToaOb2G7JPDG7zpWzVetaGrQ6QaYNf5PgDPIEXtYhxh
6Ac9GpFWlc3NINg0JYmjJ1snlhDL8Rzl0nLH6wR3K7pQyBxNfSkCEpiol7FZnDURYr5um1NxQ5P5
fRj5/bTtsvYMBkK+yG3Yqyj/R9Osh7Q30oOBD0A9su8x3kbIskUzCXsr0wMZTTRXn6F1207rOMYK
QL5AsIlxhiE37Q2z25eww9Go7GDdTRMlDfG3cjJetV3Um6a3P/qjnYJCsc6zXLsZ0mGYqkKeyzTG
hWrjPBKMAtJqD83UQydzTwMpmqZmvCx7C1Cf6X2sWQUodFvUEHJ0uGNaSZjIvK/UcRZo1idXLRAx
DOB0ZZ/GTscmS5pQ1zwfOFzm5ujPUlO9RpFEx6nU2phCghOFhYvaLWdR6X4OhEpn02s2MRZd9gA7
WMwt55kZvZepI4VIfHoaPwyEMm+KSI/RO7dl6gk90JKXRFAJsfbGpcwysbIemR+ls/ZHj0qqUBaV
QZmjjkERVTadM0AwiJbDZNIKgL65G2ZHqpAoxX19P4GMXCPuh5AHLVNptC5GTByw0myAFaJ1Wqlm
DB6uXGEZd+2a6YFXIYsK2kOIXuHmqgvRVNZWO4OhOQDZQJshy5BgM3WzmjZCb1VFeNXFmZRS1Liq
kWT1B1x9W0RafQoz2GyGB2He3UCeK6iCtu5+6rs4IzTZXZgV/cTIR5ihnXphU5QC3IlHH6rPKJK5
njtVk8ZbUfa6sIXUNjkXihQB8tu9IA86VqVuTES6mzT5DIFD3c+UJMfhI42POmLHSgSRjggnfRFY
DtSGQRRL4QrkCjSTSlVm1D2OY+aMLuLSRESogYhVexG1pn4zzLRBRFqdfRaoHjolTYtTKWGvDky4
JAzucLWBwp59pCzdAh3RFszZRd9IIHdl4r7UATeeoWUOZEeSaOVGItJ2RMydyOUUadRbLXOm2giQ
UxrC01GKDjwRs5eDsegI4mtbv8K3owakb4N7NDBYxjP+xLGhtcUVzWI7ydd2FQJ8j/DlAahMqhCS
MihKSM1MRw03n8MHWaWmOatydRk02nVMrgFa/BpzJwr6ZCE12QgCqCeZFb6PQm8WCz0WFEjcySDy
l8ImTzAUTHecq0xkOIZfp3uGRB9ZjlRKvoq+n/nmyinVpYIHBq2h4TJwUC4zyZ1a1sRILtXozlFo
WOuRHKvtmo8qTgFw3rOPkt6dDV6vEumS8XHFG1ukahU5G9n95X9NFPSofi1c0/bTmm7SKXZpw9mm
auL6i8GB+NeTDNDARfav/dK2vPP6hR7t2n4MxWkR5Tyrat0/2P1Tf+86uL8FdXOHH5xC8YkauULH
8k/v4iz1Hn8u4fKmq4pmKbop338e8KJPRuiPxuD7X+9hML//O9979M39ezm4+/OfiOMcw6LktNsA
YLwKnANRLcFUFJ8X40BcaWgaEaewvuBD8MgN//3jcJs1aS0moxdkz/RITd7cjwzBiws8mQPojjgw
MVWDwXw2B4D1yqotAtmHOfBQQ/33f/f1HYXZaYBqWHBbv4AIWNYrci4/vQzAARCwo5dmf/mmL0bC
dHAqUS3lza4Gnn331cB2YMuKI9i89x/e+NNxoPgNwZYgXiGbEh8SoP/IavjejNgW7H9kUby4zpNF
wUgwHZDq+Tr3X4wEVs7sj6yP+89/al948Q2+7o+P6bP1sHHjmuRtsi9Hzk8eEQYqncQXr84Juh4W
CkggaB53yDd3Uti0RNCxwNsAijhSid/KP/30foEfEjUFvjIH8NNpwbHJz5k0uvawQDhO3uQCsV5W
ZP6FIbAt03TAVH35pi9GQpiiYTCFaYn4vNkF8nCq7bBA6Aga4Dxs/eX5qfwGGIet1AZgJj4P1rxv
6/wUu6XoEu66W9IGRPxcfTEEHBjA7rAO41i5/zwEK29oCOAmvSKW8dOrgQACqWAhHPrNhsAJAtlS
fbMv/+HBdpr/mqNTlzUeZvkrITQS+ApoycdfeIjZ39AcEAcEHWzL4YhAbB/NvIdH3GFM7sMHVj9F
5fsPg/xid0SQDwyB9jXgfJPnxI9mFy/CkGeBFOmlJZRgHnaAFyemCTJCAbirAqa4/7y58OFJH2LX
TdIWjQj0Il+dE+yVcCQ5MmF0v82RIOXGtvEXRA6I9KhC9+fhe347IxxL0w3kkx/G6a0mGaKRtNuM
oPgALEZnb3x1JAitDdUGWaK+1eDJ3Dm7cH5jACyHLOvhZb+ov7Ao4AYTSKJifP95syPxC8JIG7Ah
qfcfBtSmDrAMXdm3vSyMnaNJ6zehfst5/PhNX8wJkiyCCRUb5Mcj5a3OCVz5dtwgyDMt4krnZXWW
ypymclJs58KbGwHCakNRdv7+4kgUCgHKyymArAB7Bnyex7PyLZYm7wtRO0eSYoMU26NAkz4LIWU0
EmxVlbfH6Fs9Jo2HB9shmOaYlClvGl8yjOcjwRkBBBX8LGjC+8+bSzK3IOSHZbrDSJBWkGSSn1h/
FDAAZCGXeatBNFKPO++ItmzSrlFf7ghorquWCcb6sTT95rJMUWn41jbmpysNTAFTQXuPIv3950Vm
KRYDAiwikXj49zd3NGwXw8Mq3WExUFsybN3E4ub5fiBw+PTswKM/Jhhvdj/YOXoGv0blRUZ+9WE/
eNGvEQkEgRQKPG88lRLmBLumUoJ2YVGDfJj2324PogonBIW+jNTbLLj8gh1SmEtQV3q94MKc0BXa
Vl/q9m9uo9wWXHYOnSgtUWyhsfsidGKPpNmNGhTSrQ+f+9n3QxXJH/ilL1CRiR/Ed/cgkWBTvYYl
+aNf2OIjvv33R2zEPQDiqz/I/e8JyMjDrR+agOK///KsLncPW3jyj1sYw9M/f/x+39751Wfa/nAR
bMp1eesP9992eHzK43UCxkSQq4Sdyj/Vmr6HdrwKfPmyNfyT+7z7Qc+1He90AiwIvtgJVc71UzjC
l6Tn6xj/+U/P3sCTXe57X+UB68Atjte3wD3W8Yu7PLT6d73Las0rSdbpi+/wWOPb9erTZl3Wm+cP
/ojY2fXS/0wtYsfX+0NswN3v8V1n4V9x+R8R8PsF90FFu6p//8en57N0G+URfu76us9//1t662/G
d2fr5Pf/KTfj9pJiF9zehy1+5/usWQy//217oadXJ8Lc9eqLTSnWWvXuKCjXfzBYnHi73uaEjbgN
ni3p7RCRKex+9btNyX60qbbXejpKxFy73uAHuCA7TtmHO9xP2mD7vE++hKlsf/ivn0Tcotr8/ves
fHecNZtnm/c2tiHK23mo1jg3rN9dlEEa3K3v3m2XyfbKT78Uicaut+O0uNp4r00s0Qf5BVf/a1yv
vZID79V7/IL1vVhzoh6th6zcPu/TIfoFa2+/ytdBTFTw2vV/werbj9+db4JPL43pthCOXd/Bfsx8
qt6dBL///bVXICBDu95iug7Xn37/xzMA6+OSsH7BwttbZ2Vz+9r4CKT0rg//17F5dVx+weLaxsjb
h3ycmFtw665PvrcukXZO1+9OyqwN0ttnYdmr8Lhd73iQ3m3yDf+Tsp7/8LbfgC6+f9vXcpMvWOxv
M5Yt1vy1P3uejYnfuI036/Iv/wsAAP//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svg"/><Relationship Id="rId3" Type="http://schemas.openxmlformats.org/officeDocument/2006/relationships/image" Target="../media/image7.png"/><Relationship Id="rId7" Type="http://schemas.openxmlformats.org/officeDocument/2006/relationships/image" Target="../media/image17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8.svg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iagrams/_rels/data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svg"/><Relationship Id="rId1" Type="http://schemas.openxmlformats.org/officeDocument/2006/relationships/image" Target="../media/image22.png"/><Relationship Id="rId6" Type="http://schemas.openxmlformats.org/officeDocument/2006/relationships/image" Target="../media/image27.svg"/><Relationship Id="rId5" Type="http://schemas.openxmlformats.org/officeDocument/2006/relationships/image" Target="../media/image26.png"/><Relationship Id="rId4" Type="http://schemas.openxmlformats.org/officeDocument/2006/relationships/image" Target="../media/image25.sv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svg"/><Relationship Id="rId3" Type="http://schemas.openxmlformats.org/officeDocument/2006/relationships/image" Target="../media/image7.png"/><Relationship Id="rId7" Type="http://schemas.openxmlformats.org/officeDocument/2006/relationships/image" Target="../media/image17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8.svg"/></Relationships>
</file>

<file path=xl/diagram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iagram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svg"/><Relationship Id="rId1" Type="http://schemas.openxmlformats.org/officeDocument/2006/relationships/image" Target="../media/image22.png"/><Relationship Id="rId6" Type="http://schemas.openxmlformats.org/officeDocument/2006/relationships/image" Target="../media/image27.svg"/><Relationship Id="rId5" Type="http://schemas.openxmlformats.org/officeDocument/2006/relationships/image" Target="../media/image26.png"/><Relationship Id="rId4" Type="http://schemas.openxmlformats.org/officeDocument/2006/relationships/image" Target="../media/image25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1">
  <dgm:title val=""/>
  <dgm:desc val=""/>
  <dgm:catLst>
    <dgm:cat type="accent1" pri="11100"/>
  </dgm:catLst>
  <dgm:styleLbl name="node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4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accent1">
        <a:alpha val="4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accent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accent1">
        <a:alpha val="90000"/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0_2">
  <dgm:title val=""/>
  <dgm:desc val=""/>
  <dgm:catLst>
    <dgm:cat type="mainScheme" pri="10200"/>
  </dgm:catLst>
  <dgm:styleLbl name="node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lig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lnNode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2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node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f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2">
        <a:tint val="4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dk2"/>
    </dgm:txFillClrLst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1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2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3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asst4">
    <dgm:fillClrLst meth="repeat">
      <a:schemeClr val="lt1"/>
    </dgm:fillClrLst>
    <dgm:linClrLst meth="repeat">
      <a:schemeClr val="dk2">
        <a:shade val="80000"/>
      </a:schemeClr>
    </dgm:linClrLst>
    <dgm:effectClrLst/>
    <dgm:txLinClrLst/>
    <dgm:txFillClrLst meth="repeat">
      <a:schemeClr val="dk2"/>
    </dgm:txFillClrLst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conF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align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trAlignAcc1">
    <dgm:fillClrLst meth="repeat">
      <a:schemeClr val="dk2">
        <a:alpha val="4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Acc1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F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Align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solidBgAcc1">
    <dgm:fillClrLst meth="repeat">
      <a:schemeClr val="lt1"/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2">
        <a:alpha val="90000"/>
      </a:schemeClr>
    </dgm:linClrLst>
    <dgm:effectClrLst/>
    <dgm:txLinClrLst/>
    <dgm:txFillClrLst meth="repeat">
      <a:schemeClr val="dk2"/>
    </dgm:txFillClrLst>
    <dgm:txEffectClrLst/>
  </dgm:styleLbl>
  <dgm:styleLbl name="fgAcc0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2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3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fgAcc4">
    <dgm:fillClrLst meth="repeat">
      <a:schemeClr val="dk2">
        <a:alpha val="90000"/>
        <a:tint val="40000"/>
      </a:schemeClr>
    </dgm:fillClrLst>
    <dgm:linClrLst meth="repeat">
      <a:schemeClr val="dk2"/>
    </dgm:linClrLst>
    <dgm:effectClrLst/>
    <dgm:txLinClrLst/>
    <dgm:txFillClrLst meth="repeat">
      <a:schemeClr val="dk2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1"/>
    </dgm:linClrLst>
    <dgm:effectClrLst/>
    <dgm:txLinClrLst/>
    <dgm:txFillClrLst meth="repeat">
      <a:schemeClr val="dk2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2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Banco Central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onedas contorn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Ayuntamiento del Distrito Nacional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Ayuntamiento Municipal de Santo Domingo Este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Hidráulicos (INDRHI)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1" presStyleCnt="5"/>
      <dgm:spPr/>
    </dgm:pt>
    <dgm:pt modelId="{418C1919-403E-4112-BEF8-E6F8AB49342E}" type="pres">
      <dgm:prSet presAssocID="{171A9628-D6E3-4EFE-A554-5AFC32CB2A01}" presName="nodeTx" presStyleLbl="node1" presStyleIdx="1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1" presStyleCnt="5"/>
      <dgm:spPr/>
    </dgm:pt>
    <dgm:pt modelId="{D5CBD846-53BB-497F-9338-688BA43CA8B2}" type="pres">
      <dgm:prSet presAssocID="{171A9628-D6E3-4EFE-A554-5AFC32CB2A01}" presName="imagNode" presStyleLbl="fgImgPlace1" presStyleIdx="1" presStyleCnt="5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2" presStyleCnt="5"/>
      <dgm:spPr/>
    </dgm:pt>
    <dgm:pt modelId="{E5CB99A9-9C0A-4172-859E-5BEC7C9A71D1}" type="pres">
      <dgm:prSet presAssocID="{EB81BDFD-8059-4CBC-AE6A-CA229B580157}" presName="nodeTx" presStyleLbl="node1" presStyleIdx="2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2" presStyleCnt="5"/>
      <dgm:spPr/>
    </dgm:pt>
    <dgm:pt modelId="{DB8131AA-BFF4-4812-9B20-EBF8AC4E17E6}" type="pres">
      <dgm:prSet presAssocID="{EB81BDFD-8059-4CBC-AE6A-CA229B580157}" presName="imagNode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gua con relleno sólid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</dgm:ptLst>
  <dgm:cxnLst>
    <dgm:cxn modelId="{83761713-2B20-4E6C-9F83-9022DDAE0155}" type="presOf" srcId="{B248D314-9D63-42E9-8895-376BFDBC46E7}" destId="{46D11202-CBCB-4AA5-BBD0-665BD9D3FFE2}" srcOrd="1" destOrd="0" presId="urn:microsoft.com/office/officeart/2005/8/layout/hList7"/>
    <dgm:cxn modelId="{7FB4CC3C-B5B6-4291-9D0C-6AF2ACF0C180}" type="presOf" srcId="{171A9628-D6E3-4EFE-A554-5AFC32CB2A01}" destId="{418C1919-403E-4112-BEF8-E6F8AB49342E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76DA5442-CBBC-4CAC-B5BA-E81A59376A50}" type="presOf" srcId="{19BA5149-B13D-4B0F-9C95-1FAA558565BE}" destId="{DFE4955E-8869-4B7A-8C72-AF6705EC33D4}" srcOrd="0" destOrd="0" presId="urn:microsoft.com/office/officeart/2005/8/layout/hList7"/>
    <dgm:cxn modelId="{220CE645-F035-4ED3-87A3-E220EBFA2715}" type="presOf" srcId="{97C8E97E-3EC7-435A-B661-D91D98035F69}" destId="{5D9F826A-1552-4F6F-B8DC-CD8AD77ACC51}" srcOrd="1" destOrd="0" presId="urn:microsoft.com/office/officeart/2005/8/layout/hList7"/>
    <dgm:cxn modelId="{ACD8E666-7B04-4EEF-8FB2-39C43184816A}" type="presOf" srcId="{EB81BDFD-8059-4CBC-AE6A-CA229B580157}" destId="{E5CB99A9-9C0A-4172-859E-5BEC7C9A71D1}" srcOrd="1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97B46F6F-49D6-4B7F-AB4B-A6A00C0FF31E}" type="presOf" srcId="{79B993E7-A202-4EDF-9A97-D04E1CC93C24}" destId="{412B3767-43A7-450E-9DA6-5BD74BD0BAD3}" srcOrd="0" destOrd="0" presId="urn:microsoft.com/office/officeart/2005/8/layout/hList7"/>
    <dgm:cxn modelId="{FCE97B51-D0E9-442B-B656-BEDFDB985FA1}" srcId="{3234E378-0E11-4BAF-AF0A-DA6DCE10CA3E}" destId="{171A9628-D6E3-4EFE-A554-5AFC32CB2A01}" srcOrd="1" destOrd="0" parTransId="{604BCC79-9DA9-4AE2-A0A0-06901593BCE4}" sibTransId="{79B993E7-A202-4EDF-9A97-D04E1CC93C24}"/>
    <dgm:cxn modelId="{1402E173-6F42-454A-BCCB-353386178D12}" type="presOf" srcId="{1206B95A-106E-4D1A-82C1-86D37A0B6065}" destId="{A95C541A-20FD-4EC0-9223-6FFCDA5707FC}" srcOrd="0" destOrd="0" presId="urn:microsoft.com/office/officeart/2005/8/layout/hList7"/>
    <dgm:cxn modelId="{A16FD454-FE7A-4584-8EC6-2DFA16113AC2}" type="presOf" srcId="{A9A38606-CBFC-43D1-923C-50BE567DE108}" destId="{609A2AC9-DDC8-4C86-AA97-4FED86B43C76}" srcOrd="0" destOrd="0" presId="urn:microsoft.com/office/officeart/2005/8/layout/hList7"/>
    <dgm:cxn modelId="{4952BD80-4604-4CB2-A0C8-86A79531831C}" srcId="{3234E378-0E11-4BAF-AF0A-DA6DCE10CA3E}" destId="{EB81BDFD-8059-4CBC-AE6A-CA229B580157}" srcOrd="2" destOrd="0" parTransId="{3629F1EA-4768-43FD-A0BB-F417F5AFF83A}" sibTransId="{62B59EB9-BB94-4F12-BF07-DF75EDBE30DF}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DADEEAA9-38D3-4D16-BC54-F383C0447DE9}" type="presOf" srcId="{B248D314-9D63-42E9-8895-376BFDBC46E7}" destId="{827811BD-2E59-4162-A303-91FA7ACE75F6}" srcOrd="0" destOrd="0" presId="urn:microsoft.com/office/officeart/2005/8/layout/hList7"/>
    <dgm:cxn modelId="{5C5354C6-D469-4380-8930-ADB26566F638}" type="presOf" srcId="{97C8E97E-3EC7-435A-B661-D91D98035F69}" destId="{1F9E73DD-0AAE-40E1-BEAC-15496BFE5CD6}" srcOrd="0" destOrd="0" presId="urn:microsoft.com/office/officeart/2005/8/layout/hList7"/>
    <dgm:cxn modelId="{158ADBD0-CA69-4130-8150-34E9AB2F5FDE}" type="presOf" srcId="{A9A38606-CBFC-43D1-923C-50BE567DE108}" destId="{2E2050FD-952C-4602-90D6-1346266BA9B9}" srcOrd="1" destOrd="0" presId="urn:microsoft.com/office/officeart/2005/8/layout/hList7"/>
    <dgm:cxn modelId="{5221C6E9-58A5-4EED-95A4-2EBBFAC53C79}" type="presOf" srcId="{171A9628-D6E3-4EFE-A554-5AFC32CB2A01}" destId="{28CBBB36-9C32-426B-AE1C-3C3EEE5B0F23}" srcOrd="0" destOrd="0" presId="urn:microsoft.com/office/officeart/2005/8/layout/hList7"/>
    <dgm:cxn modelId="{293C88F4-EF3B-4F49-B171-2DED7F8CD7CF}" type="presOf" srcId="{62B59EB9-BB94-4F12-BF07-DF75EDBE30DF}" destId="{9CE81C1E-A889-4256-8C55-AE5E7EAEF578}" srcOrd="0" destOrd="0" presId="urn:microsoft.com/office/officeart/2005/8/layout/hList7"/>
    <dgm:cxn modelId="{FAF69AF8-DE2F-4C22-9EA0-BC8CCE3370EC}" type="presOf" srcId="{EB81BDFD-8059-4CBC-AE6A-CA229B580157}" destId="{5DC523C8-73C1-490F-B0BF-82B6DE3E7651}" srcOrd="0" destOrd="0" presId="urn:microsoft.com/office/officeart/2005/8/layout/hList7"/>
    <dgm:cxn modelId="{24EE9761-F93B-4F53-B05E-D93DCB9FEEAE}" type="presParOf" srcId="{F10CEB1A-991C-4480-94AA-AA36974A12D9}" destId="{A6FD8408-1597-43C7-A257-1B7FA05E0116}" srcOrd="0" destOrd="0" presId="urn:microsoft.com/office/officeart/2005/8/layout/hList7"/>
    <dgm:cxn modelId="{DF9DED14-B8AE-4715-9371-9DEAA7743CD4}" type="presParOf" srcId="{F10CEB1A-991C-4480-94AA-AA36974A12D9}" destId="{6DE64C80-1C37-411F-8CB4-46467367086E}" srcOrd="1" destOrd="0" presId="urn:microsoft.com/office/officeart/2005/8/layout/hList7"/>
    <dgm:cxn modelId="{71F8D101-4150-4099-8DC6-F0F317E47EB8}" type="presParOf" srcId="{6DE64C80-1C37-411F-8CB4-46467367086E}" destId="{540C32B8-58F5-4A24-9088-5445E17EA0AD}" srcOrd="0" destOrd="0" presId="urn:microsoft.com/office/officeart/2005/8/layout/hList7"/>
    <dgm:cxn modelId="{944B3AA9-6AFF-4BDD-8AE6-498F97DF82BB}" type="presParOf" srcId="{540C32B8-58F5-4A24-9088-5445E17EA0AD}" destId="{609A2AC9-DDC8-4C86-AA97-4FED86B43C76}" srcOrd="0" destOrd="0" presId="urn:microsoft.com/office/officeart/2005/8/layout/hList7"/>
    <dgm:cxn modelId="{946865F2-D5E2-4D07-AA81-0B3022FB9A8F}" type="presParOf" srcId="{540C32B8-58F5-4A24-9088-5445E17EA0AD}" destId="{2E2050FD-952C-4602-90D6-1346266BA9B9}" srcOrd="1" destOrd="0" presId="urn:microsoft.com/office/officeart/2005/8/layout/hList7"/>
    <dgm:cxn modelId="{696900A7-9B98-4F1B-B380-C1B64E5355BC}" type="presParOf" srcId="{540C32B8-58F5-4A24-9088-5445E17EA0AD}" destId="{F14E42BB-5308-40A2-9E3A-0959B3D763F9}" srcOrd="2" destOrd="0" presId="urn:microsoft.com/office/officeart/2005/8/layout/hList7"/>
    <dgm:cxn modelId="{E07377DB-42D2-4DFF-8000-50291D12DC36}" type="presParOf" srcId="{540C32B8-58F5-4A24-9088-5445E17EA0AD}" destId="{7E7AEBDF-0A9E-4E49-9FE8-2E5003B363FC}" srcOrd="3" destOrd="0" presId="urn:microsoft.com/office/officeart/2005/8/layout/hList7"/>
    <dgm:cxn modelId="{03141C5E-8DF2-481F-8410-620F58B57338}" type="presParOf" srcId="{6DE64C80-1C37-411F-8CB4-46467367086E}" destId="{A95C541A-20FD-4EC0-9223-6FFCDA5707FC}" srcOrd="1" destOrd="0" presId="urn:microsoft.com/office/officeart/2005/8/layout/hList7"/>
    <dgm:cxn modelId="{8292BCD1-60C2-4F70-A886-5EFE79CDB82D}" type="presParOf" srcId="{6DE64C80-1C37-411F-8CB4-46467367086E}" destId="{70D54939-C85D-4F98-B031-6A1BB2A5718C}" srcOrd="2" destOrd="0" presId="urn:microsoft.com/office/officeart/2005/8/layout/hList7"/>
    <dgm:cxn modelId="{6866E67B-7420-4F26-BAB3-BA28A5792881}" type="presParOf" srcId="{70D54939-C85D-4F98-B031-6A1BB2A5718C}" destId="{28CBBB36-9C32-426B-AE1C-3C3EEE5B0F23}" srcOrd="0" destOrd="0" presId="urn:microsoft.com/office/officeart/2005/8/layout/hList7"/>
    <dgm:cxn modelId="{9D76369B-C832-43E5-B5BC-3A15041A2010}" type="presParOf" srcId="{70D54939-C85D-4F98-B031-6A1BB2A5718C}" destId="{418C1919-403E-4112-BEF8-E6F8AB49342E}" srcOrd="1" destOrd="0" presId="urn:microsoft.com/office/officeart/2005/8/layout/hList7"/>
    <dgm:cxn modelId="{F9F853A6-EC00-4FDA-B7EB-6A77E64DD292}" type="presParOf" srcId="{70D54939-C85D-4F98-B031-6A1BB2A5718C}" destId="{D73C0BF3-E274-4FB7-AFBD-9459AEB9E54C}" srcOrd="2" destOrd="0" presId="urn:microsoft.com/office/officeart/2005/8/layout/hList7"/>
    <dgm:cxn modelId="{8F635154-8A78-4AF5-ACBC-C031F67498BF}" type="presParOf" srcId="{70D54939-C85D-4F98-B031-6A1BB2A5718C}" destId="{D5CBD846-53BB-497F-9338-688BA43CA8B2}" srcOrd="3" destOrd="0" presId="urn:microsoft.com/office/officeart/2005/8/layout/hList7"/>
    <dgm:cxn modelId="{E00610BA-C11C-402F-A3B7-9C0B8029B3D3}" type="presParOf" srcId="{6DE64C80-1C37-411F-8CB4-46467367086E}" destId="{412B3767-43A7-450E-9DA6-5BD74BD0BAD3}" srcOrd="3" destOrd="0" presId="urn:microsoft.com/office/officeart/2005/8/layout/hList7"/>
    <dgm:cxn modelId="{133F64A5-5986-48D6-807F-0DE6D4A644C8}" type="presParOf" srcId="{6DE64C80-1C37-411F-8CB4-46467367086E}" destId="{EA40E33B-800E-4CD7-A543-D325479C9DAD}" srcOrd="4" destOrd="0" presId="urn:microsoft.com/office/officeart/2005/8/layout/hList7"/>
    <dgm:cxn modelId="{71129D3D-B827-48B6-979C-8FFCC1E3903A}" type="presParOf" srcId="{EA40E33B-800E-4CD7-A543-D325479C9DAD}" destId="{5DC523C8-73C1-490F-B0BF-82B6DE3E7651}" srcOrd="0" destOrd="0" presId="urn:microsoft.com/office/officeart/2005/8/layout/hList7"/>
    <dgm:cxn modelId="{C6365B21-5D3E-4931-BD8F-4B34C88AC60B}" type="presParOf" srcId="{EA40E33B-800E-4CD7-A543-D325479C9DAD}" destId="{E5CB99A9-9C0A-4172-859E-5BEC7C9A71D1}" srcOrd="1" destOrd="0" presId="urn:microsoft.com/office/officeart/2005/8/layout/hList7"/>
    <dgm:cxn modelId="{EBF1534B-4BA6-47F7-944D-23EB73E50D80}" type="presParOf" srcId="{EA40E33B-800E-4CD7-A543-D325479C9DAD}" destId="{18E7C9B0-8E18-4608-B1C3-E98BB5E55CC6}" srcOrd="2" destOrd="0" presId="urn:microsoft.com/office/officeart/2005/8/layout/hList7"/>
    <dgm:cxn modelId="{94876B81-E8B0-4F95-BE2F-5FB093A74A2F}" type="presParOf" srcId="{EA40E33B-800E-4CD7-A543-D325479C9DAD}" destId="{DB8131AA-BFF4-4812-9B20-EBF8AC4E17E6}" srcOrd="3" destOrd="0" presId="urn:microsoft.com/office/officeart/2005/8/layout/hList7"/>
    <dgm:cxn modelId="{96035C6E-06D5-4514-8873-74DCAF0C3D55}" type="presParOf" srcId="{6DE64C80-1C37-411F-8CB4-46467367086E}" destId="{9CE81C1E-A889-4256-8C55-AE5E7EAEF578}" srcOrd="5" destOrd="0" presId="urn:microsoft.com/office/officeart/2005/8/layout/hList7"/>
    <dgm:cxn modelId="{3FDE1F84-A847-4C6D-B787-A5D9326C36D4}" type="presParOf" srcId="{6DE64C80-1C37-411F-8CB4-46467367086E}" destId="{8676D3F5-643C-403F-A6E9-B581A913CD30}" srcOrd="6" destOrd="0" presId="urn:microsoft.com/office/officeart/2005/8/layout/hList7"/>
    <dgm:cxn modelId="{6CE2C988-E5F5-48F1-8D10-A4FFE95B8953}" type="presParOf" srcId="{8676D3F5-643C-403F-A6E9-B581A913CD30}" destId="{1F9E73DD-0AAE-40E1-BEAC-15496BFE5CD6}" srcOrd="0" destOrd="0" presId="urn:microsoft.com/office/officeart/2005/8/layout/hList7"/>
    <dgm:cxn modelId="{C711D556-3E1A-44EB-BB3D-9F632EF02F00}" type="presParOf" srcId="{8676D3F5-643C-403F-A6E9-B581A913CD30}" destId="{5D9F826A-1552-4F6F-B8DC-CD8AD77ACC51}" srcOrd="1" destOrd="0" presId="urn:microsoft.com/office/officeart/2005/8/layout/hList7"/>
    <dgm:cxn modelId="{6F8D8451-01BF-41DF-A92F-8F24F40E142D}" type="presParOf" srcId="{8676D3F5-643C-403F-A6E9-B581A913CD30}" destId="{7BFBCBAF-B702-4948-BB32-83E298A2AC7A}" srcOrd="2" destOrd="0" presId="urn:microsoft.com/office/officeart/2005/8/layout/hList7"/>
    <dgm:cxn modelId="{2EAEF9CA-87C0-4C07-8D08-52C12C2F636B}" type="presParOf" srcId="{8676D3F5-643C-403F-A6E9-B581A913CD30}" destId="{32F4D7D2-FE0D-4FF0-9260-ACD051D413FC}" srcOrd="3" destOrd="0" presId="urn:microsoft.com/office/officeart/2005/8/layout/hList7"/>
    <dgm:cxn modelId="{E5A1ACD6-5195-4061-B0C3-D97B09AD44ED}" type="presParOf" srcId="{6DE64C80-1C37-411F-8CB4-46467367086E}" destId="{DFE4955E-8869-4B7A-8C72-AF6705EC33D4}" srcOrd="7" destOrd="0" presId="urn:microsoft.com/office/officeart/2005/8/layout/hList7"/>
    <dgm:cxn modelId="{ECB8D011-F593-4838-B4C5-11CF1A29BF52}" type="presParOf" srcId="{6DE64C80-1C37-411F-8CB4-46467367086E}" destId="{C36A0AE1-71C5-4C74-A089-509F983DECCE}" srcOrd="8" destOrd="0" presId="urn:microsoft.com/office/officeart/2005/8/layout/hList7"/>
    <dgm:cxn modelId="{36C1FE53-6D12-4012-8635-A4959669A74B}" type="presParOf" srcId="{C36A0AE1-71C5-4C74-A089-509F983DECCE}" destId="{827811BD-2E59-4162-A303-91FA7ACE75F6}" srcOrd="0" destOrd="0" presId="urn:microsoft.com/office/officeart/2005/8/layout/hList7"/>
    <dgm:cxn modelId="{0F7081BF-3D0F-49D4-A44F-4D6B073D8C04}" type="presParOf" srcId="{C36A0AE1-71C5-4C74-A089-509F983DECCE}" destId="{46D11202-CBCB-4AA5-BBD0-665BD9D3FFE2}" srcOrd="1" destOrd="0" presId="urn:microsoft.com/office/officeart/2005/8/layout/hList7"/>
    <dgm:cxn modelId="{481E50CB-F54D-41F1-82E8-44BAA8A8B0F1}" type="presParOf" srcId="{C36A0AE1-71C5-4C74-A089-509F983DECCE}" destId="{679D6BA7-EDCE-42ED-90F4-D3E55096BF0F}" srcOrd="2" destOrd="0" presId="urn:microsoft.com/office/officeart/2005/8/layout/hList7"/>
    <dgm:cxn modelId="{40A552C4-6F10-4892-8587-2F040AC0C64E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16F160D-064A-4A7B-82EF-615F6BCBF802}" type="doc">
      <dgm:prSet loTypeId="urn:microsoft.com/office/officeart/2008/layout/VerticalCurvedLis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BF8BA715-A7C8-4B12-B13B-F29FE8CB2C53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Transporte</a:t>
          </a:r>
        </a:p>
      </dgm:t>
    </dgm:pt>
    <dgm:pt modelId="{053E782F-B588-4A19-9183-3AAF0394095D}" type="parTrans" cxnId="{EB7E6EDE-32F9-40D8-BEE1-BD0FA4E51E67}">
      <dgm:prSet/>
      <dgm:spPr/>
      <dgm:t>
        <a:bodyPr/>
        <a:lstStyle/>
        <a:p>
          <a:endParaRPr lang="es-DO"/>
        </a:p>
      </dgm:t>
    </dgm:pt>
    <dgm:pt modelId="{B2B59887-1A3B-43A5-A110-4FE4C0925BCA}" type="sibTrans" cxnId="{EB7E6EDE-32F9-40D8-BEE1-BD0FA4E51E67}">
      <dgm:prSet/>
      <dgm:spPr/>
      <dgm:t>
        <a:bodyPr/>
        <a:lstStyle/>
        <a:p>
          <a:endParaRPr lang="es-DO"/>
        </a:p>
      </dgm:t>
    </dgm:pt>
    <dgm:pt modelId="{1CD3396F-32C7-4A07-BF48-6E8BD9B7249D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Construcción de paso a desnivel soterrado en la intersección de la Av. 27 de Febrero, provincia  Santo Domingo por RD$375.0 millones.</a:t>
          </a:r>
        </a:p>
      </dgm:t>
    </dgm:pt>
    <dgm:pt modelId="{307641A4-98B1-455E-9724-3A53F7C912E0}" type="parTrans" cxnId="{1B70F53B-C470-4DCE-B976-0FE9CF18FBFB}">
      <dgm:prSet/>
      <dgm:spPr/>
      <dgm:t>
        <a:bodyPr/>
        <a:lstStyle/>
        <a:p>
          <a:endParaRPr lang="es-DO"/>
        </a:p>
      </dgm:t>
    </dgm:pt>
    <dgm:pt modelId="{E10174F9-9119-436A-960B-43A02F9FD160}" type="sibTrans" cxnId="{1B70F53B-C470-4DCE-B976-0FE9CF18FBFB}">
      <dgm:prSet/>
      <dgm:spPr/>
      <dgm:t>
        <a:bodyPr/>
        <a:lstStyle/>
        <a:p>
          <a:endParaRPr lang="es-DO"/>
        </a:p>
      </dgm:t>
    </dgm:pt>
    <dgm:pt modelId="{58FC305F-74EB-4FC5-853B-EE671ADEDAD7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Vivienda y Servicios Comunitarios</a:t>
          </a:r>
        </a:p>
      </dgm:t>
    </dgm:pt>
    <dgm:pt modelId="{2CB2506A-65C7-4A0C-8A81-59ED40820C33}" type="parTrans" cxnId="{4E3003C5-E409-4EF1-951E-C724B2B790AC}">
      <dgm:prSet/>
      <dgm:spPr/>
      <dgm:t>
        <a:bodyPr/>
        <a:lstStyle/>
        <a:p>
          <a:endParaRPr lang="es-DO"/>
        </a:p>
      </dgm:t>
    </dgm:pt>
    <dgm:pt modelId="{76EB9C3B-ECE9-41AF-96F1-712C534D7791}" type="sibTrans" cxnId="{4E3003C5-E409-4EF1-951E-C724B2B790AC}">
      <dgm:prSet/>
      <dgm:spPr/>
      <dgm:t>
        <a:bodyPr/>
        <a:lstStyle/>
        <a:p>
          <a:endParaRPr lang="es-DO"/>
        </a:p>
      </dgm:t>
    </dgm:pt>
    <dgm:pt modelId="{A7D50901-7241-4CBF-AC18-3F784B8A25F9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Salud</a:t>
          </a:r>
        </a:p>
      </dgm:t>
    </dgm:pt>
    <dgm:pt modelId="{3321767C-1EB2-403B-86EF-5CA5360FBEA1}" type="parTrans" cxnId="{8AE0722D-2393-432B-8723-69853F756F8D}">
      <dgm:prSet/>
      <dgm:spPr/>
      <dgm:t>
        <a:bodyPr/>
        <a:lstStyle/>
        <a:p>
          <a:endParaRPr lang="es-DO"/>
        </a:p>
      </dgm:t>
    </dgm:pt>
    <dgm:pt modelId="{4578133D-6B10-4EDF-BA3A-FDE65EDE064D}" type="sibTrans" cxnId="{8AE0722D-2393-432B-8723-69853F756F8D}">
      <dgm:prSet/>
      <dgm:spPr/>
      <dgm:t>
        <a:bodyPr/>
        <a:lstStyle/>
        <a:p>
          <a:endParaRPr lang="es-DO"/>
        </a:p>
      </dgm:t>
    </dgm:pt>
    <dgm:pt modelId="{4CB4C8D1-9FE0-4777-BC68-0150CE1C7DD3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Construcción hospital regional en San Francisco de Macorís, provincia Duarte por RD$121.5 millones</a:t>
          </a:r>
          <a:r>
            <a:rPr lang="es-DO" sz="1100">
              <a:latin typeface="Avenir Next LT Pro" panose="020B0504020202020204" pitchFamily="34" charset="0"/>
            </a:rPr>
            <a:t>.</a:t>
          </a:r>
        </a:p>
      </dgm:t>
    </dgm:pt>
    <dgm:pt modelId="{692C5AEC-7181-48B9-A835-2AF723114579}" type="parTrans" cxnId="{D9056CF3-5AA5-4DB0-8BCD-60378F963E01}">
      <dgm:prSet/>
      <dgm:spPr/>
      <dgm:t>
        <a:bodyPr/>
        <a:lstStyle/>
        <a:p>
          <a:endParaRPr lang="es-DO"/>
        </a:p>
      </dgm:t>
    </dgm:pt>
    <dgm:pt modelId="{7070E7DE-B167-4E40-B564-41C0C8775472}" type="sibTrans" cxnId="{D9056CF3-5AA5-4DB0-8BCD-60378F963E01}">
      <dgm:prSet/>
      <dgm:spPr/>
      <dgm:t>
        <a:bodyPr/>
        <a:lstStyle/>
        <a:p>
          <a:endParaRPr lang="es-DO"/>
        </a:p>
      </dgm:t>
    </dgm:pt>
    <dgm:pt modelId="{7FEB1BCE-0079-469E-8EB7-F10D6956FDBA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endParaRPr lang="es-DO" sz="1100" b="1">
            <a:latin typeface="Avenir Next LT Pro" panose="020B0504020202020204" pitchFamily="34" charset="0"/>
          </a:endParaRPr>
        </a:p>
      </dgm:t>
    </dgm:pt>
    <dgm:pt modelId="{4FD47084-4457-40D0-BDA2-6054D38A3BD1}" type="parTrans" cxnId="{4FA707F6-6477-4B33-BAC9-945138500F8D}">
      <dgm:prSet/>
      <dgm:spPr/>
      <dgm:t>
        <a:bodyPr/>
        <a:lstStyle/>
        <a:p>
          <a:endParaRPr lang="es-DO"/>
        </a:p>
      </dgm:t>
    </dgm:pt>
    <dgm:pt modelId="{253B9BC0-4308-4FA9-883F-C1A88D1C8E7D}" type="sibTrans" cxnId="{4FA707F6-6477-4B33-BAC9-945138500F8D}">
      <dgm:prSet/>
      <dgm:spPr/>
      <dgm:t>
        <a:bodyPr/>
        <a:lstStyle/>
        <a:p>
          <a:endParaRPr lang="es-DO"/>
        </a:p>
      </dgm:t>
    </dgm:pt>
    <dgm:pt modelId="{7390FF72-F23C-499D-8A2A-65CCCBA5F4D6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Mejoramiento de 100,000 viviendas en la República Dominicana por RD$104.8 millones</a:t>
          </a:r>
          <a:r>
            <a:rPr lang="es-DO" sz="1100" b="1">
              <a:latin typeface="Avenir Next LT Pro" panose="020B0504020202020204" pitchFamily="34" charset="0"/>
            </a:rPr>
            <a:t>.</a:t>
          </a:r>
        </a:p>
      </dgm:t>
    </dgm:pt>
    <dgm:pt modelId="{C168AC48-EE64-4980-BB01-82850F6A3B09}" type="parTrans" cxnId="{F75AAC20-6133-4BA6-AF54-8E7227AEC6A4}">
      <dgm:prSet/>
      <dgm:spPr/>
      <dgm:t>
        <a:bodyPr/>
        <a:lstStyle/>
        <a:p>
          <a:endParaRPr lang="es-DO"/>
        </a:p>
      </dgm:t>
    </dgm:pt>
    <dgm:pt modelId="{EFAC5581-5B24-45E5-A736-1482DD5B4D9D}" type="sibTrans" cxnId="{F75AAC20-6133-4BA6-AF54-8E7227AEC6A4}">
      <dgm:prSet/>
      <dgm:spPr/>
      <dgm:t>
        <a:bodyPr/>
        <a:lstStyle/>
        <a:p>
          <a:endParaRPr lang="es-DO"/>
        </a:p>
      </dgm:t>
    </dgm:pt>
    <dgm:pt modelId="{463F6507-C561-477B-BE72-588A7C89FFB8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Reconstrucción de la infraestructura vial urbana del municipio Santo Domingo Este por RD$211.3 millones</a:t>
          </a:r>
        </a:p>
      </dgm:t>
    </dgm:pt>
    <dgm:pt modelId="{9BD95712-0899-4D3E-8605-A480B037FCCF}" type="parTrans" cxnId="{D5431CE8-5FF0-497D-BFA7-D4D596990343}">
      <dgm:prSet/>
      <dgm:spPr/>
      <dgm:t>
        <a:bodyPr/>
        <a:lstStyle/>
        <a:p>
          <a:endParaRPr lang="es-DO"/>
        </a:p>
      </dgm:t>
    </dgm:pt>
    <dgm:pt modelId="{C9A727C6-4D9B-4A0D-9240-14784E2B5EDC}" type="sibTrans" cxnId="{D5431CE8-5FF0-497D-BFA7-D4D596990343}">
      <dgm:prSet/>
      <dgm:spPr/>
      <dgm:t>
        <a:bodyPr/>
        <a:lstStyle/>
        <a:p>
          <a:endParaRPr lang="es-DO"/>
        </a:p>
      </dgm:t>
    </dgm:pt>
    <dgm:pt modelId="{406F167D-2DBE-44E5-9A39-BFC278603146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Construcción linea 2c del metro de Santo Domingo tramos: Alcarrizos-Luperón por RD$203.0 millones</a:t>
          </a:r>
        </a:p>
      </dgm:t>
    </dgm:pt>
    <dgm:pt modelId="{109BB7C9-5C99-480A-BF78-0D85815A9DA0}" type="parTrans" cxnId="{F3BB2F58-741A-4C02-AEC4-AF70DA1F4085}">
      <dgm:prSet/>
      <dgm:spPr/>
      <dgm:t>
        <a:bodyPr/>
        <a:lstStyle/>
        <a:p>
          <a:endParaRPr lang="es-DO"/>
        </a:p>
      </dgm:t>
    </dgm:pt>
    <dgm:pt modelId="{AE154D7B-FD69-4C28-A8D7-5F502CD7AA72}" type="sibTrans" cxnId="{F3BB2F58-741A-4C02-AEC4-AF70DA1F4085}">
      <dgm:prSet/>
      <dgm:spPr/>
      <dgm:t>
        <a:bodyPr/>
        <a:lstStyle/>
        <a:p>
          <a:endParaRPr lang="es-DO"/>
        </a:p>
      </dgm:t>
    </dgm:pt>
    <dgm:pt modelId="{0B1171D6-F230-4F32-857A-AB77368D4B54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Construcción de la linea 1B del metro de Santo Domingo, tramo Villa Mella-Punta, Santo Domingo Norte por RD$152.7 millones</a:t>
          </a:r>
        </a:p>
      </dgm:t>
    </dgm:pt>
    <dgm:pt modelId="{95EE35B2-BE9D-4B99-AA40-2C7714DC24CC}" type="parTrans" cxnId="{DD340792-0F6C-48CE-A17E-A26F5060F2E9}">
      <dgm:prSet/>
      <dgm:spPr/>
      <dgm:t>
        <a:bodyPr/>
        <a:lstStyle/>
        <a:p>
          <a:endParaRPr lang="es-DO"/>
        </a:p>
      </dgm:t>
    </dgm:pt>
    <dgm:pt modelId="{3ED4F2E7-A6CC-47AC-A515-801FF54EF2E8}" type="sibTrans" cxnId="{DD340792-0F6C-48CE-A17E-A26F5060F2E9}">
      <dgm:prSet/>
      <dgm:spPr/>
      <dgm:t>
        <a:bodyPr/>
        <a:lstStyle/>
        <a:p>
          <a:endParaRPr lang="es-DO"/>
        </a:p>
      </dgm:t>
    </dgm:pt>
    <dgm:pt modelId="{322302A2-64E8-4794-92CE-4E38F5114839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Reconstrucción de la infraestructura vial urbana del municipio Pepillo Salcedo, provincia Monte Cristi por RD$ 74.1 millones</a:t>
          </a:r>
        </a:p>
      </dgm:t>
    </dgm:pt>
    <dgm:pt modelId="{273FBB10-D752-4EF1-9EC2-58870ADD9579}" type="parTrans" cxnId="{BF32AD84-E527-4182-99E9-3914156B76D3}">
      <dgm:prSet/>
      <dgm:spPr/>
      <dgm:t>
        <a:bodyPr/>
        <a:lstStyle/>
        <a:p>
          <a:endParaRPr lang="es-DO"/>
        </a:p>
      </dgm:t>
    </dgm:pt>
    <dgm:pt modelId="{E3DD1A76-1CA9-495A-87E0-407F4619B403}" type="sibTrans" cxnId="{BF32AD84-E527-4182-99E9-3914156B76D3}">
      <dgm:prSet/>
      <dgm:spPr/>
      <dgm:t>
        <a:bodyPr/>
        <a:lstStyle/>
        <a:p>
          <a:endParaRPr lang="es-DO"/>
        </a:p>
      </dgm:t>
    </dgm:pt>
    <dgm:pt modelId="{FA024738-67D7-453A-8ABE-92BCC5BE831E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Reconstrucción de la infraestrutura de vial urbana del municipio Santo Domingo Oeste, provincia Santo Domingo por RD$65.1 millones</a:t>
          </a:r>
        </a:p>
      </dgm:t>
    </dgm:pt>
    <dgm:pt modelId="{B005DCD8-1FBD-4B7F-8CE4-944EF4C9EBCA}" type="parTrans" cxnId="{C45646F8-F783-4640-A412-E9C2D4DA3F46}">
      <dgm:prSet/>
      <dgm:spPr/>
      <dgm:t>
        <a:bodyPr/>
        <a:lstStyle/>
        <a:p>
          <a:endParaRPr lang="es-DO"/>
        </a:p>
      </dgm:t>
    </dgm:pt>
    <dgm:pt modelId="{E9E153B7-B870-4A14-B924-1B44F791CCE0}" type="sibTrans" cxnId="{C45646F8-F783-4640-A412-E9C2D4DA3F46}">
      <dgm:prSet/>
      <dgm:spPr/>
      <dgm:t>
        <a:bodyPr/>
        <a:lstStyle/>
        <a:p>
          <a:endParaRPr lang="es-DO"/>
        </a:p>
      </dgm:t>
    </dgm:pt>
    <dgm:pt modelId="{941F48BE-F3C5-48C3-B3DB-A010D53EFFB3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Reconstrucción de infraestrutura vial urbana del municipio La Vega, provincia La Vega por RD$61.9 millones</a:t>
          </a:r>
        </a:p>
      </dgm:t>
    </dgm:pt>
    <dgm:pt modelId="{432D4F67-09F4-4DD2-B29F-0A8B00F6E388}" type="parTrans" cxnId="{9FC35254-6648-4400-ABF6-A0682045F0A7}">
      <dgm:prSet/>
      <dgm:spPr/>
      <dgm:t>
        <a:bodyPr/>
        <a:lstStyle/>
        <a:p>
          <a:endParaRPr lang="es-DO"/>
        </a:p>
      </dgm:t>
    </dgm:pt>
    <dgm:pt modelId="{39FF49BC-AA65-4983-92B5-B607183EF845}" type="sibTrans" cxnId="{9FC35254-6648-4400-ABF6-A0682045F0A7}">
      <dgm:prSet/>
      <dgm:spPr/>
      <dgm:t>
        <a:bodyPr/>
        <a:lstStyle/>
        <a:p>
          <a:endParaRPr lang="es-DO"/>
        </a:p>
      </dgm:t>
    </dgm:pt>
    <dgm:pt modelId="{4CCEB49E-3186-480F-AA64-24FBBC245070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200" b="1">
              <a:latin typeface="Avenir Next LT Pro" panose="020B0504020202020204" pitchFamily="34" charset="0"/>
            </a:rPr>
            <a:t>Reconstrucción de la infraestrutura vial urbana del municipio Villa Hermosa, provincia La Romana por RD$61.8 millones</a:t>
          </a:r>
        </a:p>
      </dgm:t>
    </dgm:pt>
    <dgm:pt modelId="{469B90A1-E118-4359-93B6-1B3B5544F8BB}" type="parTrans" cxnId="{1986944E-5818-49C6-83FC-E975FEF4930D}">
      <dgm:prSet/>
      <dgm:spPr/>
      <dgm:t>
        <a:bodyPr/>
        <a:lstStyle/>
        <a:p>
          <a:endParaRPr lang="es-DO"/>
        </a:p>
      </dgm:t>
    </dgm:pt>
    <dgm:pt modelId="{3C056AB5-B0C8-4F58-80FF-BBF7FCDCC76E}" type="sibTrans" cxnId="{1986944E-5818-49C6-83FC-E975FEF4930D}">
      <dgm:prSet/>
      <dgm:spPr/>
      <dgm:t>
        <a:bodyPr/>
        <a:lstStyle/>
        <a:p>
          <a:endParaRPr lang="es-DO"/>
        </a:p>
      </dgm:t>
    </dgm:pt>
    <dgm:pt modelId="{40A95C66-C7BC-4E87-BDB1-FC9C90841AA0}" type="pres">
      <dgm:prSet presAssocID="{616F160D-064A-4A7B-82EF-615F6BCBF802}" presName="Name0" presStyleCnt="0">
        <dgm:presLayoutVars>
          <dgm:chMax val="7"/>
          <dgm:chPref val="7"/>
          <dgm:dir/>
        </dgm:presLayoutVars>
      </dgm:prSet>
      <dgm:spPr/>
    </dgm:pt>
    <dgm:pt modelId="{5A9DADE7-69B6-46FB-9573-EA38DD7F714B}" type="pres">
      <dgm:prSet presAssocID="{616F160D-064A-4A7B-82EF-615F6BCBF802}" presName="Name1" presStyleCnt="0"/>
      <dgm:spPr/>
    </dgm:pt>
    <dgm:pt modelId="{A0B40F34-09BB-4B5D-88C0-6A939111DA26}" type="pres">
      <dgm:prSet presAssocID="{616F160D-064A-4A7B-82EF-615F6BCBF802}" presName="cycle" presStyleCnt="0"/>
      <dgm:spPr/>
    </dgm:pt>
    <dgm:pt modelId="{7D2D762D-64BB-4221-B0AD-D00541E7EADA}" type="pres">
      <dgm:prSet presAssocID="{616F160D-064A-4A7B-82EF-615F6BCBF802}" presName="srcNode" presStyleLbl="node1" presStyleIdx="0" presStyleCnt="3"/>
      <dgm:spPr/>
    </dgm:pt>
    <dgm:pt modelId="{1060D1AE-1C98-4078-8377-41B21D43BE05}" type="pres">
      <dgm:prSet presAssocID="{616F160D-064A-4A7B-82EF-615F6BCBF802}" presName="conn" presStyleLbl="parChTrans1D2" presStyleIdx="0" presStyleCnt="1"/>
      <dgm:spPr/>
    </dgm:pt>
    <dgm:pt modelId="{5492035C-C79A-44C5-A95B-2FCD2FDB1D99}" type="pres">
      <dgm:prSet presAssocID="{616F160D-064A-4A7B-82EF-615F6BCBF802}" presName="extraNode" presStyleLbl="node1" presStyleIdx="0" presStyleCnt="3"/>
      <dgm:spPr/>
    </dgm:pt>
    <dgm:pt modelId="{FD92CAB9-5EE2-4F8C-A442-6B939AF65606}" type="pres">
      <dgm:prSet presAssocID="{616F160D-064A-4A7B-82EF-615F6BCBF802}" presName="dstNode" presStyleLbl="node1" presStyleIdx="0" presStyleCnt="3"/>
      <dgm:spPr/>
    </dgm:pt>
    <dgm:pt modelId="{992910BA-CC4B-48E1-8F5C-68F7078EC013}" type="pres">
      <dgm:prSet presAssocID="{BF8BA715-A7C8-4B12-B13B-F29FE8CB2C53}" presName="text_1" presStyleLbl="node1" presStyleIdx="0" presStyleCnt="3" custScaleX="93650" custScaleY="160839">
        <dgm:presLayoutVars>
          <dgm:bulletEnabled val="1"/>
        </dgm:presLayoutVars>
      </dgm:prSet>
      <dgm:spPr/>
    </dgm:pt>
    <dgm:pt modelId="{F10B793E-9268-437D-8A44-A142C21494C0}" type="pres">
      <dgm:prSet presAssocID="{BF8BA715-A7C8-4B12-B13B-F29FE8CB2C53}" presName="accent_1" presStyleCnt="0"/>
      <dgm:spPr/>
    </dgm:pt>
    <dgm:pt modelId="{03F83D4E-371B-4ADA-9D39-29D2A6BA564B}" type="pres">
      <dgm:prSet presAssocID="{BF8BA715-A7C8-4B12-B13B-F29FE8CB2C53}" presName="accentRepeatNode" presStyleLbl="solidFgAcc1" presStyleIdx="0" presStyleCnt="3" custScaleX="103981" custScaleY="106018" custLinFactNeighborX="7471" custLinFactNeighborY="-2841"/>
      <dgm:spPr>
        <a:blipFill rotWithShape="0">
          <a:blip xmlns:r="http://schemas.openxmlformats.org/officeDocument/2006/relationships" r:embed="rId1"/>
          <a:srcRect/>
          <a:stretch>
            <a:fillRect l="-11000" r="-11000"/>
          </a:stretch>
        </a:blipFill>
      </dgm:spPr>
    </dgm:pt>
    <dgm:pt modelId="{21D44FEF-F03E-4B3A-86F1-09F5EF3D6815}" type="pres">
      <dgm:prSet presAssocID="{58FC305F-74EB-4FC5-853B-EE671ADEDAD7}" presName="text_2" presStyleLbl="node1" presStyleIdx="1" presStyleCnt="3" custScaleX="92373" custScaleY="52514">
        <dgm:presLayoutVars>
          <dgm:bulletEnabled val="1"/>
        </dgm:presLayoutVars>
      </dgm:prSet>
      <dgm:spPr/>
    </dgm:pt>
    <dgm:pt modelId="{445D669E-2F64-4B91-969E-280230F3F8D0}" type="pres">
      <dgm:prSet presAssocID="{58FC305F-74EB-4FC5-853B-EE671ADEDAD7}" presName="accent_2" presStyleCnt="0"/>
      <dgm:spPr/>
    </dgm:pt>
    <dgm:pt modelId="{0E1E313C-1776-423A-9077-74E3BA82BD62}" type="pres">
      <dgm:prSet presAssocID="{58FC305F-74EB-4FC5-853B-EE671ADEDAD7}" presName="accentRepeatNode" presStyleLbl="solidFgAcc1" presStyleIdx="1" presStyleCnt="3" custScaleX="98344" custScaleY="88684" custLinFactNeighborX="9234" custLinFactNeighborY="-2131"/>
      <dgm:spPr>
        <a:blipFill rotWithShape="0">
          <a:blip xmlns:r="http://schemas.openxmlformats.org/officeDocument/2006/relationships" r:embed="rId2"/>
          <a:srcRect/>
          <a:stretch>
            <a:fillRect l="-8000" r="-8000"/>
          </a:stretch>
        </a:blipFill>
      </dgm:spPr>
    </dgm:pt>
    <dgm:pt modelId="{C4B465E4-1235-49F4-8D7E-48EF3C64162C}" type="pres">
      <dgm:prSet presAssocID="{A7D50901-7241-4CBF-AC18-3F784B8A25F9}" presName="text_3" presStyleLbl="node1" presStyleIdx="2" presStyleCnt="3" custScaleX="95151" custScaleY="50638" custLinFactNeighborX="385" custLinFactNeighborY="-21539">
        <dgm:presLayoutVars>
          <dgm:bulletEnabled val="1"/>
        </dgm:presLayoutVars>
      </dgm:prSet>
      <dgm:spPr/>
    </dgm:pt>
    <dgm:pt modelId="{B19D4ED1-1AFE-4D23-8031-051BF559C125}" type="pres">
      <dgm:prSet presAssocID="{A7D50901-7241-4CBF-AC18-3F784B8A25F9}" presName="accent_3" presStyleCnt="0"/>
      <dgm:spPr/>
    </dgm:pt>
    <dgm:pt modelId="{4F986AA9-7BD3-4B67-98F9-185DA015A697}" type="pres">
      <dgm:prSet presAssocID="{A7D50901-7241-4CBF-AC18-3F784B8A25F9}" presName="accentRepeatNode" presStyleLbl="solidFgAcc1" presStyleIdx="2" presStyleCnt="3" custScaleX="102691" custScaleY="83129" custLinFactNeighborX="24753" custLinFactNeighborY="-21073"/>
      <dgm:spPr>
        <a:blipFill rotWithShape="0">
          <a:blip xmlns:r="http://schemas.openxmlformats.org/officeDocument/2006/relationships" r:embed="rId3"/>
          <a:srcRect/>
          <a:stretch>
            <a:fillRect l="-9000" r="-9000"/>
          </a:stretch>
        </a:blipFill>
      </dgm:spPr>
    </dgm:pt>
  </dgm:ptLst>
  <dgm:cxnLst>
    <dgm:cxn modelId="{8401E202-B583-4BEF-B19C-5807900DD008}" type="presOf" srcId="{FA024738-67D7-453A-8ABE-92BCC5BE831E}" destId="{992910BA-CC4B-48E1-8F5C-68F7078EC013}" srcOrd="0" destOrd="6" presId="urn:microsoft.com/office/officeart/2008/layout/VerticalCurvedList"/>
    <dgm:cxn modelId="{D640D91A-3B77-4503-9CC7-B4974A4FFA92}" type="presOf" srcId="{1CD3396F-32C7-4A07-BF48-6E8BD9B7249D}" destId="{992910BA-CC4B-48E1-8F5C-68F7078EC013}" srcOrd="0" destOrd="1" presId="urn:microsoft.com/office/officeart/2008/layout/VerticalCurvedList"/>
    <dgm:cxn modelId="{F75AAC20-6133-4BA6-AF54-8E7227AEC6A4}" srcId="{58FC305F-74EB-4FC5-853B-EE671ADEDAD7}" destId="{7390FF72-F23C-499D-8A2A-65CCCBA5F4D6}" srcOrd="0" destOrd="0" parTransId="{C168AC48-EE64-4980-BB01-82850F6A3B09}" sibTransId="{EFAC5581-5B24-45E5-A736-1482DD5B4D9D}"/>
    <dgm:cxn modelId="{8AE0722D-2393-432B-8723-69853F756F8D}" srcId="{616F160D-064A-4A7B-82EF-615F6BCBF802}" destId="{A7D50901-7241-4CBF-AC18-3F784B8A25F9}" srcOrd="2" destOrd="0" parTransId="{3321767C-1EB2-403B-86EF-5CA5360FBEA1}" sibTransId="{4578133D-6B10-4EDF-BA3A-FDE65EDE064D}"/>
    <dgm:cxn modelId="{1B70F53B-C470-4DCE-B976-0FE9CF18FBFB}" srcId="{BF8BA715-A7C8-4B12-B13B-F29FE8CB2C53}" destId="{1CD3396F-32C7-4A07-BF48-6E8BD9B7249D}" srcOrd="0" destOrd="0" parTransId="{307641A4-98B1-455E-9724-3A53F7C912E0}" sibTransId="{E10174F9-9119-436A-960B-43A02F9FD160}"/>
    <dgm:cxn modelId="{DBE2204A-81AE-4089-B2A2-5F19B70FB7A4}" type="presOf" srcId="{7FEB1BCE-0079-469E-8EB7-F10D6956FDBA}" destId="{21D44FEF-F03E-4B3A-86F1-09F5EF3D6815}" srcOrd="0" destOrd="2" presId="urn:microsoft.com/office/officeart/2008/layout/VerticalCurvedList"/>
    <dgm:cxn modelId="{FF82E64D-47D5-407E-A442-624F73EB0E05}" type="presOf" srcId="{941F48BE-F3C5-48C3-B3DB-A010D53EFFB3}" destId="{992910BA-CC4B-48E1-8F5C-68F7078EC013}" srcOrd="0" destOrd="7" presId="urn:microsoft.com/office/officeart/2008/layout/VerticalCurvedList"/>
    <dgm:cxn modelId="{1986944E-5818-49C6-83FC-E975FEF4930D}" srcId="{BF8BA715-A7C8-4B12-B13B-F29FE8CB2C53}" destId="{4CCEB49E-3186-480F-AA64-24FBBC245070}" srcOrd="7" destOrd="0" parTransId="{469B90A1-E118-4359-93B6-1B3B5544F8BB}" sibTransId="{3C056AB5-B0C8-4F58-80FF-BBF7FCDCC76E}"/>
    <dgm:cxn modelId="{9FC35254-6648-4400-ABF6-A0682045F0A7}" srcId="{BF8BA715-A7C8-4B12-B13B-F29FE8CB2C53}" destId="{941F48BE-F3C5-48C3-B3DB-A010D53EFFB3}" srcOrd="6" destOrd="0" parTransId="{432D4F67-09F4-4DD2-B29F-0A8B00F6E388}" sibTransId="{39FF49BC-AA65-4983-92B5-B607183EF845}"/>
    <dgm:cxn modelId="{897E6776-1C2B-4450-883C-6EB4935BC9DA}" type="presOf" srcId="{BF8BA715-A7C8-4B12-B13B-F29FE8CB2C53}" destId="{992910BA-CC4B-48E1-8F5C-68F7078EC013}" srcOrd="0" destOrd="0" presId="urn:microsoft.com/office/officeart/2008/layout/VerticalCurvedList"/>
    <dgm:cxn modelId="{C1DE5376-99DF-40ED-B463-A5B8A8541724}" type="presOf" srcId="{A7D50901-7241-4CBF-AC18-3F784B8A25F9}" destId="{C4B465E4-1235-49F4-8D7E-48EF3C64162C}" srcOrd="0" destOrd="0" presId="urn:microsoft.com/office/officeart/2008/layout/VerticalCurvedList"/>
    <dgm:cxn modelId="{F3BB2F58-741A-4C02-AEC4-AF70DA1F4085}" srcId="{BF8BA715-A7C8-4B12-B13B-F29FE8CB2C53}" destId="{406F167D-2DBE-44E5-9A39-BFC278603146}" srcOrd="2" destOrd="0" parTransId="{109BB7C9-5C99-480A-BF78-0D85815A9DA0}" sibTransId="{AE154D7B-FD69-4C28-A8D7-5F502CD7AA72}"/>
    <dgm:cxn modelId="{BF32AD84-E527-4182-99E9-3914156B76D3}" srcId="{BF8BA715-A7C8-4B12-B13B-F29FE8CB2C53}" destId="{322302A2-64E8-4794-92CE-4E38F5114839}" srcOrd="4" destOrd="0" parTransId="{273FBB10-D752-4EF1-9EC2-58870ADD9579}" sibTransId="{E3DD1A76-1CA9-495A-87E0-407F4619B403}"/>
    <dgm:cxn modelId="{DD340792-0F6C-48CE-A17E-A26F5060F2E9}" srcId="{BF8BA715-A7C8-4B12-B13B-F29FE8CB2C53}" destId="{0B1171D6-F230-4F32-857A-AB77368D4B54}" srcOrd="3" destOrd="0" parTransId="{95EE35B2-BE9D-4B99-AA40-2C7714DC24CC}" sibTransId="{3ED4F2E7-A6CC-47AC-A515-801FF54EF2E8}"/>
    <dgm:cxn modelId="{0512C697-78E7-43B3-A769-CE8A5FF06FCB}" type="presOf" srcId="{E10174F9-9119-436A-960B-43A02F9FD160}" destId="{1060D1AE-1C98-4078-8377-41B21D43BE05}" srcOrd="0" destOrd="0" presId="urn:microsoft.com/office/officeart/2008/layout/VerticalCurvedList"/>
    <dgm:cxn modelId="{9EF65E9C-530B-4DF7-A364-C7C5953786AF}" type="presOf" srcId="{0B1171D6-F230-4F32-857A-AB77368D4B54}" destId="{992910BA-CC4B-48E1-8F5C-68F7078EC013}" srcOrd="0" destOrd="4" presId="urn:microsoft.com/office/officeart/2008/layout/VerticalCurvedList"/>
    <dgm:cxn modelId="{1CC08D9C-A495-42F7-94CE-C4D4A04330AB}" type="presOf" srcId="{322302A2-64E8-4794-92CE-4E38F5114839}" destId="{992910BA-CC4B-48E1-8F5C-68F7078EC013}" srcOrd="0" destOrd="5" presId="urn:microsoft.com/office/officeart/2008/layout/VerticalCurvedList"/>
    <dgm:cxn modelId="{4FBB4FA6-5D40-4803-898C-BF23D86BA80E}" type="presOf" srcId="{4CB4C8D1-9FE0-4777-BC68-0150CE1C7DD3}" destId="{C4B465E4-1235-49F4-8D7E-48EF3C64162C}" srcOrd="0" destOrd="1" presId="urn:microsoft.com/office/officeart/2008/layout/VerticalCurvedList"/>
    <dgm:cxn modelId="{9213BCAD-39E8-45B2-A0C2-FDBC052D742D}" type="presOf" srcId="{4CCEB49E-3186-480F-AA64-24FBBC245070}" destId="{992910BA-CC4B-48E1-8F5C-68F7078EC013}" srcOrd="0" destOrd="8" presId="urn:microsoft.com/office/officeart/2008/layout/VerticalCurvedList"/>
    <dgm:cxn modelId="{38EE20B7-E566-4FFD-BCB3-4BB918DEEE32}" type="presOf" srcId="{7390FF72-F23C-499D-8A2A-65CCCBA5F4D6}" destId="{21D44FEF-F03E-4B3A-86F1-09F5EF3D6815}" srcOrd="0" destOrd="1" presId="urn:microsoft.com/office/officeart/2008/layout/VerticalCurvedList"/>
    <dgm:cxn modelId="{3F6EE4BD-1C35-4E14-8AAE-939E5F61C1BD}" type="presOf" srcId="{463F6507-C561-477B-BE72-588A7C89FFB8}" destId="{992910BA-CC4B-48E1-8F5C-68F7078EC013}" srcOrd="0" destOrd="2" presId="urn:microsoft.com/office/officeart/2008/layout/VerticalCurvedList"/>
    <dgm:cxn modelId="{14952CC3-2B54-41E5-9354-F71D11ED63B7}" type="presOf" srcId="{406F167D-2DBE-44E5-9A39-BFC278603146}" destId="{992910BA-CC4B-48E1-8F5C-68F7078EC013}" srcOrd="0" destOrd="3" presId="urn:microsoft.com/office/officeart/2008/layout/VerticalCurvedList"/>
    <dgm:cxn modelId="{4E3003C5-E409-4EF1-951E-C724B2B790AC}" srcId="{616F160D-064A-4A7B-82EF-615F6BCBF802}" destId="{58FC305F-74EB-4FC5-853B-EE671ADEDAD7}" srcOrd="1" destOrd="0" parTransId="{2CB2506A-65C7-4A0C-8A81-59ED40820C33}" sibTransId="{76EB9C3B-ECE9-41AF-96F1-712C534D7791}"/>
    <dgm:cxn modelId="{60CD7CCE-C1AF-461C-984F-23531F0F094A}" type="presOf" srcId="{616F160D-064A-4A7B-82EF-615F6BCBF802}" destId="{40A95C66-C7BC-4E87-BDB1-FC9C90841AA0}" srcOrd="0" destOrd="0" presId="urn:microsoft.com/office/officeart/2008/layout/VerticalCurvedList"/>
    <dgm:cxn modelId="{EC55B9D8-606D-4659-B03A-217CCF143C40}" type="presOf" srcId="{58FC305F-74EB-4FC5-853B-EE671ADEDAD7}" destId="{21D44FEF-F03E-4B3A-86F1-09F5EF3D6815}" srcOrd="0" destOrd="0" presId="urn:microsoft.com/office/officeart/2008/layout/VerticalCurvedList"/>
    <dgm:cxn modelId="{EB7E6EDE-32F9-40D8-BEE1-BD0FA4E51E67}" srcId="{616F160D-064A-4A7B-82EF-615F6BCBF802}" destId="{BF8BA715-A7C8-4B12-B13B-F29FE8CB2C53}" srcOrd="0" destOrd="0" parTransId="{053E782F-B588-4A19-9183-3AAF0394095D}" sibTransId="{B2B59887-1A3B-43A5-A110-4FE4C0925BCA}"/>
    <dgm:cxn modelId="{D5431CE8-5FF0-497D-BFA7-D4D596990343}" srcId="{BF8BA715-A7C8-4B12-B13B-F29FE8CB2C53}" destId="{463F6507-C561-477B-BE72-588A7C89FFB8}" srcOrd="1" destOrd="0" parTransId="{9BD95712-0899-4D3E-8605-A480B037FCCF}" sibTransId="{C9A727C6-4D9B-4A0D-9240-14784E2B5EDC}"/>
    <dgm:cxn modelId="{D9056CF3-5AA5-4DB0-8BCD-60378F963E01}" srcId="{A7D50901-7241-4CBF-AC18-3F784B8A25F9}" destId="{4CB4C8D1-9FE0-4777-BC68-0150CE1C7DD3}" srcOrd="0" destOrd="0" parTransId="{692C5AEC-7181-48B9-A835-2AF723114579}" sibTransId="{7070E7DE-B167-4E40-B564-41C0C8775472}"/>
    <dgm:cxn modelId="{4FA707F6-6477-4B33-BAC9-945138500F8D}" srcId="{58FC305F-74EB-4FC5-853B-EE671ADEDAD7}" destId="{7FEB1BCE-0079-469E-8EB7-F10D6956FDBA}" srcOrd="1" destOrd="0" parTransId="{4FD47084-4457-40D0-BDA2-6054D38A3BD1}" sibTransId="{253B9BC0-4308-4FA9-883F-C1A88D1C8E7D}"/>
    <dgm:cxn modelId="{C45646F8-F783-4640-A412-E9C2D4DA3F46}" srcId="{BF8BA715-A7C8-4B12-B13B-F29FE8CB2C53}" destId="{FA024738-67D7-453A-8ABE-92BCC5BE831E}" srcOrd="5" destOrd="0" parTransId="{B005DCD8-1FBD-4B7F-8CE4-944EF4C9EBCA}" sibTransId="{E9E153B7-B870-4A14-B924-1B44F791CCE0}"/>
    <dgm:cxn modelId="{274E5C06-52C6-413B-8734-6EABA18AF26D}" type="presParOf" srcId="{40A95C66-C7BC-4E87-BDB1-FC9C90841AA0}" destId="{5A9DADE7-69B6-46FB-9573-EA38DD7F714B}" srcOrd="0" destOrd="0" presId="urn:microsoft.com/office/officeart/2008/layout/VerticalCurvedList"/>
    <dgm:cxn modelId="{9B33B5F6-9EE1-4BAD-ADBA-2F8E3588BCCB}" type="presParOf" srcId="{5A9DADE7-69B6-46FB-9573-EA38DD7F714B}" destId="{A0B40F34-09BB-4B5D-88C0-6A939111DA26}" srcOrd="0" destOrd="0" presId="urn:microsoft.com/office/officeart/2008/layout/VerticalCurvedList"/>
    <dgm:cxn modelId="{2D3B8779-045F-4228-8307-340EDDB9EC8A}" type="presParOf" srcId="{A0B40F34-09BB-4B5D-88C0-6A939111DA26}" destId="{7D2D762D-64BB-4221-B0AD-D00541E7EADA}" srcOrd="0" destOrd="0" presId="urn:microsoft.com/office/officeart/2008/layout/VerticalCurvedList"/>
    <dgm:cxn modelId="{7A7B0843-7C52-47DF-B0AA-805BB5B12445}" type="presParOf" srcId="{A0B40F34-09BB-4B5D-88C0-6A939111DA26}" destId="{1060D1AE-1C98-4078-8377-41B21D43BE05}" srcOrd="1" destOrd="0" presId="urn:microsoft.com/office/officeart/2008/layout/VerticalCurvedList"/>
    <dgm:cxn modelId="{58B70DDC-F295-41F7-9834-DB07C9BBE10E}" type="presParOf" srcId="{A0B40F34-09BB-4B5D-88C0-6A939111DA26}" destId="{5492035C-C79A-44C5-A95B-2FCD2FDB1D99}" srcOrd="2" destOrd="0" presId="urn:microsoft.com/office/officeart/2008/layout/VerticalCurvedList"/>
    <dgm:cxn modelId="{BF79739C-FA5A-4279-80FE-13961C00D111}" type="presParOf" srcId="{A0B40F34-09BB-4B5D-88C0-6A939111DA26}" destId="{FD92CAB9-5EE2-4F8C-A442-6B939AF65606}" srcOrd="3" destOrd="0" presId="urn:microsoft.com/office/officeart/2008/layout/VerticalCurvedList"/>
    <dgm:cxn modelId="{964FF351-A459-4B09-9386-F77A1459CDA7}" type="presParOf" srcId="{5A9DADE7-69B6-46FB-9573-EA38DD7F714B}" destId="{992910BA-CC4B-48E1-8F5C-68F7078EC013}" srcOrd="1" destOrd="0" presId="urn:microsoft.com/office/officeart/2008/layout/VerticalCurvedList"/>
    <dgm:cxn modelId="{EA7BFCA4-B3E2-4231-941B-BA6C5607FFDB}" type="presParOf" srcId="{5A9DADE7-69B6-46FB-9573-EA38DD7F714B}" destId="{F10B793E-9268-437D-8A44-A142C21494C0}" srcOrd="2" destOrd="0" presId="urn:microsoft.com/office/officeart/2008/layout/VerticalCurvedList"/>
    <dgm:cxn modelId="{2A6F234E-0F09-444D-B828-50EB72C98CD2}" type="presParOf" srcId="{F10B793E-9268-437D-8A44-A142C21494C0}" destId="{03F83D4E-371B-4ADA-9D39-29D2A6BA564B}" srcOrd="0" destOrd="0" presId="urn:microsoft.com/office/officeart/2008/layout/VerticalCurvedList"/>
    <dgm:cxn modelId="{76150BB1-ECC7-4230-B539-15E8E4B8F9BB}" type="presParOf" srcId="{5A9DADE7-69B6-46FB-9573-EA38DD7F714B}" destId="{21D44FEF-F03E-4B3A-86F1-09F5EF3D6815}" srcOrd="3" destOrd="0" presId="urn:microsoft.com/office/officeart/2008/layout/VerticalCurvedList"/>
    <dgm:cxn modelId="{9AC87244-3221-4872-9EF5-E1ADD7652774}" type="presParOf" srcId="{5A9DADE7-69B6-46FB-9573-EA38DD7F714B}" destId="{445D669E-2F64-4B91-969E-280230F3F8D0}" srcOrd="4" destOrd="0" presId="urn:microsoft.com/office/officeart/2008/layout/VerticalCurvedList"/>
    <dgm:cxn modelId="{50AD222C-8835-44EC-A843-3ACC368E50F0}" type="presParOf" srcId="{445D669E-2F64-4B91-969E-280230F3F8D0}" destId="{0E1E313C-1776-423A-9077-74E3BA82BD62}" srcOrd="0" destOrd="0" presId="urn:microsoft.com/office/officeart/2008/layout/VerticalCurvedList"/>
    <dgm:cxn modelId="{4B289217-0832-4CE9-A3E6-784059CB4928}" type="presParOf" srcId="{5A9DADE7-69B6-46FB-9573-EA38DD7F714B}" destId="{C4B465E4-1235-49F4-8D7E-48EF3C64162C}" srcOrd="5" destOrd="0" presId="urn:microsoft.com/office/officeart/2008/layout/VerticalCurvedList"/>
    <dgm:cxn modelId="{6B90B3E4-C6F2-4FCE-B69C-ABB85C8EF50E}" type="presParOf" srcId="{5A9DADE7-69B6-46FB-9573-EA38DD7F714B}" destId="{B19D4ED1-1AFE-4D23-8031-051BF559C125}" srcOrd="6" destOrd="0" presId="urn:microsoft.com/office/officeart/2008/layout/VerticalCurvedList"/>
    <dgm:cxn modelId="{1E78AE70-5617-46E2-BE75-36F54DC1CB36}" type="presParOf" srcId="{B19D4ED1-1AFE-4D23-8031-051BF559C125}" destId="{4F986AA9-7BD3-4B67-98F9-185DA015A697}" srcOrd="0" destOrd="0" presId="urn:microsoft.com/office/officeart/2008/layout/VerticalCurvedList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76244AC-6CB4-477F-BACD-0AB7215BC97A}" type="doc">
      <dgm:prSet loTypeId="urn:microsoft.com/office/officeart/2008/layout/CaptionedPictures" loCatId="picture" qsTypeId="urn:microsoft.com/office/officeart/2005/8/quickstyle/simple5" qsCatId="simple" csTypeId="urn:microsoft.com/office/officeart/2005/8/colors/accent1_1" csCatId="accent1" phldr="1"/>
      <dgm:spPr/>
      <dgm:t>
        <a:bodyPr/>
        <a:lstStyle/>
        <a:p>
          <a:endParaRPr lang="es-DO"/>
        </a:p>
      </dgm:t>
    </dgm:pt>
    <dgm:pt modelId="{2CA603B2-C2B3-4E09-83D0-18EFC554E8AE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</a:t>
          </a:r>
          <a:r>
            <a:rPr lang="es-DO" b="0" i="0" u="none">
              <a:latin typeface="Avenir Next LT Pro" panose="020B0504020202020204" pitchFamily="34" charset="0"/>
            </a:rPr>
            <a:t>22,133.9</a:t>
          </a:r>
          <a:endParaRPr lang="es-DO">
            <a:latin typeface="Avenir Next LT Pro" panose="020B0504020202020204" pitchFamily="34" charset="0"/>
          </a:endParaRPr>
        </a:p>
      </dgm:t>
    </dgm:pt>
    <dgm:pt modelId="{AE6B26BD-F563-4B4B-9C84-9C6447DD667F}" type="parTrans" cxnId="{8A43F408-372B-4EA1-97C8-A570FACD8E5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F48BCE6C-38E3-4CC3-A555-E84079298840}" type="sibTrans" cxnId="{8A43F408-372B-4EA1-97C8-A570FACD8E5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39F7120C-DC5E-4541-AFEB-1F3AF8183017}">
      <dgm:prSet phldrT="[Texto]" custT="1"/>
      <dgm:spPr/>
      <dgm:t>
        <a:bodyPr spcFirstLastPara="0" vert="horz" wrap="square" lIns="30480" tIns="30480" rIns="30480" bIns="30480" numCol="1" spcCol="1270" anchor="ctr" anchorCtr="0"/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latin typeface="Avenir Next LT Pro" panose="020B0504020202020204" pitchFamily="34" charset="0"/>
              <a:ea typeface="+mn-ea"/>
              <a:cs typeface="+mn-cs"/>
            </a:rPr>
            <a:t>MINISTERIO DE EDUCACIÓN</a:t>
          </a:r>
        </a:p>
      </dgm:t>
    </dgm:pt>
    <dgm:pt modelId="{AAE38ECC-E843-4A4C-9671-9F23A39962C2}" type="parTrans" cxnId="{E9B46958-7901-4E5B-BC3B-0F675AE2144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EA74ABDC-EDF5-4CAA-942B-DCD42575F65D}" type="sibTrans" cxnId="{E9B46958-7901-4E5B-BC3B-0F675AE2144D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3646B7B6-DD38-4213-A2F2-3FB348F9A97E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</a:t>
          </a:r>
          <a:r>
            <a:rPr lang="es-DO" b="0" i="0" u="none">
              <a:latin typeface="Avenir Next LT Pro" panose="020B0504020202020204" pitchFamily="34" charset="0"/>
            </a:rPr>
            <a:t>9,575.7</a:t>
          </a:r>
          <a:endParaRPr lang="es-DO">
            <a:latin typeface="Avenir Next LT Pro" panose="020B0504020202020204" pitchFamily="34" charset="0"/>
          </a:endParaRPr>
        </a:p>
      </dgm:t>
    </dgm:pt>
    <dgm:pt modelId="{E31BEFFD-A728-49FF-91EF-EDFDCFC32B8E}" type="parTrans" cxnId="{28FE66DE-4943-49A8-96C1-1E196027F632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5889B712-BC11-423C-9472-BAD04D154236}" type="sibTrans" cxnId="{28FE66DE-4943-49A8-96C1-1E196027F632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8E599F09-6872-48CD-9750-6B4462BAEB96}">
      <dgm:prSet phldrT="[Texto]" custT="1"/>
      <dgm:spPr/>
      <dgm:t>
        <a:bodyPr spcFirstLastPara="0" vert="horz" wrap="square" lIns="30480" tIns="30480" rIns="30480" bIns="30480" numCol="1" spcCol="1270" anchor="ctr" anchorCtr="0"/>
        <a:lstStyle/>
        <a:p>
          <a:r>
            <a:rPr lang="es-DO" sz="800" b="1" kern="1200">
              <a:latin typeface="Avenir Next LT Pro" panose="020B0504020202020204" pitchFamily="34" charset="0"/>
            </a:rPr>
            <a:t>MINISTERIO DE SALUD PÚBLICA Y ASISTENCIA SOCIAL</a:t>
          </a:r>
        </a:p>
      </dgm:t>
    </dgm:pt>
    <dgm:pt modelId="{9E9E1E56-8439-4765-B94A-EFD830FFC827}" type="parTrans" cxnId="{250868F7-329A-49B0-9E34-BC4A47E60E83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8C92627A-D6E5-467A-8719-936E1BD3870A}" type="sibTrans" cxnId="{250868F7-329A-49B0-9E34-BC4A47E60E83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9E227205-65D7-4A57-A6D3-7A7C07C226A9}">
      <dgm:prSet phldrT="[Texto]"/>
      <dgm:spPr/>
      <dgm:t>
        <a:bodyPr/>
        <a:lstStyle/>
        <a:p>
          <a:r>
            <a:rPr lang="es-DO">
              <a:latin typeface="Avenir Next LT Pro" panose="020B0504020202020204" pitchFamily="34" charset="0"/>
            </a:rPr>
            <a:t>RD$</a:t>
          </a:r>
          <a:r>
            <a:rPr lang="es-DO" b="0" i="0" u="none">
              <a:latin typeface="Avenir Next LT Pro" panose="020B0504020202020204" pitchFamily="34" charset="0"/>
            </a:rPr>
            <a:t>6,030.5</a:t>
          </a:r>
          <a:endParaRPr lang="es-DO">
            <a:latin typeface="Avenir Next LT Pro" panose="020B0504020202020204" pitchFamily="34" charset="0"/>
          </a:endParaRPr>
        </a:p>
      </dgm:t>
    </dgm:pt>
    <dgm:pt modelId="{DCD0B02B-42B0-4C48-9D78-789776C8E542}" type="parTrans" cxnId="{976EED25-F100-4776-9BAB-AA4BAB06CCAC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F2CA7876-27B2-4813-BBDE-C19488EE0AD6}" type="sibTrans" cxnId="{976EED25-F100-4776-9BAB-AA4BAB06CCAC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D2664FCB-9040-4218-9089-7422B4018F17}">
      <dgm:prSet phldrT="[Texto]" custT="1"/>
      <dgm:spPr/>
      <dgm:t>
        <a:bodyPr/>
        <a:lstStyle/>
        <a:p>
          <a:r>
            <a:rPr lang="es-DO" sz="800" b="1">
              <a:latin typeface="Avenir Next LT Pro" panose="020B0504020202020204" pitchFamily="34" charset="0"/>
            </a:rPr>
            <a:t>PRESIDENCIA </a:t>
          </a:r>
          <a:r>
            <a:rPr lang="es-DO" sz="800" b="1">
              <a:latin typeface="Avenir Next LT Pro" panose="020B0504020202020204" pitchFamily="34" charset="0"/>
              <a:ea typeface="+mn-ea"/>
              <a:cs typeface="+mn-cs"/>
            </a:rPr>
            <a:t>DE</a:t>
          </a:r>
          <a:r>
            <a:rPr lang="es-DO" sz="800" b="1">
              <a:latin typeface="Avenir Next LT Pro" panose="020B0504020202020204" pitchFamily="34" charset="0"/>
            </a:rPr>
            <a:t> LA REPÚBLICA</a:t>
          </a:r>
        </a:p>
      </dgm:t>
    </dgm:pt>
    <dgm:pt modelId="{BC17D3FE-0E12-49E1-A184-1ECA0E042D2A}" type="parTrans" cxnId="{C8454DB9-6182-4D05-9DA7-A7F3A4F15BA7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074C430E-E53A-4F1C-A305-136EA69348BB}" type="sibTrans" cxnId="{C8454DB9-6182-4D05-9DA7-A7F3A4F15BA7}">
      <dgm:prSet/>
      <dgm:spPr/>
      <dgm:t>
        <a:bodyPr/>
        <a:lstStyle/>
        <a:p>
          <a:endParaRPr lang="es-DO">
            <a:latin typeface="Avenir Next LT Pro" panose="020B0504020202020204" pitchFamily="34" charset="0"/>
          </a:endParaRPr>
        </a:p>
      </dgm:t>
    </dgm:pt>
    <dgm:pt modelId="{CA0F8181-864D-4B07-B8C1-39BFBBE1E60E}" type="pres">
      <dgm:prSet presAssocID="{776244AC-6CB4-477F-BACD-0AB7215BC97A}" presName="Name0" presStyleCnt="0">
        <dgm:presLayoutVars>
          <dgm:chMax/>
          <dgm:chPref/>
          <dgm:dir/>
        </dgm:presLayoutVars>
      </dgm:prSet>
      <dgm:spPr/>
    </dgm:pt>
    <dgm:pt modelId="{6817B9EB-A5CF-4EF6-9424-758B3CD55AA5}" type="pres">
      <dgm:prSet presAssocID="{2CA603B2-C2B3-4E09-83D0-18EFC554E8AE}" presName="composite" presStyleCnt="0">
        <dgm:presLayoutVars>
          <dgm:chMax val="1"/>
          <dgm:chPref val="1"/>
        </dgm:presLayoutVars>
      </dgm:prSet>
      <dgm:spPr/>
    </dgm:pt>
    <dgm:pt modelId="{3EDD7A1A-84D6-4179-8179-9D488BCC88F7}" type="pres">
      <dgm:prSet presAssocID="{2CA603B2-C2B3-4E09-83D0-18EFC554E8AE}" presName="Accent" presStyleLbl="trAlignAcc1" presStyleIdx="0" presStyleCnt="3">
        <dgm:presLayoutVars>
          <dgm:chMax val="0"/>
          <dgm:chPref val="0"/>
        </dgm:presLayoutVars>
      </dgm:prSet>
      <dgm:spPr/>
    </dgm:pt>
    <dgm:pt modelId="{79CDD356-7399-4AF2-85B8-6DF23FB266C4}" type="pres">
      <dgm:prSet presAssocID="{2CA603B2-C2B3-4E09-83D0-18EFC554E8AE}" presName="Image" presStyleLbl="alignImgPlace1" presStyleIdx="0" presStyleCnt="3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Libro abierto contorno"/>
        </a:ext>
      </dgm:extLst>
    </dgm:pt>
    <dgm:pt modelId="{B15F1C57-A716-4732-8A70-7D1FC34491A0}" type="pres">
      <dgm:prSet presAssocID="{2CA603B2-C2B3-4E09-83D0-18EFC554E8AE}" presName="ChildComposite" presStyleCnt="0"/>
      <dgm:spPr/>
    </dgm:pt>
    <dgm:pt modelId="{88706FB4-162C-4407-A255-0D835579BC67}" type="pres">
      <dgm:prSet presAssocID="{2CA603B2-C2B3-4E09-83D0-18EFC554E8AE}" presName="Child" presStyleLbl="node1" presStyleIdx="0" presStyleCnt="3">
        <dgm:presLayoutVars>
          <dgm:chMax val="0"/>
          <dgm:chPref val="0"/>
          <dgm:bulletEnabled val="1"/>
        </dgm:presLayoutVars>
      </dgm:prSet>
      <dgm:spPr>
        <a:xfrm>
          <a:off x="102159" y="2257972"/>
          <a:ext cx="1789127" cy="397565"/>
        </a:xfrm>
        <a:prstGeom prst="rect">
          <a:avLst/>
        </a:prstGeom>
      </dgm:spPr>
    </dgm:pt>
    <dgm:pt modelId="{B363EE4D-BA97-4094-A9E9-D0A8E98FDBF9}" type="pres">
      <dgm:prSet presAssocID="{2CA603B2-C2B3-4E09-83D0-18EFC554E8AE}" presName="Parent" presStyleLbl="revTx" presStyleIdx="0" presStyleCnt="3">
        <dgm:presLayoutVars>
          <dgm:chMax val="1"/>
          <dgm:chPref val="0"/>
          <dgm:bulletEnabled val="1"/>
        </dgm:presLayoutVars>
      </dgm:prSet>
      <dgm:spPr/>
    </dgm:pt>
    <dgm:pt modelId="{39E8C64C-D4BE-4FA4-A57B-019989ADA791}" type="pres">
      <dgm:prSet presAssocID="{F48BCE6C-38E3-4CC3-A555-E84079298840}" presName="sibTrans" presStyleCnt="0"/>
      <dgm:spPr/>
    </dgm:pt>
    <dgm:pt modelId="{FF7D3569-22B8-4F26-89AC-A2A668C87BC9}" type="pres">
      <dgm:prSet presAssocID="{3646B7B6-DD38-4213-A2F2-3FB348F9A97E}" presName="composite" presStyleCnt="0">
        <dgm:presLayoutVars>
          <dgm:chMax val="1"/>
          <dgm:chPref val="1"/>
        </dgm:presLayoutVars>
      </dgm:prSet>
      <dgm:spPr/>
    </dgm:pt>
    <dgm:pt modelId="{E5AE245A-C7DC-4F50-9CA6-42FA262C800D}" type="pres">
      <dgm:prSet presAssocID="{3646B7B6-DD38-4213-A2F2-3FB348F9A97E}" presName="Accent" presStyleLbl="trAlignAcc1" presStyleIdx="1" presStyleCnt="3">
        <dgm:presLayoutVars>
          <dgm:chMax val="0"/>
          <dgm:chPref val="0"/>
        </dgm:presLayoutVars>
      </dgm:prSet>
      <dgm:spPr/>
    </dgm:pt>
    <dgm:pt modelId="{75071B88-0846-4F1C-A628-2CC038E8BEDD}" type="pres">
      <dgm:prSet presAssocID="{3646B7B6-DD38-4213-A2F2-3FB348F9A97E}" presName="Image" presStyleLbl="alignImgPlace1" presStyleIdx="1" presStyleCnt="3" custLinFactX="42616" custLinFactNeighborX="100000" custLinFactNeighborY="3257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Banco contorno"/>
        </a:ext>
      </dgm:extLst>
    </dgm:pt>
    <dgm:pt modelId="{26D1AE7D-FFD7-46BA-BAFA-1B72B50DF42B}" type="pres">
      <dgm:prSet presAssocID="{3646B7B6-DD38-4213-A2F2-3FB348F9A97E}" presName="ChildComposite" presStyleCnt="0"/>
      <dgm:spPr/>
    </dgm:pt>
    <dgm:pt modelId="{AF69D5E5-0BFE-4640-8A32-B365CB043024}" type="pres">
      <dgm:prSet presAssocID="{3646B7B6-DD38-4213-A2F2-3FB348F9A97E}" presName="Child" presStyleLbl="node1" presStyleIdx="1" presStyleCnt="3">
        <dgm:presLayoutVars>
          <dgm:chMax val="0"/>
          <dgm:chPref val="0"/>
          <dgm:bulletEnabled val="1"/>
        </dgm:presLayoutVars>
      </dgm:prSet>
      <dgm:spPr>
        <a:xfrm>
          <a:off x="2608731" y="2257972"/>
          <a:ext cx="1789127" cy="397565"/>
        </a:xfrm>
        <a:prstGeom prst="rect">
          <a:avLst/>
        </a:prstGeom>
      </dgm:spPr>
    </dgm:pt>
    <dgm:pt modelId="{7244C383-DB71-4B37-93BC-C76CE878AB1E}" type="pres">
      <dgm:prSet presAssocID="{3646B7B6-DD38-4213-A2F2-3FB348F9A97E}" presName="Parent" presStyleLbl="revTx" presStyleIdx="1" presStyleCnt="3">
        <dgm:presLayoutVars>
          <dgm:chMax val="1"/>
          <dgm:chPref val="0"/>
          <dgm:bulletEnabled val="1"/>
        </dgm:presLayoutVars>
      </dgm:prSet>
      <dgm:spPr/>
    </dgm:pt>
    <dgm:pt modelId="{4E5BBF58-FD69-404C-957A-D91749874B51}" type="pres">
      <dgm:prSet presAssocID="{5889B712-BC11-423C-9472-BAD04D154236}" presName="sibTrans" presStyleCnt="0"/>
      <dgm:spPr/>
    </dgm:pt>
    <dgm:pt modelId="{4A83699B-8663-41CE-BE2C-7CE5A2EB45FD}" type="pres">
      <dgm:prSet presAssocID="{9E227205-65D7-4A57-A6D3-7A7C07C226A9}" presName="composite" presStyleCnt="0">
        <dgm:presLayoutVars>
          <dgm:chMax val="1"/>
          <dgm:chPref val="1"/>
        </dgm:presLayoutVars>
      </dgm:prSet>
      <dgm:spPr/>
    </dgm:pt>
    <dgm:pt modelId="{360D47FD-B553-405E-8777-58BC3E3DACC5}" type="pres">
      <dgm:prSet presAssocID="{9E227205-65D7-4A57-A6D3-7A7C07C226A9}" presName="Accent" presStyleLbl="trAlignAcc1" presStyleIdx="2" presStyleCnt="3" custLinFactNeighborX="480" custLinFactNeighborY="441">
        <dgm:presLayoutVars>
          <dgm:chMax val="0"/>
          <dgm:chPref val="0"/>
        </dgm:presLayoutVars>
      </dgm:prSet>
      <dgm:spPr/>
    </dgm:pt>
    <dgm:pt modelId="{19CFA81F-BE28-489A-995C-BADEA4E925D9}" type="pres">
      <dgm:prSet presAssocID="{9E227205-65D7-4A57-A6D3-7A7C07C226A9}" presName="Image" presStyleLbl="alignImgPlace1" presStyleIdx="2" presStyleCnt="3" custLinFactX="-40017" custLinFactNeighborX="-100000" custLinFactNeighborY="3760">
        <dgm:presLayoutVars>
          <dgm:chMax val="0"/>
          <dgm:chPref val="0"/>
        </dgm:presLayoutVars>
      </dgm:prSet>
      <dgm:spPr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9000" b="-9000"/>
          </a:stretch>
        </a:blipFill>
      </dgm:spPr>
      <dgm:extLst>
        <a:ext uri="{E40237B7-FDA0-4F09-8148-C483321AD2D9}">
          <dgm14:cNvPr xmlns:dgm14="http://schemas.microsoft.com/office/drawing/2010/diagram" id="0" name="" descr="Corazón con pulso con relleno sólido"/>
        </a:ext>
      </dgm:extLst>
    </dgm:pt>
    <dgm:pt modelId="{F639C43C-D851-454F-B997-9D482A1559FB}" type="pres">
      <dgm:prSet presAssocID="{9E227205-65D7-4A57-A6D3-7A7C07C226A9}" presName="ChildComposite" presStyleCnt="0"/>
      <dgm:spPr/>
    </dgm:pt>
    <dgm:pt modelId="{A1B82123-AB9A-4167-9BBF-E8C9BB8F514D}" type="pres">
      <dgm:prSet presAssocID="{9E227205-65D7-4A57-A6D3-7A7C07C226A9}" presName="Child" presStyleLbl="node1" presStyleIdx="2" presStyleCnt="3">
        <dgm:presLayoutVars>
          <dgm:chMax val="0"/>
          <dgm:chPref val="0"/>
          <dgm:bulletEnabled val="1"/>
        </dgm:presLayoutVars>
      </dgm:prSet>
      <dgm:spPr/>
    </dgm:pt>
    <dgm:pt modelId="{D2B1B8C4-5F43-4876-94C1-5ABDDED03599}" type="pres">
      <dgm:prSet presAssocID="{9E227205-65D7-4A57-A6D3-7A7C07C226A9}" presName="Parent" presStyleLbl="revTx" presStyleIdx="2" presStyleCnt="3">
        <dgm:presLayoutVars>
          <dgm:chMax val="1"/>
          <dgm:chPref val="0"/>
          <dgm:bulletEnabled val="1"/>
        </dgm:presLayoutVars>
      </dgm:prSet>
      <dgm:spPr/>
    </dgm:pt>
  </dgm:ptLst>
  <dgm:cxnLst>
    <dgm:cxn modelId="{8A43F408-372B-4EA1-97C8-A570FACD8E5D}" srcId="{776244AC-6CB4-477F-BACD-0AB7215BC97A}" destId="{2CA603B2-C2B3-4E09-83D0-18EFC554E8AE}" srcOrd="0" destOrd="0" parTransId="{AE6B26BD-F563-4B4B-9C84-9C6447DD667F}" sibTransId="{F48BCE6C-38E3-4CC3-A555-E84079298840}"/>
    <dgm:cxn modelId="{F83B300A-8D6D-4826-9462-4F8DC1009944}" type="presOf" srcId="{3646B7B6-DD38-4213-A2F2-3FB348F9A97E}" destId="{7244C383-DB71-4B37-93BC-C76CE878AB1E}" srcOrd="0" destOrd="0" presId="urn:microsoft.com/office/officeart/2008/layout/CaptionedPictures"/>
    <dgm:cxn modelId="{07310314-EC79-42DA-8A2A-D775DC4D83A6}" type="presOf" srcId="{8E599F09-6872-48CD-9750-6B4462BAEB96}" destId="{AF69D5E5-0BFE-4640-8A32-B365CB043024}" srcOrd="0" destOrd="0" presId="urn:microsoft.com/office/officeart/2008/layout/CaptionedPictures"/>
    <dgm:cxn modelId="{976EED25-F100-4776-9BAB-AA4BAB06CCAC}" srcId="{776244AC-6CB4-477F-BACD-0AB7215BC97A}" destId="{9E227205-65D7-4A57-A6D3-7A7C07C226A9}" srcOrd="2" destOrd="0" parTransId="{DCD0B02B-42B0-4C48-9D78-789776C8E542}" sibTransId="{F2CA7876-27B2-4813-BBDE-C19488EE0AD6}"/>
    <dgm:cxn modelId="{1D40D52F-4677-485B-9F81-136909B37637}" type="presOf" srcId="{D2664FCB-9040-4218-9089-7422B4018F17}" destId="{A1B82123-AB9A-4167-9BBF-E8C9BB8F514D}" srcOrd="0" destOrd="0" presId="urn:microsoft.com/office/officeart/2008/layout/CaptionedPictures"/>
    <dgm:cxn modelId="{768B8F49-C0E5-4FE4-9CAA-6579806A967A}" type="presOf" srcId="{2CA603B2-C2B3-4E09-83D0-18EFC554E8AE}" destId="{B363EE4D-BA97-4094-A9E9-D0A8E98FDBF9}" srcOrd="0" destOrd="0" presId="urn:microsoft.com/office/officeart/2008/layout/CaptionedPictures"/>
    <dgm:cxn modelId="{E9B46958-7901-4E5B-BC3B-0F675AE2144D}" srcId="{2CA603B2-C2B3-4E09-83D0-18EFC554E8AE}" destId="{39F7120C-DC5E-4541-AFEB-1F3AF8183017}" srcOrd="0" destOrd="0" parTransId="{AAE38ECC-E843-4A4C-9671-9F23A39962C2}" sibTransId="{EA74ABDC-EDF5-4CAA-942B-DCD42575F65D}"/>
    <dgm:cxn modelId="{3BE4E278-E5FE-4DF1-AEA7-D065E667AE87}" type="presOf" srcId="{776244AC-6CB4-477F-BACD-0AB7215BC97A}" destId="{CA0F8181-864D-4B07-B8C1-39BFBBE1E60E}" srcOrd="0" destOrd="0" presId="urn:microsoft.com/office/officeart/2008/layout/CaptionedPictures"/>
    <dgm:cxn modelId="{4D92F298-D2AB-4033-950B-D078CB62A320}" type="presOf" srcId="{9E227205-65D7-4A57-A6D3-7A7C07C226A9}" destId="{D2B1B8C4-5F43-4876-94C1-5ABDDED03599}" srcOrd="0" destOrd="0" presId="urn:microsoft.com/office/officeart/2008/layout/CaptionedPictures"/>
    <dgm:cxn modelId="{C8454DB9-6182-4D05-9DA7-A7F3A4F15BA7}" srcId="{9E227205-65D7-4A57-A6D3-7A7C07C226A9}" destId="{D2664FCB-9040-4218-9089-7422B4018F17}" srcOrd="0" destOrd="0" parTransId="{BC17D3FE-0E12-49E1-A184-1ECA0E042D2A}" sibTransId="{074C430E-E53A-4F1C-A305-136EA69348BB}"/>
    <dgm:cxn modelId="{2C1E02DC-86DC-4185-8E0C-2D7D88BB63CF}" type="presOf" srcId="{39F7120C-DC5E-4541-AFEB-1F3AF8183017}" destId="{88706FB4-162C-4407-A255-0D835579BC67}" srcOrd="0" destOrd="0" presId="urn:microsoft.com/office/officeart/2008/layout/CaptionedPictures"/>
    <dgm:cxn modelId="{28FE66DE-4943-49A8-96C1-1E196027F632}" srcId="{776244AC-6CB4-477F-BACD-0AB7215BC97A}" destId="{3646B7B6-DD38-4213-A2F2-3FB348F9A97E}" srcOrd="1" destOrd="0" parTransId="{E31BEFFD-A728-49FF-91EF-EDFDCFC32B8E}" sibTransId="{5889B712-BC11-423C-9472-BAD04D154236}"/>
    <dgm:cxn modelId="{250868F7-329A-49B0-9E34-BC4A47E60E83}" srcId="{3646B7B6-DD38-4213-A2F2-3FB348F9A97E}" destId="{8E599F09-6872-48CD-9750-6B4462BAEB96}" srcOrd="0" destOrd="0" parTransId="{9E9E1E56-8439-4765-B94A-EFD830FFC827}" sibTransId="{8C92627A-D6E5-467A-8719-936E1BD3870A}"/>
    <dgm:cxn modelId="{A7C377DD-88C5-498B-A906-BCB62E50CCBC}" type="presParOf" srcId="{CA0F8181-864D-4B07-B8C1-39BFBBE1E60E}" destId="{6817B9EB-A5CF-4EF6-9424-758B3CD55AA5}" srcOrd="0" destOrd="0" presId="urn:microsoft.com/office/officeart/2008/layout/CaptionedPictures"/>
    <dgm:cxn modelId="{9D99669F-387C-40E5-900A-C03AED1722D5}" type="presParOf" srcId="{6817B9EB-A5CF-4EF6-9424-758B3CD55AA5}" destId="{3EDD7A1A-84D6-4179-8179-9D488BCC88F7}" srcOrd="0" destOrd="0" presId="urn:microsoft.com/office/officeart/2008/layout/CaptionedPictures"/>
    <dgm:cxn modelId="{56838D86-4893-4F24-8ADC-7BC36F4E013F}" type="presParOf" srcId="{6817B9EB-A5CF-4EF6-9424-758B3CD55AA5}" destId="{79CDD356-7399-4AF2-85B8-6DF23FB266C4}" srcOrd="1" destOrd="0" presId="urn:microsoft.com/office/officeart/2008/layout/CaptionedPictures"/>
    <dgm:cxn modelId="{B58B85C1-E688-4E02-8B31-C7598B4B257C}" type="presParOf" srcId="{6817B9EB-A5CF-4EF6-9424-758B3CD55AA5}" destId="{B15F1C57-A716-4732-8A70-7D1FC34491A0}" srcOrd="2" destOrd="0" presId="urn:microsoft.com/office/officeart/2008/layout/CaptionedPictures"/>
    <dgm:cxn modelId="{A4DC792E-ADD8-407E-92A5-36407047CEBE}" type="presParOf" srcId="{B15F1C57-A716-4732-8A70-7D1FC34491A0}" destId="{88706FB4-162C-4407-A255-0D835579BC67}" srcOrd="0" destOrd="0" presId="urn:microsoft.com/office/officeart/2008/layout/CaptionedPictures"/>
    <dgm:cxn modelId="{A3018BAD-82AB-4792-8CE4-CF50374A6C6F}" type="presParOf" srcId="{B15F1C57-A716-4732-8A70-7D1FC34491A0}" destId="{B363EE4D-BA97-4094-A9E9-D0A8E98FDBF9}" srcOrd="1" destOrd="0" presId="urn:microsoft.com/office/officeart/2008/layout/CaptionedPictures"/>
    <dgm:cxn modelId="{654847A1-86C6-4910-84B1-1ABCDCDD3C3F}" type="presParOf" srcId="{CA0F8181-864D-4B07-B8C1-39BFBBE1E60E}" destId="{39E8C64C-D4BE-4FA4-A57B-019989ADA791}" srcOrd="1" destOrd="0" presId="urn:microsoft.com/office/officeart/2008/layout/CaptionedPictures"/>
    <dgm:cxn modelId="{62DECB4C-5CA9-4F37-9875-3F6DBBD7452F}" type="presParOf" srcId="{CA0F8181-864D-4B07-B8C1-39BFBBE1E60E}" destId="{FF7D3569-22B8-4F26-89AC-A2A668C87BC9}" srcOrd="2" destOrd="0" presId="urn:microsoft.com/office/officeart/2008/layout/CaptionedPictures"/>
    <dgm:cxn modelId="{70029C27-84FB-4DAA-9DE3-3B6C95A70CEB}" type="presParOf" srcId="{FF7D3569-22B8-4F26-89AC-A2A668C87BC9}" destId="{E5AE245A-C7DC-4F50-9CA6-42FA262C800D}" srcOrd="0" destOrd="0" presId="urn:microsoft.com/office/officeart/2008/layout/CaptionedPictures"/>
    <dgm:cxn modelId="{1D2500CE-CED9-4CF5-9932-9C408FF9E7EC}" type="presParOf" srcId="{FF7D3569-22B8-4F26-89AC-A2A668C87BC9}" destId="{75071B88-0846-4F1C-A628-2CC038E8BEDD}" srcOrd="1" destOrd="0" presId="urn:microsoft.com/office/officeart/2008/layout/CaptionedPictures"/>
    <dgm:cxn modelId="{3C92A459-881F-4B70-B99B-E22FCB48B291}" type="presParOf" srcId="{FF7D3569-22B8-4F26-89AC-A2A668C87BC9}" destId="{26D1AE7D-FFD7-46BA-BAFA-1B72B50DF42B}" srcOrd="2" destOrd="0" presId="urn:microsoft.com/office/officeart/2008/layout/CaptionedPictures"/>
    <dgm:cxn modelId="{CA3F3BDC-9F44-4328-A7FD-6B440FAB1307}" type="presParOf" srcId="{26D1AE7D-FFD7-46BA-BAFA-1B72B50DF42B}" destId="{AF69D5E5-0BFE-4640-8A32-B365CB043024}" srcOrd="0" destOrd="0" presId="urn:microsoft.com/office/officeart/2008/layout/CaptionedPictures"/>
    <dgm:cxn modelId="{2F1379CA-FE85-4274-8D89-0700BD8F572F}" type="presParOf" srcId="{26D1AE7D-FFD7-46BA-BAFA-1B72B50DF42B}" destId="{7244C383-DB71-4B37-93BC-C76CE878AB1E}" srcOrd="1" destOrd="0" presId="urn:microsoft.com/office/officeart/2008/layout/CaptionedPictures"/>
    <dgm:cxn modelId="{680ECB68-3606-4EDC-8CE7-E9D11DB02614}" type="presParOf" srcId="{CA0F8181-864D-4B07-B8C1-39BFBBE1E60E}" destId="{4E5BBF58-FD69-404C-957A-D91749874B51}" srcOrd="3" destOrd="0" presId="urn:microsoft.com/office/officeart/2008/layout/CaptionedPictures"/>
    <dgm:cxn modelId="{E08A3F21-5AF6-4428-BAA2-4935138920AE}" type="presParOf" srcId="{CA0F8181-864D-4B07-B8C1-39BFBBE1E60E}" destId="{4A83699B-8663-41CE-BE2C-7CE5A2EB45FD}" srcOrd="4" destOrd="0" presId="urn:microsoft.com/office/officeart/2008/layout/CaptionedPictures"/>
    <dgm:cxn modelId="{105BBD69-955F-4B2D-A4B3-2147D54983E3}" type="presParOf" srcId="{4A83699B-8663-41CE-BE2C-7CE5A2EB45FD}" destId="{360D47FD-B553-405E-8777-58BC3E3DACC5}" srcOrd="0" destOrd="0" presId="urn:microsoft.com/office/officeart/2008/layout/CaptionedPictures"/>
    <dgm:cxn modelId="{452921D4-5EDF-4E5E-9CB3-B3D9BE06BC1C}" type="presParOf" srcId="{4A83699B-8663-41CE-BE2C-7CE5A2EB45FD}" destId="{19CFA81F-BE28-489A-995C-BADEA4E925D9}" srcOrd="1" destOrd="0" presId="urn:microsoft.com/office/officeart/2008/layout/CaptionedPictures"/>
    <dgm:cxn modelId="{51A91608-2BDB-4EBA-A8D8-B19F5686B54C}" type="presParOf" srcId="{4A83699B-8663-41CE-BE2C-7CE5A2EB45FD}" destId="{F639C43C-D851-454F-B997-9D482A1559FB}" srcOrd="2" destOrd="0" presId="urn:microsoft.com/office/officeart/2008/layout/CaptionedPictures"/>
    <dgm:cxn modelId="{36A43543-BCEE-4393-81FD-ABA9CDB932D2}" type="presParOf" srcId="{F639C43C-D851-454F-B997-9D482A1559FB}" destId="{A1B82123-AB9A-4167-9BBF-E8C9BB8F514D}" srcOrd="0" destOrd="0" presId="urn:microsoft.com/office/officeart/2008/layout/CaptionedPictures"/>
    <dgm:cxn modelId="{86F4CD0E-2E29-43D3-A9B2-BD87C27F0C41}" type="presParOf" srcId="{F639C43C-D851-454F-B997-9D482A1559FB}" destId="{D2B1B8C4-5F43-4876-94C1-5ABDDED03599}" srcOrd="1" destOrd="0" presId="urn:microsoft.com/office/officeart/2008/layout/CaptionedPictures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F0676103-71BD-4592-9CE5-12EF0188B034}" type="doc">
      <dgm:prSet loTypeId="urn:microsoft.com/office/officeart/2005/8/layout/cycle6" loCatId="cycle" qsTypeId="urn:microsoft.com/office/officeart/2005/8/quickstyle/simple2" qsCatId="simple" csTypeId="urn:microsoft.com/office/officeart/2005/8/colors/accent0_2" csCatId="mainScheme" phldr="1"/>
      <dgm:spPr/>
      <dgm:t>
        <a:bodyPr/>
        <a:lstStyle/>
        <a:p>
          <a:endParaRPr lang="es-DO"/>
        </a:p>
      </dgm:t>
    </dgm:pt>
    <dgm:pt modelId="{4B45B397-526E-4A52-A540-43D58D586FFB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Sociales</a:t>
          </a:r>
        </a:p>
        <a:p>
          <a:r>
            <a:rPr lang="es-DO" sz="1600">
              <a:solidFill>
                <a:schemeClr val="bg1"/>
              </a:solidFill>
            </a:rPr>
            <a:t> 33.1%</a:t>
          </a:r>
        </a:p>
      </dgm:t>
    </dgm:pt>
    <dgm:pt modelId="{DFC7D38E-4B6D-447E-A14C-3EEA84136060}" type="parTrans" cxnId="{2FBA9ECC-3290-4E70-A5BF-F0C308578DB4}">
      <dgm:prSet/>
      <dgm:spPr/>
      <dgm:t>
        <a:bodyPr/>
        <a:lstStyle/>
        <a:p>
          <a:endParaRPr lang="es-DO"/>
        </a:p>
      </dgm:t>
    </dgm:pt>
    <dgm:pt modelId="{39DA3FD7-2CDE-4296-8CB0-FD7997994272}" type="sibTrans" cxnId="{2FBA9ECC-3290-4E70-A5BF-F0C308578DB4}">
      <dgm:prSet/>
      <dgm:spPr/>
      <dgm:t>
        <a:bodyPr/>
        <a:lstStyle/>
        <a:p>
          <a:endParaRPr lang="es-DO"/>
        </a:p>
      </dgm:t>
    </dgm:pt>
    <dgm:pt modelId="{66825950-816F-480A-AB5C-AB6A17034C4E}">
      <dgm:prSet phldrT="[Texto]" custT="1"/>
      <dgm:spPr>
        <a:solidFill>
          <a:srgbClr val="8A0000"/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Económicos</a:t>
          </a:r>
        </a:p>
        <a:p>
          <a:r>
            <a:rPr lang="es-DO" sz="1600">
              <a:solidFill>
                <a:schemeClr val="bg1"/>
              </a:solidFill>
            </a:rPr>
            <a:t>9.8%</a:t>
          </a:r>
        </a:p>
      </dgm:t>
    </dgm:pt>
    <dgm:pt modelId="{56B58511-39D6-4FA2-A890-F01B543A67E0}" type="parTrans" cxnId="{ABFE5995-894F-4BF8-95BE-4BB0D48F26D5}">
      <dgm:prSet/>
      <dgm:spPr/>
      <dgm:t>
        <a:bodyPr/>
        <a:lstStyle/>
        <a:p>
          <a:endParaRPr lang="es-DO"/>
        </a:p>
      </dgm:t>
    </dgm:pt>
    <dgm:pt modelId="{AE537B6B-FC31-4427-AC43-5F5E647A236D}" type="sibTrans" cxnId="{ABFE5995-894F-4BF8-95BE-4BB0D48F26D5}">
      <dgm:prSet/>
      <dgm:spPr/>
      <dgm:t>
        <a:bodyPr/>
        <a:lstStyle/>
        <a:p>
          <a:endParaRPr lang="es-DO"/>
        </a:p>
      </dgm:t>
    </dgm:pt>
    <dgm:pt modelId="{AF4B3F79-50E0-4AED-8B9F-E135F849BE9D}">
      <dgm:prSet phldrT="[Texto]" custT="1"/>
      <dgm:spPr>
        <a:solidFill>
          <a:srgbClr val="C00000"/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Intereses de la Deuda Pública</a:t>
          </a:r>
        </a:p>
        <a:p>
          <a:r>
            <a:rPr lang="es-DO" sz="1600">
              <a:solidFill>
                <a:schemeClr val="bg1"/>
              </a:solidFill>
            </a:rPr>
            <a:t>44.4%</a:t>
          </a:r>
        </a:p>
      </dgm:t>
    </dgm:pt>
    <dgm:pt modelId="{F7C898DE-7E93-4643-9400-699429A275F7}" type="parTrans" cxnId="{4CC072E3-C6FF-4157-A0C8-F5CCDC740F9E}">
      <dgm:prSet/>
      <dgm:spPr/>
      <dgm:t>
        <a:bodyPr/>
        <a:lstStyle/>
        <a:p>
          <a:endParaRPr lang="es-DO"/>
        </a:p>
      </dgm:t>
    </dgm:pt>
    <dgm:pt modelId="{2379EAC3-5B2B-4D3C-890F-27A9F980B7D5}" type="sibTrans" cxnId="{4CC072E3-C6FF-4157-A0C8-F5CCDC740F9E}">
      <dgm:prSet/>
      <dgm:spPr/>
      <dgm:t>
        <a:bodyPr/>
        <a:lstStyle/>
        <a:p>
          <a:endParaRPr lang="es-DO"/>
        </a:p>
      </dgm:t>
    </dgm:pt>
    <dgm:pt modelId="{028EAF36-2CEC-41E1-978F-55769FAFEE70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Protección del Medio Ambiente</a:t>
          </a:r>
        </a:p>
        <a:p>
          <a:r>
            <a:rPr lang="es-DO" sz="1600">
              <a:solidFill>
                <a:schemeClr val="bg1"/>
              </a:solidFill>
            </a:rPr>
            <a:t>0.4% </a:t>
          </a:r>
        </a:p>
      </dgm:t>
    </dgm:pt>
    <dgm:pt modelId="{A5D80247-F7F1-4A67-A38B-C7DF5165E5DE}" type="parTrans" cxnId="{F9E39080-F645-45F2-9233-9A0FC7A27B84}">
      <dgm:prSet/>
      <dgm:spPr/>
      <dgm:t>
        <a:bodyPr/>
        <a:lstStyle/>
        <a:p>
          <a:endParaRPr lang="es-DO"/>
        </a:p>
      </dgm:t>
    </dgm:pt>
    <dgm:pt modelId="{846BA4EC-CFE6-4B39-96CA-C1AF3BE801B0}" type="sibTrans" cxnId="{F9E39080-F645-45F2-9233-9A0FC7A27B84}">
      <dgm:prSet/>
      <dgm:spPr/>
      <dgm:t>
        <a:bodyPr/>
        <a:lstStyle/>
        <a:p>
          <a:endParaRPr lang="es-DO"/>
        </a:p>
      </dgm:t>
    </dgm:pt>
    <dgm:pt modelId="{DAC7950D-F22E-45C9-8515-99D52AA6B7A4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>
              <a:solidFill>
                <a:schemeClr val="bg1"/>
              </a:solidFill>
            </a:rPr>
            <a:t>Servicios Generales</a:t>
          </a:r>
        </a:p>
        <a:p>
          <a:r>
            <a:rPr lang="es-DO" sz="1600">
              <a:solidFill>
                <a:schemeClr val="bg1"/>
              </a:solidFill>
            </a:rPr>
            <a:t>12.3%</a:t>
          </a:r>
        </a:p>
      </dgm:t>
    </dgm:pt>
    <dgm:pt modelId="{743E5D47-F9E6-4783-8863-57ACF01FE723}" type="sibTrans" cxnId="{6F2A953A-655E-41BA-A946-4A11FAB1C57E}">
      <dgm:prSet/>
      <dgm:spPr/>
      <dgm:t>
        <a:bodyPr/>
        <a:lstStyle/>
        <a:p>
          <a:endParaRPr lang="es-DO"/>
        </a:p>
      </dgm:t>
    </dgm:pt>
    <dgm:pt modelId="{AE255805-6131-4BDE-9811-C86DDA0AB791}" type="parTrans" cxnId="{6F2A953A-655E-41BA-A946-4A11FAB1C57E}">
      <dgm:prSet/>
      <dgm:spPr/>
      <dgm:t>
        <a:bodyPr/>
        <a:lstStyle/>
        <a:p>
          <a:endParaRPr lang="es-DO"/>
        </a:p>
      </dgm:t>
    </dgm:pt>
    <dgm:pt modelId="{8AF425BD-4AF7-4A97-A6EF-94045418D82B}" type="pres">
      <dgm:prSet presAssocID="{F0676103-71BD-4592-9CE5-12EF0188B034}" presName="cycle" presStyleCnt="0">
        <dgm:presLayoutVars>
          <dgm:dir/>
          <dgm:resizeHandles val="exact"/>
        </dgm:presLayoutVars>
      </dgm:prSet>
      <dgm:spPr/>
    </dgm:pt>
    <dgm:pt modelId="{5B672855-C976-4D4A-9577-160860C250F6}" type="pres">
      <dgm:prSet presAssocID="{4B45B397-526E-4A52-A540-43D58D586FFB}" presName="node" presStyleLbl="node1" presStyleIdx="0" presStyleCnt="5" custScaleX="142287" custScaleY="123133">
        <dgm:presLayoutVars>
          <dgm:bulletEnabled val="1"/>
        </dgm:presLayoutVars>
      </dgm:prSet>
      <dgm:spPr/>
    </dgm:pt>
    <dgm:pt modelId="{10AC11DC-5EF9-48B4-BFBA-E6E060553C98}" type="pres">
      <dgm:prSet presAssocID="{4B45B397-526E-4A52-A540-43D58D586FFB}" presName="spNode" presStyleCnt="0"/>
      <dgm:spPr/>
    </dgm:pt>
    <dgm:pt modelId="{9A3EAD85-7D2B-4953-A0ED-9F8201C779E3}" type="pres">
      <dgm:prSet presAssocID="{39DA3FD7-2CDE-4296-8CB0-FD7997994272}" presName="sibTrans" presStyleLbl="sibTrans1D1" presStyleIdx="0" presStyleCnt="5"/>
      <dgm:spPr/>
    </dgm:pt>
    <dgm:pt modelId="{16D2C606-0691-4436-B14A-54FF241F6146}" type="pres">
      <dgm:prSet presAssocID="{66825950-816F-480A-AB5C-AB6A17034C4E}" presName="node" presStyleLbl="node1" presStyleIdx="1" presStyleCnt="5" custScaleX="142386" custScaleY="123133" custRadScaleRad="98180" custRadScaleInc="20732">
        <dgm:presLayoutVars>
          <dgm:bulletEnabled val="1"/>
        </dgm:presLayoutVars>
      </dgm:prSet>
      <dgm:spPr/>
    </dgm:pt>
    <dgm:pt modelId="{31F54D88-A830-46EF-9312-DBE501006F4B}" type="pres">
      <dgm:prSet presAssocID="{66825950-816F-480A-AB5C-AB6A17034C4E}" presName="spNode" presStyleCnt="0"/>
      <dgm:spPr/>
    </dgm:pt>
    <dgm:pt modelId="{B6197FDB-4CF6-46CE-A9B1-E5DACEE29DF8}" type="pres">
      <dgm:prSet presAssocID="{AE537B6B-FC31-4427-AC43-5F5E647A236D}" presName="sibTrans" presStyleLbl="sibTrans1D1" presStyleIdx="1" presStyleCnt="5"/>
      <dgm:spPr/>
    </dgm:pt>
    <dgm:pt modelId="{BAFCD564-68EE-42A1-A830-0CDE5B198034}" type="pres">
      <dgm:prSet presAssocID="{DAC7950D-F22E-45C9-8515-99D52AA6B7A4}" presName="node" presStyleLbl="node1" presStyleIdx="2" presStyleCnt="5" custScaleX="142287" custScaleY="123323" custRadScaleRad="96903" custRadScaleInc="-14211">
        <dgm:presLayoutVars>
          <dgm:bulletEnabled val="1"/>
        </dgm:presLayoutVars>
      </dgm:prSet>
      <dgm:spPr/>
    </dgm:pt>
    <dgm:pt modelId="{82A92D54-8814-474D-9F59-F0904CC46D8B}" type="pres">
      <dgm:prSet presAssocID="{DAC7950D-F22E-45C9-8515-99D52AA6B7A4}" presName="spNode" presStyleCnt="0"/>
      <dgm:spPr/>
    </dgm:pt>
    <dgm:pt modelId="{FFC6F1B5-5819-441D-A472-025C891BD704}" type="pres">
      <dgm:prSet presAssocID="{743E5D47-F9E6-4783-8863-57ACF01FE723}" presName="sibTrans" presStyleLbl="sibTrans1D1" presStyleIdx="2" presStyleCnt="5"/>
      <dgm:spPr/>
    </dgm:pt>
    <dgm:pt modelId="{74E8486C-938C-4F4B-92A2-6104D680149A}" type="pres">
      <dgm:prSet presAssocID="{AF4B3F79-50E0-4AED-8B9F-E135F849BE9D}" presName="node" presStyleLbl="node1" presStyleIdx="3" presStyleCnt="5" custScaleX="142287" custScaleY="123133" custRadScaleRad="97753" custRadScaleInc="12510">
        <dgm:presLayoutVars>
          <dgm:bulletEnabled val="1"/>
        </dgm:presLayoutVars>
      </dgm:prSet>
      <dgm:spPr/>
    </dgm:pt>
    <dgm:pt modelId="{DA191FB4-9BA0-4A4F-A94E-99856E5367EC}" type="pres">
      <dgm:prSet presAssocID="{AF4B3F79-50E0-4AED-8B9F-E135F849BE9D}" presName="spNode" presStyleCnt="0"/>
      <dgm:spPr/>
    </dgm:pt>
    <dgm:pt modelId="{8BFA919A-4D44-43AF-8C51-AE1B4D7BD2CD}" type="pres">
      <dgm:prSet presAssocID="{2379EAC3-5B2B-4D3C-890F-27A9F980B7D5}" presName="sibTrans" presStyleLbl="sibTrans1D1" presStyleIdx="3" presStyleCnt="5"/>
      <dgm:spPr/>
    </dgm:pt>
    <dgm:pt modelId="{283F4B03-FF76-48E5-8447-05CA30978AA6}" type="pres">
      <dgm:prSet presAssocID="{028EAF36-2CEC-41E1-978F-55769FAFEE70}" presName="node" presStyleLbl="node1" presStyleIdx="4" presStyleCnt="5" custScaleX="142287" custScaleY="123133" custRadScaleRad="99128" custRadScaleInc="-22615">
        <dgm:presLayoutVars>
          <dgm:bulletEnabled val="1"/>
        </dgm:presLayoutVars>
      </dgm:prSet>
      <dgm:spPr/>
    </dgm:pt>
    <dgm:pt modelId="{F907E58A-F9C2-4BA4-B098-3DAAC3670924}" type="pres">
      <dgm:prSet presAssocID="{028EAF36-2CEC-41E1-978F-55769FAFEE70}" presName="spNode" presStyleCnt="0"/>
      <dgm:spPr/>
    </dgm:pt>
    <dgm:pt modelId="{4523C3CF-923D-480C-8AA0-DC914605AE7C}" type="pres">
      <dgm:prSet presAssocID="{846BA4EC-CFE6-4B39-96CA-C1AF3BE801B0}" presName="sibTrans" presStyleLbl="sibTrans1D1" presStyleIdx="4" presStyleCnt="5"/>
      <dgm:spPr/>
    </dgm:pt>
  </dgm:ptLst>
  <dgm:cxnLst>
    <dgm:cxn modelId="{44776701-CA72-444A-96A9-8F4B713ADAA4}" type="presOf" srcId="{DAC7950D-F22E-45C9-8515-99D52AA6B7A4}" destId="{BAFCD564-68EE-42A1-A830-0CDE5B198034}" srcOrd="0" destOrd="0" presId="urn:microsoft.com/office/officeart/2005/8/layout/cycle6"/>
    <dgm:cxn modelId="{173B7C1F-A085-45B7-B90D-D04C57660390}" type="presOf" srcId="{4B45B397-526E-4A52-A540-43D58D586FFB}" destId="{5B672855-C976-4D4A-9577-160860C250F6}" srcOrd="0" destOrd="0" presId="urn:microsoft.com/office/officeart/2005/8/layout/cycle6"/>
    <dgm:cxn modelId="{F305CB25-5695-4E62-A115-00036C29DEA8}" type="presOf" srcId="{66825950-816F-480A-AB5C-AB6A17034C4E}" destId="{16D2C606-0691-4436-B14A-54FF241F6146}" srcOrd="0" destOrd="0" presId="urn:microsoft.com/office/officeart/2005/8/layout/cycle6"/>
    <dgm:cxn modelId="{6F2A953A-655E-41BA-A946-4A11FAB1C57E}" srcId="{F0676103-71BD-4592-9CE5-12EF0188B034}" destId="{DAC7950D-F22E-45C9-8515-99D52AA6B7A4}" srcOrd="2" destOrd="0" parTransId="{AE255805-6131-4BDE-9811-C86DDA0AB791}" sibTransId="{743E5D47-F9E6-4783-8863-57ACF01FE723}"/>
    <dgm:cxn modelId="{88C1755D-E74C-4737-998F-93E2E5F840AA}" type="presOf" srcId="{AE537B6B-FC31-4427-AC43-5F5E647A236D}" destId="{B6197FDB-4CF6-46CE-A9B1-E5DACEE29DF8}" srcOrd="0" destOrd="0" presId="urn:microsoft.com/office/officeart/2005/8/layout/cycle6"/>
    <dgm:cxn modelId="{04EF1260-254F-4B05-9C41-C3DF6132C97E}" type="presOf" srcId="{AF4B3F79-50E0-4AED-8B9F-E135F849BE9D}" destId="{74E8486C-938C-4F4B-92A2-6104D680149A}" srcOrd="0" destOrd="0" presId="urn:microsoft.com/office/officeart/2005/8/layout/cycle6"/>
    <dgm:cxn modelId="{9B691642-90CE-405D-88F9-04375F7993F9}" type="presOf" srcId="{846BA4EC-CFE6-4B39-96CA-C1AF3BE801B0}" destId="{4523C3CF-923D-480C-8AA0-DC914605AE7C}" srcOrd="0" destOrd="0" presId="urn:microsoft.com/office/officeart/2005/8/layout/cycle6"/>
    <dgm:cxn modelId="{4FA9E57B-556E-412F-AC83-0A0B7A38C62B}" type="presOf" srcId="{F0676103-71BD-4592-9CE5-12EF0188B034}" destId="{8AF425BD-4AF7-4A97-A6EF-94045418D82B}" srcOrd="0" destOrd="0" presId="urn:microsoft.com/office/officeart/2005/8/layout/cycle6"/>
    <dgm:cxn modelId="{F9E39080-F645-45F2-9233-9A0FC7A27B84}" srcId="{F0676103-71BD-4592-9CE5-12EF0188B034}" destId="{028EAF36-2CEC-41E1-978F-55769FAFEE70}" srcOrd="4" destOrd="0" parTransId="{A5D80247-F7F1-4A67-A38B-C7DF5165E5DE}" sibTransId="{846BA4EC-CFE6-4B39-96CA-C1AF3BE801B0}"/>
    <dgm:cxn modelId="{85FDB88D-96EF-4099-9B0F-FC84B6132E28}" type="presOf" srcId="{028EAF36-2CEC-41E1-978F-55769FAFEE70}" destId="{283F4B03-FF76-48E5-8447-05CA30978AA6}" srcOrd="0" destOrd="0" presId="urn:microsoft.com/office/officeart/2005/8/layout/cycle6"/>
    <dgm:cxn modelId="{41890F8F-F3B1-4CE8-84AF-A0D6479FDAF6}" type="presOf" srcId="{2379EAC3-5B2B-4D3C-890F-27A9F980B7D5}" destId="{8BFA919A-4D44-43AF-8C51-AE1B4D7BD2CD}" srcOrd="0" destOrd="0" presId="urn:microsoft.com/office/officeart/2005/8/layout/cycle6"/>
    <dgm:cxn modelId="{ABFE5995-894F-4BF8-95BE-4BB0D48F26D5}" srcId="{F0676103-71BD-4592-9CE5-12EF0188B034}" destId="{66825950-816F-480A-AB5C-AB6A17034C4E}" srcOrd="1" destOrd="0" parTransId="{56B58511-39D6-4FA2-A890-F01B543A67E0}" sibTransId="{AE537B6B-FC31-4427-AC43-5F5E647A236D}"/>
    <dgm:cxn modelId="{876101B9-F4D9-4B36-BD2F-5F9A3E1B72A2}" type="presOf" srcId="{39DA3FD7-2CDE-4296-8CB0-FD7997994272}" destId="{9A3EAD85-7D2B-4953-A0ED-9F8201C779E3}" srcOrd="0" destOrd="0" presId="urn:microsoft.com/office/officeart/2005/8/layout/cycle6"/>
    <dgm:cxn modelId="{C732FFBB-758F-4B89-91D2-D335BDED57F1}" type="presOf" srcId="{743E5D47-F9E6-4783-8863-57ACF01FE723}" destId="{FFC6F1B5-5819-441D-A472-025C891BD704}" srcOrd="0" destOrd="0" presId="urn:microsoft.com/office/officeart/2005/8/layout/cycle6"/>
    <dgm:cxn modelId="{2FBA9ECC-3290-4E70-A5BF-F0C308578DB4}" srcId="{F0676103-71BD-4592-9CE5-12EF0188B034}" destId="{4B45B397-526E-4A52-A540-43D58D586FFB}" srcOrd="0" destOrd="0" parTransId="{DFC7D38E-4B6D-447E-A14C-3EEA84136060}" sibTransId="{39DA3FD7-2CDE-4296-8CB0-FD7997994272}"/>
    <dgm:cxn modelId="{4CC072E3-C6FF-4157-A0C8-F5CCDC740F9E}" srcId="{F0676103-71BD-4592-9CE5-12EF0188B034}" destId="{AF4B3F79-50E0-4AED-8B9F-E135F849BE9D}" srcOrd="3" destOrd="0" parTransId="{F7C898DE-7E93-4643-9400-699429A275F7}" sibTransId="{2379EAC3-5B2B-4D3C-890F-27A9F980B7D5}"/>
    <dgm:cxn modelId="{A84766E7-991D-4BDB-B850-F0171FD2F03A}" type="presParOf" srcId="{8AF425BD-4AF7-4A97-A6EF-94045418D82B}" destId="{5B672855-C976-4D4A-9577-160860C250F6}" srcOrd="0" destOrd="0" presId="urn:microsoft.com/office/officeart/2005/8/layout/cycle6"/>
    <dgm:cxn modelId="{99BD55E5-253B-44D0-8398-736A3CF4F2E1}" type="presParOf" srcId="{8AF425BD-4AF7-4A97-A6EF-94045418D82B}" destId="{10AC11DC-5EF9-48B4-BFBA-E6E060553C98}" srcOrd="1" destOrd="0" presId="urn:microsoft.com/office/officeart/2005/8/layout/cycle6"/>
    <dgm:cxn modelId="{C22DD561-945B-4778-90E3-B6B7A9BD459F}" type="presParOf" srcId="{8AF425BD-4AF7-4A97-A6EF-94045418D82B}" destId="{9A3EAD85-7D2B-4953-A0ED-9F8201C779E3}" srcOrd="2" destOrd="0" presId="urn:microsoft.com/office/officeart/2005/8/layout/cycle6"/>
    <dgm:cxn modelId="{E1395872-C4F6-42D6-9DCB-9A7EF05C975E}" type="presParOf" srcId="{8AF425BD-4AF7-4A97-A6EF-94045418D82B}" destId="{16D2C606-0691-4436-B14A-54FF241F6146}" srcOrd="3" destOrd="0" presId="urn:microsoft.com/office/officeart/2005/8/layout/cycle6"/>
    <dgm:cxn modelId="{923B2A4F-3718-4B45-9828-47FCA10E2FF4}" type="presParOf" srcId="{8AF425BD-4AF7-4A97-A6EF-94045418D82B}" destId="{31F54D88-A830-46EF-9312-DBE501006F4B}" srcOrd="4" destOrd="0" presId="urn:microsoft.com/office/officeart/2005/8/layout/cycle6"/>
    <dgm:cxn modelId="{8ADAA970-884E-45D0-80B4-75702C1F1131}" type="presParOf" srcId="{8AF425BD-4AF7-4A97-A6EF-94045418D82B}" destId="{B6197FDB-4CF6-46CE-A9B1-E5DACEE29DF8}" srcOrd="5" destOrd="0" presId="urn:microsoft.com/office/officeart/2005/8/layout/cycle6"/>
    <dgm:cxn modelId="{6F3D0704-77A3-43A5-914B-D0F9E0789795}" type="presParOf" srcId="{8AF425BD-4AF7-4A97-A6EF-94045418D82B}" destId="{BAFCD564-68EE-42A1-A830-0CDE5B198034}" srcOrd="6" destOrd="0" presId="urn:microsoft.com/office/officeart/2005/8/layout/cycle6"/>
    <dgm:cxn modelId="{ACA78C48-A437-4B07-8C38-1202A90C6014}" type="presParOf" srcId="{8AF425BD-4AF7-4A97-A6EF-94045418D82B}" destId="{82A92D54-8814-474D-9F59-F0904CC46D8B}" srcOrd="7" destOrd="0" presId="urn:microsoft.com/office/officeart/2005/8/layout/cycle6"/>
    <dgm:cxn modelId="{31085D97-7672-4D1E-8E83-6C33DF56C7C9}" type="presParOf" srcId="{8AF425BD-4AF7-4A97-A6EF-94045418D82B}" destId="{FFC6F1B5-5819-441D-A472-025C891BD704}" srcOrd="8" destOrd="0" presId="urn:microsoft.com/office/officeart/2005/8/layout/cycle6"/>
    <dgm:cxn modelId="{AFA07A37-6968-44A3-BEFE-C02694A79D54}" type="presParOf" srcId="{8AF425BD-4AF7-4A97-A6EF-94045418D82B}" destId="{74E8486C-938C-4F4B-92A2-6104D680149A}" srcOrd="9" destOrd="0" presId="urn:microsoft.com/office/officeart/2005/8/layout/cycle6"/>
    <dgm:cxn modelId="{92FB19A2-4F00-4AFE-AAA3-7EA245EBBE20}" type="presParOf" srcId="{8AF425BD-4AF7-4A97-A6EF-94045418D82B}" destId="{DA191FB4-9BA0-4A4F-A94E-99856E5367EC}" srcOrd="10" destOrd="0" presId="urn:microsoft.com/office/officeart/2005/8/layout/cycle6"/>
    <dgm:cxn modelId="{41070618-92EE-422F-9C84-CF8413FF0D6E}" type="presParOf" srcId="{8AF425BD-4AF7-4A97-A6EF-94045418D82B}" destId="{8BFA919A-4D44-43AF-8C51-AE1B4D7BD2CD}" srcOrd="11" destOrd="0" presId="urn:microsoft.com/office/officeart/2005/8/layout/cycle6"/>
    <dgm:cxn modelId="{4FDD194D-7C82-4CFC-9F3B-C2C1E9EA3A9A}" type="presParOf" srcId="{8AF425BD-4AF7-4A97-A6EF-94045418D82B}" destId="{283F4B03-FF76-48E5-8447-05CA30978AA6}" srcOrd="12" destOrd="0" presId="urn:microsoft.com/office/officeart/2005/8/layout/cycle6"/>
    <dgm:cxn modelId="{3B48D7C4-C863-4172-B429-D4D6855A0D85}" type="presParOf" srcId="{8AF425BD-4AF7-4A97-A6EF-94045418D82B}" destId="{F907E58A-F9C2-4BA4-B098-3DAAC3670924}" srcOrd="13" destOrd="0" presId="urn:microsoft.com/office/officeart/2005/8/layout/cycle6"/>
    <dgm:cxn modelId="{9402ADE4-B6D4-4053-84C0-A94BD76CB168}" type="presParOf" srcId="{8AF425BD-4AF7-4A97-A6EF-94045418D82B}" destId="{4523C3CF-923D-480C-8AA0-DC914605AE7C}" srcOrd="14" destOrd="0" presId="urn:microsoft.com/office/officeart/2005/8/layout/cycle6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8027" cy="3776664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10665"/>
        <a:ext cx="1838027" cy="1510665"/>
      </dsp:txXfrm>
    </dsp:sp>
    <dsp:sp modelId="{7E7AEBDF-0A9E-4E49-9FE8-2E5003B363FC}">
      <dsp:nvSpPr>
        <dsp:cNvPr id="0" name=""/>
        <dsp:cNvSpPr/>
      </dsp:nvSpPr>
      <dsp:spPr>
        <a:xfrm>
          <a:off x="290199" y="226599"/>
          <a:ext cx="1257629" cy="1257629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1893168" y="0"/>
          <a:ext cx="1838027" cy="3776664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Banco Central</a:t>
          </a:r>
          <a:endParaRPr lang="es-DO" sz="1600" kern="1200"/>
        </a:p>
      </dsp:txBody>
      <dsp:txXfrm>
        <a:off x="1893168" y="1510665"/>
        <a:ext cx="1838027" cy="1510665"/>
      </dsp:txXfrm>
    </dsp:sp>
    <dsp:sp modelId="{DB8131AA-BFF4-4812-9B20-EBF8AC4E17E6}">
      <dsp:nvSpPr>
        <dsp:cNvPr id="0" name=""/>
        <dsp:cNvSpPr/>
      </dsp:nvSpPr>
      <dsp:spPr>
        <a:xfrm>
          <a:off x="2183367" y="226599"/>
          <a:ext cx="1257629" cy="1257629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3786336" y="0"/>
          <a:ext cx="1838027" cy="3776664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</a:p>
      </dsp:txBody>
      <dsp:txXfrm>
        <a:off x="3786336" y="1510665"/>
        <a:ext cx="1838027" cy="1510665"/>
      </dsp:txXfrm>
    </dsp:sp>
    <dsp:sp modelId="{D5CBD846-53BB-497F-9338-688BA43CA8B2}">
      <dsp:nvSpPr>
        <dsp:cNvPr id="0" name=""/>
        <dsp:cNvSpPr/>
      </dsp:nvSpPr>
      <dsp:spPr>
        <a:xfrm>
          <a:off x="4076535" y="226599"/>
          <a:ext cx="1257629" cy="1257629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79505" y="0"/>
          <a:ext cx="1838027" cy="3776664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</a:p>
      </dsp:txBody>
      <dsp:txXfrm>
        <a:off x="5679505" y="1510665"/>
        <a:ext cx="1838027" cy="1510665"/>
      </dsp:txXfrm>
    </dsp:sp>
    <dsp:sp modelId="{32F4D7D2-FE0D-4FF0-9260-ACD051D413FC}">
      <dsp:nvSpPr>
        <dsp:cNvPr id="0" name=""/>
        <dsp:cNvSpPr/>
      </dsp:nvSpPr>
      <dsp:spPr>
        <a:xfrm>
          <a:off x="5969704" y="226599"/>
          <a:ext cx="1257629" cy="1257629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72673" y="0"/>
          <a:ext cx="1838027" cy="3776664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7572673" y="1510665"/>
        <a:ext cx="1838027" cy="1510665"/>
      </dsp:txXfrm>
    </dsp:sp>
    <dsp:sp modelId="{4D4571EB-A97E-4D85-AD91-90EA8950D7FD}">
      <dsp:nvSpPr>
        <dsp:cNvPr id="0" name=""/>
        <dsp:cNvSpPr/>
      </dsp:nvSpPr>
      <dsp:spPr>
        <a:xfrm>
          <a:off x="7862872" y="226599"/>
          <a:ext cx="1257629" cy="1257629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35873" y="3293491"/>
          <a:ext cx="338954" cy="22178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</a:t>
          </a:r>
        </a:p>
      </dsp:txBody>
      <dsp:txXfrm>
        <a:off x="0" y="1509903"/>
        <a:ext cx="1838027" cy="1509903"/>
      </dsp:txXfrm>
    </dsp:sp>
    <dsp:sp modelId="{7E7AEBDF-0A9E-4E49-9FE8-2E5003B363FC}">
      <dsp:nvSpPr>
        <dsp:cNvPr id="0" name=""/>
        <dsp:cNvSpPr/>
      </dsp:nvSpPr>
      <dsp:spPr>
        <a:xfrm>
          <a:off x="290516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893168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1893168" y="1509903"/>
        <a:ext cx="1838027" cy="1509903"/>
      </dsp:txXfrm>
    </dsp:sp>
    <dsp:sp modelId="{D5CBD846-53BB-497F-9338-688BA43CA8B2}">
      <dsp:nvSpPr>
        <dsp:cNvPr id="0" name=""/>
        <dsp:cNvSpPr/>
      </dsp:nvSpPr>
      <dsp:spPr>
        <a:xfrm>
          <a:off x="2183684" y="226485"/>
          <a:ext cx="1256994" cy="1256994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786336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Hidráulicos (INDRHI)</a:t>
          </a:r>
        </a:p>
      </dsp:txBody>
      <dsp:txXfrm>
        <a:off x="3786336" y="1509903"/>
        <a:ext cx="1838027" cy="1509903"/>
      </dsp:txXfrm>
    </dsp:sp>
    <dsp:sp modelId="{DB8131AA-BFF4-4812-9B20-EBF8AC4E17E6}">
      <dsp:nvSpPr>
        <dsp:cNvPr id="0" name=""/>
        <dsp:cNvSpPr/>
      </dsp:nvSpPr>
      <dsp:spPr>
        <a:xfrm>
          <a:off x="4076853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79505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Ayuntamiento del Distrito Nacional</a:t>
          </a:r>
        </a:p>
      </dsp:txBody>
      <dsp:txXfrm>
        <a:off x="5679505" y="1509903"/>
        <a:ext cx="1838027" cy="1509903"/>
      </dsp:txXfrm>
    </dsp:sp>
    <dsp:sp modelId="{32F4D7D2-FE0D-4FF0-9260-ACD051D413FC}">
      <dsp:nvSpPr>
        <dsp:cNvPr id="0" name=""/>
        <dsp:cNvSpPr/>
      </dsp:nvSpPr>
      <dsp:spPr>
        <a:xfrm>
          <a:off x="5970021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72673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Ayuntamiento Municipal de Santo Domingo Este</a:t>
          </a:r>
        </a:p>
      </dsp:txBody>
      <dsp:txXfrm>
        <a:off x="7572673" y="1509903"/>
        <a:ext cx="1838027" cy="1509903"/>
      </dsp:txXfrm>
    </dsp:sp>
    <dsp:sp modelId="{4D4571EB-A97E-4D85-AD91-90EA8950D7FD}">
      <dsp:nvSpPr>
        <dsp:cNvPr id="0" name=""/>
        <dsp:cNvSpPr/>
      </dsp:nvSpPr>
      <dsp:spPr>
        <a:xfrm>
          <a:off x="7863189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35873" y="3291830"/>
          <a:ext cx="338954" cy="22167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1060D1AE-1C98-4078-8377-41B21D43BE05}">
      <dsp:nvSpPr>
        <dsp:cNvPr id="0" name=""/>
        <dsp:cNvSpPr/>
      </dsp:nvSpPr>
      <dsp:spPr>
        <a:xfrm>
          <a:off x="-7905710" y="-1235246"/>
          <a:ext cx="9620766" cy="9620766"/>
        </a:xfrm>
        <a:prstGeom prst="blockArc">
          <a:avLst>
            <a:gd name="adj1" fmla="val 18900000"/>
            <a:gd name="adj2" fmla="val 2700000"/>
            <a:gd name="adj3" fmla="val 225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92910BA-CC4B-48E1-8F5C-68F7078EC013}">
      <dsp:nvSpPr>
        <dsp:cNvPr id="0" name=""/>
        <dsp:cNvSpPr/>
      </dsp:nvSpPr>
      <dsp:spPr>
        <a:xfrm>
          <a:off x="1579641" y="280011"/>
          <a:ext cx="12154236" cy="2300085"/>
        </a:xfrm>
        <a:prstGeom prst="rect">
          <a:avLst/>
        </a:prstGeom>
        <a:solidFill>
          <a:schemeClr val="accent1">
            <a:lumMod val="50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5106" tIns="40640" rIns="40640" bIns="4064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Transporte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Construcción de paso a desnivel soterrado en la intersección de la Av. 27 de Febrero, provincia  Santo Domingo por RD$375.0 millones.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Reconstrucción de la infraestructura vial urbana del municipio Santo Domingo Este por RD$211.3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Construcción linea 2c del metro de Santo Domingo tramos: Alcarrizos-Luperón por RD$203.0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Construcción de la linea 1B del metro de Santo Domingo, tramo Villa Mella-Punta, Santo Domingo Norte por RD$152.7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Reconstrucción de la infraestructura vial urbana del municipio Pepillo Salcedo, provincia Monte Cristi por RD$ 74.1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Reconstrucción de la infraestrutura de vial urbana del municipio Santo Domingo Oeste, provincia Santo Domingo por RD$65.1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Reconstrucción de infraestrutura vial urbana del municipio La Vega, provincia La Vega por RD$61.9 millones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Reconstrucción de la infraestrutura vial urbana del municipio Villa Hermosa, provincia La Romana por RD$61.8 millones</a:t>
          </a:r>
        </a:p>
      </dsp:txBody>
      <dsp:txXfrm>
        <a:off x="1579641" y="280011"/>
        <a:ext cx="12154236" cy="2300085"/>
      </dsp:txXfrm>
    </dsp:sp>
    <dsp:sp modelId="{03F83D4E-371B-4ADA-9D39-29D2A6BA564B}">
      <dsp:nvSpPr>
        <dsp:cNvPr id="0" name=""/>
        <dsp:cNvSpPr/>
      </dsp:nvSpPr>
      <dsp:spPr>
        <a:xfrm>
          <a:off x="371762" y="431697"/>
          <a:ext cx="1858731" cy="1895144"/>
        </a:xfrm>
        <a:prstGeom prst="ellipse">
          <a:avLst/>
        </a:prstGeom>
        <a:blipFill rotWithShape="0">
          <a:blip xmlns:r="http://schemas.openxmlformats.org/officeDocument/2006/relationships" r:embed="rId1"/>
          <a:srcRect/>
          <a:stretch>
            <a:fillRect l="-11000" r="-11000"/>
          </a:stretch>
        </a:blip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21D44FEF-F03E-4B3A-86F1-09F5EF3D6815}">
      <dsp:nvSpPr>
        <dsp:cNvPr id="0" name=""/>
        <dsp:cNvSpPr/>
      </dsp:nvSpPr>
      <dsp:spPr>
        <a:xfrm>
          <a:off x="2162510" y="3199647"/>
          <a:ext cx="11508324" cy="750978"/>
        </a:xfrm>
        <a:prstGeom prst="rect">
          <a:avLst/>
        </a:prstGeom>
        <a:solidFill>
          <a:schemeClr val="accent1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5106" tIns="40640" rIns="40640" bIns="4064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Vivienda y Servicios Comunitarios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Mejoramiento de 100,000 viviendas en la República Dominicana por RD$104.8 millones</a:t>
          </a:r>
          <a:r>
            <a:rPr lang="es-DO" sz="1100" b="1" kern="1200">
              <a:latin typeface="Avenir Next LT Pro" panose="020B0504020202020204" pitchFamily="34" charset="0"/>
            </a:rPr>
            <a:t>.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endParaRPr lang="es-DO" sz="1100" b="1" kern="1200">
            <a:latin typeface="Avenir Next LT Pro" panose="020B0504020202020204" pitchFamily="34" charset="0"/>
          </a:endParaRPr>
        </a:p>
      </dsp:txBody>
      <dsp:txXfrm>
        <a:off x="2162510" y="3199647"/>
        <a:ext cx="11508324" cy="750978"/>
      </dsp:txXfrm>
    </dsp:sp>
    <dsp:sp modelId="{0E1E313C-1776-423A-9077-74E3BA82BD62}">
      <dsp:nvSpPr>
        <dsp:cNvPr id="0" name=""/>
        <dsp:cNvSpPr/>
      </dsp:nvSpPr>
      <dsp:spPr>
        <a:xfrm>
          <a:off x="973484" y="2744399"/>
          <a:ext cx="1757966" cy="1585287"/>
        </a:xfrm>
        <a:prstGeom prst="ellipse">
          <a:avLst/>
        </a:prstGeom>
        <a:blipFill rotWithShape="0">
          <a:blip xmlns:r="http://schemas.openxmlformats.org/officeDocument/2006/relationships" r:embed="rId2"/>
          <a:srcRect/>
          <a:stretch>
            <a:fillRect l="-8000" r="-8000"/>
          </a:stretch>
        </a:blip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C4B465E4-1235-49F4-8D7E-48EF3C64162C}">
      <dsp:nvSpPr>
        <dsp:cNvPr id="0" name=""/>
        <dsp:cNvSpPr/>
      </dsp:nvSpPr>
      <dsp:spPr>
        <a:xfrm>
          <a:off x="1532205" y="5050123"/>
          <a:ext cx="12349041" cy="724151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35106" tIns="40640" rIns="40640" bIns="4064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Salud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1" kern="1200">
              <a:latin typeface="Avenir Next LT Pro" panose="020B0504020202020204" pitchFamily="34" charset="0"/>
            </a:rPr>
            <a:t>Construcción hospital regional en San Francisco de Macorís, provincia Duarte por RD$121.5 millones</a:t>
          </a:r>
          <a:r>
            <a:rPr lang="es-DO" sz="1100" kern="1200">
              <a:latin typeface="Avenir Next LT Pro" panose="020B0504020202020204" pitchFamily="34" charset="0"/>
            </a:rPr>
            <a:t>.</a:t>
          </a:r>
        </a:p>
      </dsp:txBody>
      <dsp:txXfrm>
        <a:off x="1532205" y="5050123"/>
        <a:ext cx="12349041" cy="724151"/>
      </dsp:txXfrm>
    </dsp:sp>
    <dsp:sp modelId="{4F986AA9-7BD3-4B67-98F9-185DA015A697}">
      <dsp:nvSpPr>
        <dsp:cNvPr id="0" name=""/>
        <dsp:cNvSpPr/>
      </dsp:nvSpPr>
      <dsp:spPr>
        <a:xfrm>
          <a:off x="692219" y="4600530"/>
          <a:ext cx="1835671" cy="1485987"/>
        </a:xfrm>
        <a:prstGeom prst="ellipse">
          <a:avLst/>
        </a:prstGeom>
        <a:blipFill rotWithShape="0">
          <a:blip xmlns:r="http://schemas.openxmlformats.org/officeDocument/2006/relationships" r:embed="rId3"/>
          <a:srcRect/>
          <a:stretch>
            <a:fillRect l="-9000" r="-9000"/>
          </a:stretch>
        </a:blip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EDD7A1A-84D6-4179-8179-9D488BCC88F7}">
      <dsp:nvSpPr>
        <dsp:cNvPr id="0" name=""/>
        <dsp:cNvSpPr/>
      </dsp:nvSpPr>
      <dsp:spPr>
        <a:xfrm>
          <a:off x="1172" y="505699"/>
          <a:ext cx="1961855" cy="2308064"/>
        </a:xfrm>
        <a:prstGeom prst="rect">
          <a:avLst/>
        </a:prstGeom>
        <a:solidFill>
          <a:schemeClr val="accent1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9CDD356-7399-4AF2-85B8-6DF23FB266C4}">
      <dsp:nvSpPr>
        <dsp:cNvPr id="0" name=""/>
        <dsp:cNvSpPr/>
      </dsp:nvSpPr>
      <dsp:spPr>
        <a:xfrm>
          <a:off x="99264" y="598022"/>
          <a:ext cx="1765669" cy="150024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8706FB4-162C-4407-A255-0D835579BC67}">
      <dsp:nvSpPr>
        <dsp:cNvPr id="0" name=""/>
        <dsp:cNvSpPr/>
      </dsp:nvSpPr>
      <dsp:spPr>
        <a:xfrm>
          <a:off x="99264" y="2329089"/>
          <a:ext cx="1765669" cy="392352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latin typeface="Avenir Next LT Pro" panose="020B0504020202020204" pitchFamily="34" charset="0"/>
              <a:ea typeface="+mn-ea"/>
              <a:cs typeface="+mn-cs"/>
            </a:rPr>
            <a:t>MINISTERIO DE EDUCACIÓN</a:t>
          </a:r>
        </a:p>
      </dsp:txBody>
      <dsp:txXfrm>
        <a:off x="99264" y="2329089"/>
        <a:ext cx="1765669" cy="392352"/>
      </dsp:txXfrm>
    </dsp:sp>
    <dsp:sp modelId="{B363EE4D-BA97-4094-A9E9-D0A8E98FDBF9}">
      <dsp:nvSpPr>
        <dsp:cNvPr id="0" name=""/>
        <dsp:cNvSpPr/>
      </dsp:nvSpPr>
      <dsp:spPr>
        <a:xfrm>
          <a:off x="99264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</a:t>
          </a:r>
          <a:r>
            <a:rPr lang="es-DO" sz="1000" b="0" i="0" u="none" kern="1200">
              <a:latin typeface="Avenir Next LT Pro" panose="020B0504020202020204" pitchFamily="34" charset="0"/>
            </a:rPr>
            <a:t>22,133.9</a:t>
          </a:r>
          <a:endParaRPr lang="es-DO" sz="1000" kern="1200">
            <a:latin typeface="Avenir Next LT Pro" panose="020B0504020202020204" pitchFamily="34" charset="0"/>
          </a:endParaRPr>
        </a:p>
      </dsp:txBody>
      <dsp:txXfrm>
        <a:off x="99264" y="2098264"/>
        <a:ext cx="1765669" cy="230824"/>
      </dsp:txXfrm>
    </dsp:sp>
    <dsp:sp modelId="{E5AE245A-C7DC-4F50-9CA6-42FA262C800D}">
      <dsp:nvSpPr>
        <dsp:cNvPr id="0" name=""/>
        <dsp:cNvSpPr/>
      </dsp:nvSpPr>
      <dsp:spPr>
        <a:xfrm>
          <a:off x="2438547" y="505699"/>
          <a:ext cx="1961855" cy="2308064"/>
        </a:xfrm>
        <a:prstGeom prst="rect">
          <a:avLst/>
        </a:prstGeom>
        <a:solidFill>
          <a:schemeClr val="accent1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75071B88-0846-4F1C-A628-2CC038E8BEDD}">
      <dsp:nvSpPr>
        <dsp:cNvPr id="0" name=""/>
        <dsp:cNvSpPr/>
      </dsp:nvSpPr>
      <dsp:spPr>
        <a:xfrm>
          <a:off x="5054768" y="646885"/>
          <a:ext cx="1765669" cy="1500242"/>
        </a:xfrm>
        <a:prstGeom prst="rect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F69D5E5-0BFE-4640-8A32-B365CB043024}">
      <dsp:nvSpPr>
        <dsp:cNvPr id="0" name=""/>
        <dsp:cNvSpPr/>
      </dsp:nvSpPr>
      <dsp:spPr>
        <a:xfrm>
          <a:off x="2536640" y="2329089"/>
          <a:ext cx="1765669" cy="392352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latin typeface="Avenir Next LT Pro" panose="020B0504020202020204" pitchFamily="34" charset="0"/>
            </a:rPr>
            <a:t>MINISTERIO DE SALUD PÚBLICA Y ASISTENCIA SOCIAL</a:t>
          </a:r>
        </a:p>
      </dsp:txBody>
      <dsp:txXfrm>
        <a:off x="2536640" y="2329089"/>
        <a:ext cx="1765669" cy="392352"/>
      </dsp:txXfrm>
    </dsp:sp>
    <dsp:sp modelId="{7244C383-DB71-4B37-93BC-C76CE878AB1E}">
      <dsp:nvSpPr>
        <dsp:cNvPr id="0" name=""/>
        <dsp:cNvSpPr/>
      </dsp:nvSpPr>
      <dsp:spPr>
        <a:xfrm>
          <a:off x="2536640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</a:t>
          </a:r>
          <a:r>
            <a:rPr lang="es-DO" sz="1000" b="0" i="0" u="none" kern="1200">
              <a:latin typeface="Avenir Next LT Pro" panose="020B0504020202020204" pitchFamily="34" charset="0"/>
            </a:rPr>
            <a:t>9,575.7</a:t>
          </a:r>
          <a:endParaRPr lang="es-DO" sz="1000" kern="1200">
            <a:latin typeface="Avenir Next LT Pro" panose="020B0504020202020204" pitchFamily="34" charset="0"/>
          </a:endParaRPr>
        </a:p>
      </dsp:txBody>
      <dsp:txXfrm>
        <a:off x="2536640" y="2098264"/>
        <a:ext cx="1765669" cy="230824"/>
      </dsp:txXfrm>
    </dsp:sp>
    <dsp:sp modelId="{360D47FD-B553-405E-8777-58BC3E3DACC5}">
      <dsp:nvSpPr>
        <dsp:cNvPr id="0" name=""/>
        <dsp:cNvSpPr/>
      </dsp:nvSpPr>
      <dsp:spPr>
        <a:xfrm>
          <a:off x="4877095" y="515878"/>
          <a:ext cx="1961855" cy="2308064"/>
        </a:xfrm>
        <a:prstGeom prst="rect">
          <a:avLst/>
        </a:prstGeom>
        <a:solidFill>
          <a:schemeClr val="accent1">
            <a:alpha val="40000"/>
            <a:tint val="4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19CFA81F-BE28-489A-995C-BADEA4E925D9}">
      <dsp:nvSpPr>
        <dsp:cNvPr id="0" name=""/>
        <dsp:cNvSpPr/>
      </dsp:nvSpPr>
      <dsp:spPr>
        <a:xfrm>
          <a:off x="2501779" y="654431"/>
          <a:ext cx="1765669" cy="1500242"/>
        </a:xfrm>
        <a:prstGeom prst="rect">
          <a:avLst/>
        </a:prstGeom>
        <a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 t="-9000" b="-9000"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1B82123-AB9A-4167-9BBF-E8C9BB8F514D}">
      <dsp:nvSpPr>
        <dsp:cNvPr id="0" name=""/>
        <dsp:cNvSpPr/>
      </dsp:nvSpPr>
      <dsp:spPr>
        <a:xfrm>
          <a:off x="4974016" y="2329089"/>
          <a:ext cx="1765669" cy="392352"/>
        </a:xfrm>
        <a:prstGeom prst="rect">
          <a:avLst/>
        </a:prstGeom>
        <a:gradFill rotWithShape="0">
          <a:gsLst>
            <a:gs pos="0">
              <a:schemeClr val="l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l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l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800" b="1" kern="1200">
              <a:latin typeface="Avenir Next LT Pro" panose="020B0504020202020204" pitchFamily="34" charset="0"/>
            </a:rPr>
            <a:t>PRESIDENCIA </a:t>
          </a:r>
          <a:r>
            <a:rPr lang="es-DO" sz="800" b="1" kern="1200">
              <a:latin typeface="Avenir Next LT Pro" panose="020B0504020202020204" pitchFamily="34" charset="0"/>
              <a:ea typeface="+mn-ea"/>
              <a:cs typeface="+mn-cs"/>
            </a:rPr>
            <a:t>DE</a:t>
          </a:r>
          <a:r>
            <a:rPr lang="es-DO" sz="800" b="1" kern="1200">
              <a:latin typeface="Avenir Next LT Pro" panose="020B0504020202020204" pitchFamily="34" charset="0"/>
            </a:rPr>
            <a:t> LA REPÚBLICA</a:t>
          </a:r>
        </a:p>
      </dsp:txBody>
      <dsp:txXfrm>
        <a:off x="4974016" y="2329089"/>
        <a:ext cx="1765669" cy="392352"/>
      </dsp:txXfrm>
    </dsp:sp>
    <dsp:sp modelId="{D2B1B8C4-5F43-4876-94C1-5ABDDED03599}">
      <dsp:nvSpPr>
        <dsp:cNvPr id="0" name=""/>
        <dsp:cNvSpPr/>
      </dsp:nvSpPr>
      <dsp:spPr>
        <a:xfrm>
          <a:off x="4974016" y="2098264"/>
          <a:ext cx="1765669" cy="230824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000" kern="1200">
              <a:latin typeface="Avenir Next LT Pro" panose="020B0504020202020204" pitchFamily="34" charset="0"/>
            </a:rPr>
            <a:t>RD$</a:t>
          </a:r>
          <a:r>
            <a:rPr lang="es-DO" sz="1000" b="0" i="0" u="none" kern="1200">
              <a:latin typeface="Avenir Next LT Pro" panose="020B0504020202020204" pitchFamily="34" charset="0"/>
            </a:rPr>
            <a:t>6,030.5</a:t>
          </a:r>
          <a:endParaRPr lang="es-DO" sz="1000" kern="1200">
            <a:latin typeface="Avenir Next LT Pro" panose="020B0504020202020204" pitchFamily="34" charset="0"/>
          </a:endParaRPr>
        </a:p>
      </dsp:txBody>
      <dsp:txXfrm>
        <a:off x="4974016" y="2098264"/>
        <a:ext cx="1765669" cy="230824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5B672855-C976-4D4A-9577-160860C250F6}">
      <dsp:nvSpPr>
        <dsp:cNvPr id="0" name=""/>
        <dsp:cNvSpPr/>
      </dsp:nvSpPr>
      <dsp:spPr>
        <a:xfrm>
          <a:off x="2309339" y="-61475"/>
          <a:ext cx="1662915" cy="935390"/>
        </a:xfrm>
        <a:prstGeom prst="roundRect">
          <a:avLst/>
        </a:prstGeom>
        <a:solidFill>
          <a:schemeClr val="accent5">
            <a:lumMod val="50000"/>
          </a:schemeClr>
        </a:solidFill>
        <a:ln w="1905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Sociales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 33.1%</a:t>
          </a:r>
        </a:p>
      </dsp:txBody>
      <dsp:txXfrm>
        <a:off x="2355001" y="-15813"/>
        <a:ext cx="1571591" cy="844066"/>
      </dsp:txXfrm>
    </dsp:sp>
    <dsp:sp modelId="{9A3EAD85-7D2B-4953-A0ED-9F8201C779E3}">
      <dsp:nvSpPr>
        <dsp:cNvPr id="0" name=""/>
        <dsp:cNvSpPr/>
      </dsp:nvSpPr>
      <dsp:spPr>
        <a:xfrm>
          <a:off x="1567151" y="367843"/>
          <a:ext cx="3035598" cy="3035598"/>
        </a:xfrm>
        <a:custGeom>
          <a:avLst/>
          <a:gdLst/>
          <a:ahLst/>
          <a:cxnLst/>
          <a:rect l="0" t="0" r="0" b="0"/>
          <a:pathLst>
            <a:path>
              <a:moveTo>
                <a:pt x="2410206" y="290068"/>
              </a:moveTo>
              <a:arcTo wR="1517799" hR="1517799" stAng="18360750" swAng="1408610"/>
            </a:path>
          </a:pathLst>
        </a:custGeom>
        <a:noFill/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6D2C606-0691-4436-B14A-54FF241F6146}">
      <dsp:nvSpPr>
        <dsp:cNvPr id="0" name=""/>
        <dsp:cNvSpPr/>
      </dsp:nvSpPr>
      <dsp:spPr>
        <a:xfrm>
          <a:off x="3760601" y="1120490"/>
          <a:ext cx="1664072" cy="935390"/>
        </a:xfrm>
        <a:prstGeom prst="roundRect">
          <a:avLst/>
        </a:prstGeom>
        <a:solidFill>
          <a:srgbClr val="8A0000"/>
        </a:solidFill>
        <a:ln w="1905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Económicos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9.8%</a:t>
          </a:r>
        </a:p>
      </dsp:txBody>
      <dsp:txXfrm>
        <a:off x="3806263" y="1166152"/>
        <a:ext cx="1572748" cy="844066"/>
      </dsp:txXfrm>
    </dsp:sp>
    <dsp:sp modelId="{B6197FDB-4CF6-46CE-A9B1-E5DACEE29DF8}">
      <dsp:nvSpPr>
        <dsp:cNvPr id="0" name=""/>
        <dsp:cNvSpPr/>
      </dsp:nvSpPr>
      <dsp:spPr>
        <a:xfrm>
          <a:off x="1601757" y="345799"/>
          <a:ext cx="3035598" cy="3035598"/>
        </a:xfrm>
        <a:custGeom>
          <a:avLst/>
          <a:gdLst/>
          <a:ahLst/>
          <a:cxnLst/>
          <a:rect l="0" t="0" r="0" b="0"/>
          <a:pathLst>
            <a:path>
              <a:moveTo>
                <a:pt x="3022645" y="1715671"/>
              </a:moveTo>
              <a:arcTo wR="1517799" hR="1517799" stAng="449450" swAng="1258438"/>
            </a:path>
          </a:pathLst>
        </a:custGeom>
        <a:noFill/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AFCD564-68EE-42A1-A830-0CDE5B198034}">
      <dsp:nvSpPr>
        <dsp:cNvPr id="0" name=""/>
        <dsp:cNvSpPr/>
      </dsp:nvSpPr>
      <dsp:spPr>
        <a:xfrm>
          <a:off x="3243108" y="2591959"/>
          <a:ext cx="1662915" cy="936833"/>
        </a:xfrm>
        <a:prstGeom prst="roundRect">
          <a:avLst/>
        </a:prstGeom>
        <a:solidFill>
          <a:schemeClr val="accent1">
            <a:lumMod val="75000"/>
          </a:schemeClr>
        </a:solidFill>
        <a:ln w="1905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Servicios Generales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12.3%</a:t>
          </a:r>
        </a:p>
      </dsp:txBody>
      <dsp:txXfrm>
        <a:off x="3288840" y="2637691"/>
        <a:ext cx="1571451" cy="845369"/>
      </dsp:txXfrm>
    </dsp:sp>
    <dsp:sp modelId="{FFC6F1B5-5819-441D-A472-025C891BD704}">
      <dsp:nvSpPr>
        <dsp:cNvPr id="0" name=""/>
        <dsp:cNvSpPr/>
      </dsp:nvSpPr>
      <dsp:spPr>
        <a:xfrm>
          <a:off x="1527480" y="368597"/>
          <a:ext cx="3035598" cy="3035598"/>
        </a:xfrm>
        <a:custGeom>
          <a:avLst/>
          <a:gdLst/>
          <a:ahLst/>
          <a:cxnLst/>
          <a:rect l="0" t="0" r="0" b="0"/>
          <a:pathLst>
            <a:path>
              <a:moveTo>
                <a:pt x="1713594" y="3022916"/>
              </a:moveTo>
              <a:arcTo wR="1517799" hR="1517799" stAng="4955293" swAng="455446"/>
            </a:path>
          </a:pathLst>
        </a:custGeom>
        <a:noFill/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4E8486C-938C-4F4B-92A2-6104D680149A}">
      <dsp:nvSpPr>
        <dsp:cNvPr id="0" name=""/>
        <dsp:cNvSpPr/>
      </dsp:nvSpPr>
      <dsp:spPr>
        <a:xfrm>
          <a:off x="1375572" y="2609331"/>
          <a:ext cx="1662915" cy="93539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Intereses de la Deuda Pública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44.4%</a:t>
          </a:r>
        </a:p>
      </dsp:txBody>
      <dsp:txXfrm>
        <a:off x="1421234" y="2654993"/>
        <a:ext cx="1571591" cy="844066"/>
      </dsp:txXfrm>
    </dsp:sp>
    <dsp:sp modelId="{8BFA919A-4D44-43AF-8C51-AE1B4D7BD2CD}">
      <dsp:nvSpPr>
        <dsp:cNvPr id="0" name=""/>
        <dsp:cNvSpPr/>
      </dsp:nvSpPr>
      <dsp:spPr>
        <a:xfrm>
          <a:off x="1629597" y="346812"/>
          <a:ext cx="3035598" cy="3035598"/>
        </a:xfrm>
        <a:custGeom>
          <a:avLst/>
          <a:gdLst/>
          <a:ahLst/>
          <a:cxnLst/>
          <a:rect l="0" t="0" r="0" b="0"/>
          <a:pathLst>
            <a:path>
              <a:moveTo>
                <a:pt x="192450" y="2257505"/>
              </a:moveTo>
              <a:arcTo wR="1517799" hR="1517799" stAng="9049990" swAng="1283598"/>
            </a:path>
          </a:pathLst>
        </a:custGeom>
        <a:noFill/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83F4B03-FF76-48E5-8447-05CA30978AA6}">
      <dsp:nvSpPr>
        <dsp:cNvPr id="0" name=""/>
        <dsp:cNvSpPr/>
      </dsp:nvSpPr>
      <dsp:spPr>
        <a:xfrm>
          <a:off x="840852" y="1128820"/>
          <a:ext cx="1662915" cy="93539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Protección del Medio Ambiente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solidFill>
                <a:schemeClr val="bg1"/>
              </a:solidFill>
            </a:rPr>
            <a:t>0.4% </a:t>
          </a:r>
        </a:p>
      </dsp:txBody>
      <dsp:txXfrm>
        <a:off x="886514" y="1174482"/>
        <a:ext cx="1571591" cy="844066"/>
      </dsp:txXfrm>
    </dsp:sp>
    <dsp:sp modelId="{4523C3CF-923D-480C-8AA0-DC914605AE7C}">
      <dsp:nvSpPr>
        <dsp:cNvPr id="0" name=""/>
        <dsp:cNvSpPr/>
      </dsp:nvSpPr>
      <dsp:spPr>
        <a:xfrm>
          <a:off x="1649189" y="388678"/>
          <a:ext cx="3035598" cy="3035598"/>
        </a:xfrm>
        <a:custGeom>
          <a:avLst/>
          <a:gdLst/>
          <a:ahLst/>
          <a:cxnLst/>
          <a:rect l="0" t="0" r="0" b="0"/>
          <a:pathLst>
            <a:path>
              <a:moveTo>
                <a:pt x="217704" y="734557"/>
              </a:moveTo>
              <a:arcTo wR="1517799" hR="1517799" stAng="12664011" swAng="1456850"/>
            </a:path>
          </a:pathLst>
        </a:custGeom>
        <a:noFill/>
        <a:ln w="6350" cap="flat" cmpd="sng" algn="ctr">
          <a:solidFill>
            <a:schemeClr val="dk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CaptionedPictures">
  <dgm:title val=""/>
  <dgm:desc val=""/>
  <dgm:catLst>
    <dgm:cat type="picture" pri="5000"/>
    <dgm:cat type="pictureconvert" pri="5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  <dgm:cxn modelId="80" srcId="0" destId="30" srcOrd="2" destOrd="0"/>
        <dgm:cxn modelId="32" srcId="30" destId="3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  <dgm:pt modelId="20">
          <dgm:prSet phldr="1"/>
        </dgm:pt>
        <dgm:pt modelId="21">
          <dgm:prSet phldr="1"/>
        </dgm:pt>
        <dgm:pt modelId="30">
          <dgm:prSet phldr="1"/>
        </dgm:pt>
        <dgm:pt modelId="31">
          <dgm:prSet phldr="1"/>
        </dgm:pt>
        <dgm:pt modelId="40">
          <dgm:prSet phldr="1"/>
        </dgm:pt>
        <dgm:pt modelId="41">
          <dgm:prSet phldr="1"/>
        </dgm:pt>
      </dgm:ptLst>
      <dgm:cxnLst>
        <dgm:cxn modelId="60" srcId="0" destId="10" srcOrd="0" destOrd="0"/>
        <dgm:cxn modelId="12" srcId="10" destId="11" srcOrd="0" destOrd="0"/>
        <dgm:cxn modelId="70" srcId="0" destId="20" srcOrd="1" destOrd="0"/>
        <dgm:cxn modelId="22" srcId="20" destId="21" srcOrd="0" destOrd="0"/>
        <dgm:cxn modelId="80" srcId="0" destId="30" srcOrd="2" destOrd="0"/>
        <dgm:cxn modelId="32" srcId="30" destId="31" srcOrd="0" destOrd="0"/>
        <dgm:cxn modelId="90" srcId="0" destId="40" srcOrd="3" destOrd="0"/>
        <dgm:cxn modelId="42" srcId="40" destId="41" srcOrd="0" destOrd="0"/>
      </dgm:cxnLst>
      <dgm:bg/>
      <dgm:whole/>
    </dgm:dataModel>
  </dgm:clrData>
  <dgm:layoutNode name="Name0">
    <dgm:varLst>
      <dgm:chMax/>
      <dgm:chPref/>
      <dgm:dir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grDir" val="tR"/>
          <dgm:param type="off" val="ctr"/>
        </dgm:alg>
      </dgm:else>
    </dgm:choose>
    <dgm:shape xmlns:r="http://schemas.openxmlformats.org/officeDocument/2006/relationships" r:blip="">
      <dgm:adjLst/>
    </dgm:shape>
    <dgm:constrLst>
      <dgm:constr type="primFontSz" for="des" forName="Parent" op="equ"/>
      <dgm:constr type="primFontSz" for="des" forName="Child" refType="primFontSz" refFor="des" refForName="Parent" op="lte"/>
      <dgm:constr type="w" for="ch" forName="composite" refType="w"/>
      <dgm:constr type="h" for="ch" forName="composite" refType="h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varLst>
          <dgm:chMax val="1"/>
          <dgm:chPref val="1"/>
        </dgm:varLst>
        <dgm:alg type="composite">
          <dgm:param type="ar" val="0.85"/>
        </dgm:alg>
        <dgm:shape xmlns:r="http://schemas.openxmlformats.org/officeDocument/2006/relationships" r:blip="">
          <dgm:adjLst/>
        </dgm:shape>
        <dgm:constrLst>
          <dgm:constr type="l" for="ch" forName="Accent" refType="w" fact="0"/>
          <dgm:constr type="t" for="ch" forName="Accent" refType="h" fact="0"/>
          <dgm:constr type="w" for="ch" forName="Accent" refType="w"/>
          <dgm:constr type="h" for="ch" forName="Accent" refType="h"/>
          <dgm:constr type="l" for="ch" forName="Image" refType="w" fact="0.05"/>
          <dgm:constr type="t" for="ch" forName="Image" refType="h" fact="0.04"/>
          <dgm:constr type="w" for="ch" forName="Image" refType="w" fact="0.9"/>
          <dgm:constr type="h" for="ch" forName="Image" refType="h" fact="0.65"/>
          <dgm:constr type="l" for="ch" forName="ChildComposite" refType="w" fact="0.05"/>
          <dgm:constr type="t" for="ch" forName="ChildComposite" refType="h" fact="0.69"/>
          <dgm:constr type="w" for="ch" forName="ChildComposite" refType="w" fact="0.9"/>
          <dgm:constr type="h" for="ch" forName="ChildComposite" refType="h" fact="0.27"/>
        </dgm:constrLst>
        <dgm:layoutNode name="Accent" styleLbl="trAlignAcc1">
          <dgm:varLst>
            <dgm:chMax val="0"/>
            <dgm:chPref val="0"/>
          </dgm:varLst>
          <dgm:alg type="sp"/>
          <dgm:shape xmlns:r="http://schemas.openxmlformats.org/officeDocument/2006/relationships" type="rect" r:blip="">
            <dgm:adjLst/>
          </dgm:shape>
          <dgm:presOf/>
        </dgm:layoutNode>
        <dgm:layoutNode name="Image" styleLbl="alignImgPlace1">
          <dgm:varLst>
            <dgm:chMax val="0"/>
            <dgm:chPref val="0"/>
          </dgm:varLst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ChildComposite">
          <dgm:alg type="composite"/>
          <dgm:shape xmlns:r="http://schemas.openxmlformats.org/officeDocument/2006/relationships" r:blip="">
            <dgm:adjLst/>
          </dgm:shape>
          <dgm:choose name="Name4">
            <dgm:if name="Name5" axis="ch" ptType="node" func="cnt" op="gte" val="1">
              <dgm:constrLst>
                <dgm:constr type="l" for="ch" forName="Parent" refType="w" fact="0"/>
                <dgm:constr type="t" for="ch" forName="Parent" refType="h" fact="0"/>
                <dgm:constr type="w" for="ch" forName="Parent" refType="w"/>
                <dgm:constr type="h" for="ch" forName="Parent" refType="h" fact="0.3704"/>
                <dgm:constr type="l" for="ch" forName="Child" refType="w" fact="0"/>
                <dgm:constr type="t" for="ch" forName="Child" refType="h" fact="0.3704"/>
                <dgm:constr type="w" for="ch" forName="Child" refType="w"/>
                <dgm:constr type="h" for="ch" forName="Child" refType="h" fact="0.6296"/>
              </dgm:constrLst>
            </dgm:if>
            <dgm:else name="Name6">
              <dgm:constrLst>
                <dgm:constr type="l" for="ch" forName="Parent" refType="w" fact="0"/>
                <dgm:constr type="t" for="ch" forName="Parent" refType="h" fact="0"/>
                <dgm:constr type="w" for="ch" forName="Parent" refType="w"/>
                <dgm:constr type="h" for="ch" forName="Parent" refType="h"/>
                <dgm:constr type="l" for="ch" forName="Child" refType="w" fact="0"/>
                <dgm:constr type="t" for="ch" forName="Child" refType="h" fact="0"/>
                <dgm:constr type="w" for="ch" forName="Child" refType="w" fact="0"/>
                <dgm:constr type="h" for="ch" forName="Child" refType="h" fact="0"/>
              </dgm:constrLst>
            </dgm:else>
          </dgm:choose>
          <dgm:layoutNode name="Child" styleLbl="node1">
            <dgm:varLst>
              <dgm:chMax val="0"/>
              <dgm:chPref val="0"/>
              <dgm:bulletEnabled val="1"/>
            </dgm:varLst>
            <dgm:choose name="Name7">
              <dgm:if name="Name8" axis="ch" ptType="node" func="cnt" op="gt" val="1">
                <dgm:alg type="tx">
                  <dgm:param type="parTxLTRAlign" val="l"/>
                  <dgm:param type="parTxRTLAlign" val="r"/>
                  <dgm:param type="txAnchorVert" val="mid"/>
                  <dgm:param type="txAnchorVertCh" val="mid"/>
                </dgm:alg>
              </dgm:if>
              <dgm:else name="Name9">
                <dgm:alg type="tx">
                  <dgm:param type="parTxLTRAlign" val="ctr"/>
                  <dgm:param type="parTxRTLAlign" val="ctr"/>
                  <dgm:param type="shpTxLTRAlignCh" val="l"/>
                  <dgm:param type="shpTxRTLAlignCh" val="r"/>
                  <dgm:param type="txAnchorVert" val="mid"/>
                  <dgm:param type="txAnchorVertCh" val="mid"/>
                </dgm:alg>
              </dgm:else>
            </dgm:choose>
            <dgm:choose name="Name10">
              <dgm:if name="Name11" axis="ch" ptType="node" func="cnt" op="gte" val="1">
                <dgm:shape xmlns:r="http://schemas.openxmlformats.org/officeDocument/2006/relationships" type="rect" r:blip="">
                  <dgm:adjLst/>
                </dgm:shape>
              </dgm:if>
              <dgm:else name="Name12">
                <dgm:shape xmlns:r="http://schemas.openxmlformats.org/officeDocument/2006/relationships" type="rect" r:blip="" hideGeom="1">
                  <dgm:adjLst/>
                </dgm:shape>
              </dgm:else>
            </dgm:choose>
            <dgm:choose name="Name13">
              <dgm:if name="Name14" axis="ch" ptType="node" func="cnt" op="gte" val="1">
                <dgm:presOf axis="des" ptType="node"/>
              </dgm:if>
              <dgm:else name="Name15">
                <dgm:presOf/>
              </dgm:else>
            </dgm:choose>
            <dgm:constrLst>
              <dgm:constr type="lMarg" refType="primFontSz" fact="0.3"/>
              <dgm:constr type="rMarg" refType="primFontSz" fact="0.3"/>
              <dgm:constr type="tMarg" refType="primFontSz" fact="0.3"/>
              <dgm:constr type="bMarg" refType="primFontSz" fact="0.3"/>
            </dgm:constrLst>
            <dgm:ruleLst>
              <dgm:rule type="primFontSz" val="5" fact="NaN" max="NaN"/>
            </dgm:ruleLst>
          </dgm:layoutNode>
          <dgm:layoutNode name="Parent" styleLbl="revTx">
            <dgm:varLst>
              <dgm:chMax val="1"/>
              <dgm:chPref val="0"/>
              <dgm:bulletEnabled val="1"/>
            </dgm:varLst>
            <dgm:alg type="tx">
              <dgm:param type="shpTxLTRAlignCh" val="ctr"/>
              <dgm:param type="txAnchorVert" val="mid"/>
            </dgm:alg>
            <dgm:shape xmlns:r="http://schemas.openxmlformats.org/officeDocument/2006/relationships" type="rect" r:blip="">
              <dgm:adjLst/>
            </dgm:shape>
            <dgm:presOf axis="self" ptType="node"/>
            <dgm:constrLst>
              <dgm:constr type="lMarg" refType="primFontSz" fact="0.3"/>
              <dgm:constr type="rMarg" refType="primFontSz" fact="0.3"/>
              <dgm:constr type="tMarg" refType="primFontSz" fact="0.3"/>
              <dgm:constr type="bMarg" refType="primFontSz" fact="0.3"/>
            </dgm:constrLst>
            <dgm:ruleLst>
              <dgm:rule type="primFontSz" val="5" fact="NaN" max="NaN"/>
            </dgm:ruleLst>
          </dgm:layoutNode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cycle6">
  <dgm:title val=""/>
  <dgm:desc val=""/>
  <dgm:catLst>
    <dgm:cat type="cycle" pri="4000"/>
    <dgm:cat type="relationship" pri="2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  <dgm:pt modelId="3"/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func="var" arg="dir" op="equ" val="norm">
        <dgm:choose name="Name2">
          <dgm:if name="Name3" axis="ch" ptType="node" func="cnt" op="gt" val="2">
            <dgm:alg type="cycle">
              <dgm:param type="stAng" val="0"/>
              <dgm:param type="spanAng" val="360"/>
            </dgm:alg>
          </dgm:if>
          <dgm:else name="Name4">
            <dgm:alg type="cycle">
              <dgm:param type="stAng" val="-90"/>
              <dgm:param type="spanAng" val="360"/>
            </dgm:alg>
          </dgm:else>
        </dgm:choose>
      </dgm:if>
      <dgm:else name="Name5">
        <dgm:choose name="Name6">
          <dgm:if name="Name7" axis="ch" ptType="node" func="cnt" op="gt" val="2">
            <dgm:alg type="cycle">
              <dgm:param type="stAng" val="0"/>
              <dgm:param type="spanAng" val="-360"/>
            </dgm:alg>
          </dgm:if>
          <dgm:else name="Name8">
            <dgm:alg type="cycle">
              <dgm:param type="stAng" val="90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func="var" arg="dir" op="equ" val="norm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op="equ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if>
      <dgm:else name="Name11">
        <dgm:constrLst>
          <dgm:constr type="w" for="ch" forName="node" refType="w"/>
          <dgm:constr type="w" for="ch" ptType="sibTrans" refType="w" refFor="ch" refForName="node" op="equ" fact="0.3"/>
          <dgm:constr type="diam" for="ch" ptType="sibTrans" refType="diam" op="equ" fact="-1"/>
          <dgm:constr type="sibSp" refType="w" refFor="ch" refForName="node" op="equ" fact="0.15"/>
          <dgm:constr type="w" for="ch" forName="spNode" refType="sibSp" fact="1.6"/>
          <dgm:constr type="primFontSz" for="ch" forName="node" op="equ" val="65"/>
        </dgm:constrLst>
      </dgm:else>
    </dgm:choose>
    <dgm:ruleLst/>
    <dgm:forEach name="Name12" axis="ch" ptType="node">
      <dgm:layoutNode name="node">
        <dgm:varLst>
          <dgm:bulletEnabled val="1"/>
        </dgm:varLst>
        <dgm:alg type="tx"/>
        <dgm:shape xmlns:r="http://schemas.openxmlformats.org/officeDocument/2006/relationships" type="roundRect" r:blip="">
          <dgm:adjLst/>
        </dgm:shape>
        <dgm:presOf axis="desOrSelf" ptType="node"/>
        <dgm:constrLst>
          <dgm:constr type="h" refType="w" fact="0.65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5" fact="NaN" max="NaN"/>
        </dgm:ruleLst>
      </dgm:layoutNode>
      <dgm:choose name="Name13">
        <dgm:if name="Name14" axis="par ch" ptType="doc node" func="cnt" op="gt" val="1">
          <dgm:layoutNode name="spNode">
            <dgm:alg type="sp"/>
            <dgm:shape xmlns:r="http://schemas.openxmlformats.org/officeDocument/2006/relationships" r:blip="">
              <dgm:adjLst/>
            </dgm:shape>
            <dgm:presOf/>
            <dgm:constrLst>
              <dgm:constr type="h" refType="w"/>
            </dgm:constrLst>
            <dgm:ruleLst/>
          </dgm:layoutNode>
          <dgm:forEach name="Name15" axis="followSib" ptType="sibTrans" hideLastTrans="0" cnt="1">
            <dgm:layoutNode name="sibTrans">
              <dgm:alg type="conn">
                <dgm:param type="dim" val="1D"/>
                <dgm:param type="connRout" val="curve"/>
                <dgm:param type="begPts" val="radial"/>
                <dgm:param type="endPts" val="radial"/>
                <dgm:param type="endSty" val="noArr"/>
              </dgm:alg>
              <dgm:shape xmlns:r="http://schemas.openxmlformats.org/officeDocument/2006/relationships" type="conn" r:blip="">
                <dgm:adjLst/>
              </dgm:shape>
              <dgm:presOf axis="self"/>
              <dgm:constrLst>
                <dgm:constr type="h" refType="w" fact="0.65"/>
                <dgm:constr type="connDist"/>
                <dgm:constr type="begPad" refType="connDist" fact="0.01"/>
                <dgm:constr type="endPad" refType="connDist" fact="0.01"/>
              </dgm:constrLst>
              <dgm:ruleLst/>
            </dgm:layoutNode>
          </dgm:forEach>
        </dgm:if>
        <dgm:else name="Name16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3.svg"/><Relationship Id="rId3" Type="http://schemas.openxmlformats.org/officeDocument/2006/relationships/diagramData" Target="../diagrams/data5.xml"/><Relationship Id="rId7" Type="http://schemas.microsoft.com/office/2007/relationships/diagramDrawing" Target="../diagrams/drawing5.xml"/><Relationship Id="rId12" Type="http://schemas.openxmlformats.org/officeDocument/2006/relationships/image" Target="../media/image32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diagramColors" Target="../diagrams/colors5.xml"/><Relationship Id="rId11" Type="http://schemas.openxmlformats.org/officeDocument/2006/relationships/image" Target="../media/image31.svg"/><Relationship Id="rId5" Type="http://schemas.openxmlformats.org/officeDocument/2006/relationships/diagramQuickStyle" Target="../diagrams/quickStyle5.xml"/><Relationship Id="rId15" Type="http://schemas.openxmlformats.org/officeDocument/2006/relationships/image" Target="../media/image35.svg"/><Relationship Id="rId10" Type="http://schemas.openxmlformats.org/officeDocument/2006/relationships/image" Target="../media/image30.png"/><Relationship Id="rId4" Type="http://schemas.openxmlformats.org/officeDocument/2006/relationships/diagramLayout" Target="../diagrams/layout5.xml"/><Relationship Id="rId9" Type="http://schemas.openxmlformats.org/officeDocument/2006/relationships/image" Target="../media/image29.svg"/><Relationship Id="rId14" Type="http://schemas.openxmlformats.org/officeDocument/2006/relationships/image" Target="../media/image3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6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4.xml"/><Relationship Id="rId3" Type="http://schemas.openxmlformats.org/officeDocument/2006/relationships/image" Target="../media/image3.png"/><Relationship Id="rId7" Type="http://schemas.openxmlformats.org/officeDocument/2006/relationships/diagramColors" Target="../diagrams/colors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diagramQuickStyle" Target="../diagrams/quickStyle4.xml"/><Relationship Id="rId5" Type="http://schemas.openxmlformats.org/officeDocument/2006/relationships/diagramLayout" Target="../diagrams/layout4.xml"/><Relationship Id="rId4" Type="http://schemas.openxmlformats.org/officeDocument/2006/relationships/diagramData" Target="../diagrams/data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40239430-A0B5-4990-9310-AF8B137C5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1138983</xdr:colOff>
      <xdr:row>0</xdr:row>
      <xdr:rowOff>75405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341FD83D-D828-4918-809E-00C2BCA4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796" y="75405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1036121</xdr:colOff>
      <xdr:row>1</xdr:row>
      <xdr:rowOff>183643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2A93C89A-8693-455A-8B46-73FC054F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340" y="374143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95249</xdr:colOff>
      <xdr:row>1</xdr:row>
      <xdr:rowOff>130810</xdr:rowOff>
    </xdr:from>
    <xdr:to>
      <xdr:col>11</xdr:col>
      <xdr:colOff>206243</xdr:colOff>
      <xdr:row>5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1D66C3-DA5B-452A-AD27-2BDDAC980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2474" y="321310"/>
          <a:ext cx="2411962" cy="1172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682625</xdr:colOff>
      <xdr:row>6</xdr:row>
      <xdr:rowOff>168275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D7F1E7-8253-4380-A17B-A2117E92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44525" cy="181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111125</xdr:colOff>
      <xdr:row>2</xdr:row>
      <xdr:rowOff>130810</xdr:rowOff>
    </xdr:from>
    <xdr:to>
      <xdr:col>2</xdr:col>
      <xdr:colOff>2227675</xdr:colOff>
      <xdr:row>5</xdr:row>
      <xdr:rowOff>111125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392425-C3EE-4525-87A6-91FD1E213A77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11810"/>
          <a:ext cx="2116550" cy="96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0</xdr:rowOff>
    </xdr:from>
    <xdr:ext cx="1285009" cy="670213"/>
    <xdr:pic>
      <xdr:nvPicPr>
        <xdr:cNvPr id="2" name="Imagen 4">
          <a:extLst>
            <a:ext uri="{FF2B5EF4-FFF2-40B4-BE49-F238E27FC236}">
              <a16:creationId xmlns:a16="http://schemas.microsoft.com/office/drawing/2014/main" id="{C00CBAF7-F9F6-4D82-BAB1-CAE45492D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5009" cy="670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499803</xdr:colOff>
      <xdr:row>0</xdr:row>
      <xdr:rowOff>0</xdr:rowOff>
    </xdr:from>
    <xdr:ext cx="1439534" cy="720090"/>
    <xdr:pic>
      <xdr:nvPicPr>
        <xdr:cNvPr id="3" name="Imagen 3">
          <a:extLst>
            <a:ext uri="{FF2B5EF4-FFF2-40B4-BE49-F238E27FC236}">
              <a16:creationId xmlns:a16="http://schemas.microsoft.com/office/drawing/2014/main" id="{44DA15FA-7A1B-4CE7-A3F6-0FAF411B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7403" y="0"/>
          <a:ext cx="1439534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385326</xdr:colOff>
      <xdr:row>9</xdr:row>
      <xdr:rowOff>121227</xdr:rowOff>
    </xdr:from>
    <xdr:to>
      <xdr:col>11</xdr:col>
      <xdr:colOff>415637</xdr:colOff>
      <xdr:row>28</xdr:row>
      <xdr:rowOff>60612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ADC3322-3AC9-4F62-AC5C-0A5307940865}"/>
            </a:ext>
          </a:extLst>
        </xdr:cNvPr>
        <xdr:cNvGrpSpPr/>
      </xdr:nvGrpSpPr>
      <xdr:grpSpPr>
        <a:xfrm>
          <a:off x="1606258" y="1835727"/>
          <a:ext cx="6282174" cy="3558885"/>
          <a:chOff x="6940258" y="4559876"/>
          <a:chExt cx="6377422" cy="3700895"/>
        </a:xfrm>
      </xdr:grpSpPr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D67E3FC1-5F01-2230-39F1-5897122D2B52}"/>
              </a:ext>
            </a:extLst>
          </xdr:cNvPr>
          <xdr:cNvGraphicFramePr/>
        </xdr:nvGraphicFramePr>
        <xdr:xfrm>
          <a:off x="6940258" y="4559876"/>
          <a:ext cx="6377422" cy="370089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3" r:lo="rId4" r:qs="rId5" r:cs="rId6"/>
          </a:graphicData>
        </a:graphic>
      </xdr:graphicFrame>
      <xdr:grpSp>
        <xdr:nvGrpSpPr>
          <xdr:cNvPr id="6" name="Gráfico 10" descr="Usuarios contorno">
            <a:extLst>
              <a:ext uri="{FF2B5EF4-FFF2-40B4-BE49-F238E27FC236}">
                <a16:creationId xmlns:a16="http://schemas.microsoft.com/office/drawing/2014/main" id="{C45A4F29-6BE4-011E-E885-89D5FE57FBED}"/>
              </a:ext>
            </a:extLst>
          </xdr:cNvPr>
          <xdr:cNvGrpSpPr/>
        </xdr:nvGrpSpPr>
        <xdr:grpSpPr>
          <a:xfrm>
            <a:off x="9568941" y="4591368"/>
            <a:ext cx="1098533" cy="666955"/>
            <a:chOff x="9499668" y="4651981"/>
            <a:chExt cx="1098533" cy="666955"/>
          </a:xfrm>
          <a:solidFill>
            <a:schemeClr val="bg1">
              <a:alpha val="10000"/>
            </a:schemeClr>
          </a:solidFill>
        </xdr:grpSpPr>
        <xdr:sp macro="" textlink="">
          <xdr:nvSpPr>
            <xdr:cNvPr id="11" name="Forma libre: forma 10">
              <a:extLst>
                <a:ext uri="{FF2B5EF4-FFF2-40B4-BE49-F238E27FC236}">
                  <a16:creationId xmlns:a16="http://schemas.microsoft.com/office/drawing/2014/main" id="{8D5A2EE6-6687-C0D5-5DE9-F0037FB525CE}"/>
                </a:ext>
              </a:extLst>
            </xdr:cNvPr>
            <xdr:cNvSpPr/>
          </xdr:nvSpPr>
          <xdr:spPr>
            <a:xfrm>
              <a:off x="9617273" y="4651981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092 h 235419"/>
                <a:gd name="connsiteX6" fmla="*/ 209261 w 235419"/>
                <a:gd name="connsiteY6" fmla="*/ 117644 h 235419"/>
                <a:gd name="connsiteX7" fmla="*/ 117710 w 235419"/>
                <a:gd name="connsiteY7" fmla="*/ 209196 h 235419"/>
                <a:gd name="connsiteX8" fmla="*/ 26158 w 235419"/>
                <a:gd name="connsiteY8" fmla="*/ 117644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092"/>
                  </a:moveTo>
                  <a:cubicBezTo>
                    <a:pt x="168272" y="26092"/>
                    <a:pt x="209261" y="67081"/>
                    <a:pt x="209261" y="117644"/>
                  </a:cubicBezTo>
                  <a:cubicBezTo>
                    <a:pt x="209261" y="168207"/>
                    <a:pt x="168272" y="209196"/>
                    <a:pt x="117710" y="209196"/>
                  </a:cubicBezTo>
                  <a:cubicBezTo>
                    <a:pt x="67147" y="209196"/>
                    <a:pt x="26158" y="168207"/>
                    <a:pt x="26158" y="117644"/>
                  </a:cubicBezTo>
                  <a:cubicBezTo>
                    <a:pt x="26223" y="67109"/>
                    <a:pt x="67174" y="26158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2" name="Forma libre: forma 11">
              <a:extLst>
                <a:ext uri="{FF2B5EF4-FFF2-40B4-BE49-F238E27FC236}">
                  <a16:creationId xmlns:a16="http://schemas.microsoft.com/office/drawing/2014/main" id="{85D87716-C7FA-E3F6-3CC4-566EEF6A0B18}"/>
                </a:ext>
              </a:extLst>
            </xdr:cNvPr>
            <xdr:cNvSpPr/>
          </xdr:nvSpPr>
          <xdr:spPr>
            <a:xfrm>
              <a:off x="10245057" y="4651981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092 h 235419"/>
                <a:gd name="connsiteX6" fmla="*/ 209261 w 235419"/>
                <a:gd name="connsiteY6" fmla="*/ 117644 h 235419"/>
                <a:gd name="connsiteX7" fmla="*/ 117710 w 235419"/>
                <a:gd name="connsiteY7" fmla="*/ 209196 h 235419"/>
                <a:gd name="connsiteX8" fmla="*/ 26158 w 235419"/>
                <a:gd name="connsiteY8" fmla="*/ 117644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092"/>
                  </a:moveTo>
                  <a:cubicBezTo>
                    <a:pt x="168272" y="26092"/>
                    <a:pt x="209261" y="67081"/>
                    <a:pt x="209261" y="117644"/>
                  </a:cubicBezTo>
                  <a:cubicBezTo>
                    <a:pt x="209261" y="168207"/>
                    <a:pt x="168272" y="209196"/>
                    <a:pt x="117710" y="209196"/>
                  </a:cubicBezTo>
                  <a:cubicBezTo>
                    <a:pt x="67147" y="209196"/>
                    <a:pt x="26158" y="168207"/>
                    <a:pt x="26158" y="117644"/>
                  </a:cubicBezTo>
                  <a:cubicBezTo>
                    <a:pt x="26223" y="67109"/>
                    <a:pt x="67174" y="26158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3" name="Forma libre: forma 12">
              <a:extLst>
                <a:ext uri="{FF2B5EF4-FFF2-40B4-BE49-F238E27FC236}">
                  <a16:creationId xmlns:a16="http://schemas.microsoft.com/office/drawing/2014/main" id="{F212885E-FAF0-5736-0ABD-43AA4C4622B1}"/>
                </a:ext>
              </a:extLst>
            </xdr:cNvPr>
            <xdr:cNvSpPr/>
          </xdr:nvSpPr>
          <xdr:spPr>
            <a:xfrm>
              <a:off x="10201256" y="4915977"/>
              <a:ext cx="396945" cy="222340"/>
            </a:xfrm>
            <a:custGeom>
              <a:avLst/>
              <a:gdLst>
                <a:gd name="connsiteX0" fmla="*/ 369464 w 396945"/>
                <a:gd name="connsiteY0" fmla="*/ 69305 h 222340"/>
                <a:gd name="connsiteX1" fmla="*/ 256371 w 396945"/>
                <a:gd name="connsiteY1" fmla="*/ 15276 h 222340"/>
                <a:gd name="connsiteX2" fmla="*/ 161511 w 396945"/>
                <a:gd name="connsiteY2" fmla="*/ 0 h 222340"/>
                <a:gd name="connsiteX3" fmla="*/ 66937 w 396945"/>
                <a:gd name="connsiteY3" fmla="*/ 15211 h 222340"/>
                <a:gd name="connsiteX4" fmla="*/ 4290 w 396945"/>
                <a:gd name="connsiteY4" fmla="*/ 39080 h 222340"/>
                <a:gd name="connsiteX5" fmla="*/ 0 w 396945"/>
                <a:gd name="connsiteY5" fmla="*/ 70992 h 222340"/>
                <a:gd name="connsiteX6" fmla="*/ 74262 w 396945"/>
                <a:gd name="connsiteY6" fmla="*/ 40309 h 222340"/>
                <a:gd name="connsiteX7" fmla="*/ 161511 w 396945"/>
                <a:gd name="connsiteY7" fmla="*/ 26158 h 222340"/>
                <a:gd name="connsiteX8" fmla="*/ 249714 w 396945"/>
                <a:gd name="connsiteY8" fmla="*/ 40544 h 222340"/>
                <a:gd name="connsiteX9" fmla="*/ 353194 w 396945"/>
                <a:gd name="connsiteY9" fmla="*/ 89786 h 222340"/>
                <a:gd name="connsiteX10" fmla="*/ 354319 w 396945"/>
                <a:gd name="connsiteY10" fmla="*/ 90623 h 222340"/>
                <a:gd name="connsiteX11" fmla="*/ 370772 w 396945"/>
                <a:gd name="connsiteY11" fmla="*/ 124249 h 222340"/>
                <a:gd name="connsiteX12" fmla="*/ 370772 w 396945"/>
                <a:gd name="connsiteY12" fmla="*/ 222340 h 222340"/>
                <a:gd name="connsiteX13" fmla="*/ 396930 w 396945"/>
                <a:gd name="connsiteY13" fmla="*/ 222340 h 222340"/>
                <a:gd name="connsiteX14" fmla="*/ 396930 w 396945"/>
                <a:gd name="connsiteY14" fmla="*/ 124249 h 222340"/>
                <a:gd name="connsiteX15" fmla="*/ 369464 w 396945"/>
                <a:gd name="connsiteY15" fmla="*/ 69305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</a:cxnLst>
              <a:rect l="l" t="t" r="r" b="b"/>
              <a:pathLst>
                <a:path w="396945" h="222340">
                  <a:moveTo>
                    <a:pt x="369464" y="69305"/>
                  </a:moveTo>
                  <a:cubicBezTo>
                    <a:pt x="336129" y="43309"/>
                    <a:pt x="297540" y="24873"/>
                    <a:pt x="256371" y="15276"/>
                  </a:cubicBezTo>
                  <a:cubicBezTo>
                    <a:pt x="225552" y="6073"/>
                    <a:pt x="193661" y="936"/>
                    <a:pt x="161511" y="0"/>
                  </a:cubicBezTo>
                  <a:cubicBezTo>
                    <a:pt x="129380" y="33"/>
                    <a:pt x="97458" y="5167"/>
                    <a:pt x="66937" y="15211"/>
                  </a:cubicBezTo>
                  <a:cubicBezTo>
                    <a:pt x="45237" y="20828"/>
                    <a:pt x="24227" y="28834"/>
                    <a:pt x="4290" y="39080"/>
                  </a:cubicBezTo>
                  <a:cubicBezTo>
                    <a:pt x="3969" y="49837"/>
                    <a:pt x="2532" y="60531"/>
                    <a:pt x="0" y="70992"/>
                  </a:cubicBezTo>
                  <a:cubicBezTo>
                    <a:pt x="23258" y="57466"/>
                    <a:pt x="48239" y="47145"/>
                    <a:pt x="74262" y="40309"/>
                  </a:cubicBezTo>
                  <a:cubicBezTo>
                    <a:pt x="102424" y="31056"/>
                    <a:pt x="131866" y="26281"/>
                    <a:pt x="161511" y="26158"/>
                  </a:cubicBezTo>
                  <a:cubicBezTo>
                    <a:pt x="191410" y="27122"/>
                    <a:pt x="221058" y="31957"/>
                    <a:pt x="249714" y="40544"/>
                  </a:cubicBezTo>
                  <a:cubicBezTo>
                    <a:pt x="287389" y="49207"/>
                    <a:pt x="322708" y="66014"/>
                    <a:pt x="353194" y="89786"/>
                  </a:cubicBezTo>
                  <a:lnTo>
                    <a:pt x="354319" y="90623"/>
                  </a:lnTo>
                  <a:cubicBezTo>
                    <a:pt x="365076" y="98379"/>
                    <a:pt x="371249" y="110996"/>
                    <a:pt x="370772" y="124249"/>
                  </a:cubicBezTo>
                  <a:lnTo>
                    <a:pt x="370772" y="222340"/>
                  </a:lnTo>
                  <a:lnTo>
                    <a:pt x="396930" y="222340"/>
                  </a:lnTo>
                  <a:lnTo>
                    <a:pt x="396930" y="124249"/>
                  </a:lnTo>
                  <a:cubicBezTo>
                    <a:pt x="397407" y="102522"/>
                    <a:pt x="387128" y="81961"/>
                    <a:pt x="369464" y="69305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4" name="Forma libre: forma 13">
              <a:extLst>
                <a:ext uri="{FF2B5EF4-FFF2-40B4-BE49-F238E27FC236}">
                  <a16:creationId xmlns:a16="http://schemas.microsoft.com/office/drawing/2014/main" id="{8CCA0FD3-5F94-B2D8-E251-77B45B9514CD}"/>
                </a:ext>
              </a:extLst>
            </xdr:cNvPr>
            <xdr:cNvSpPr/>
          </xdr:nvSpPr>
          <xdr:spPr>
            <a:xfrm>
              <a:off x="9499668" y="4915977"/>
              <a:ext cx="396275" cy="222340"/>
            </a:xfrm>
            <a:custGeom>
              <a:avLst/>
              <a:gdLst>
                <a:gd name="connsiteX0" fmla="*/ 396276 w 396275"/>
                <a:gd name="connsiteY0" fmla="*/ 68965 h 222340"/>
                <a:gd name="connsiteX1" fmla="*/ 392352 w 396275"/>
                <a:gd name="connsiteY1" fmla="*/ 37471 h 222340"/>
                <a:gd name="connsiteX2" fmla="*/ 330149 w 396275"/>
                <a:gd name="connsiteY2" fmla="*/ 15237 h 222340"/>
                <a:gd name="connsiteX3" fmla="*/ 235314 w 396275"/>
                <a:gd name="connsiteY3" fmla="*/ 0 h 222340"/>
                <a:gd name="connsiteX4" fmla="*/ 140741 w 396275"/>
                <a:gd name="connsiteY4" fmla="*/ 15211 h 222340"/>
                <a:gd name="connsiteX5" fmla="*/ 26864 w 396275"/>
                <a:gd name="connsiteY5" fmla="*/ 69736 h 222340"/>
                <a:gd name="connsiteX6" fmla="*/ 0 w 396275"/>
                <a:gd name="connsiteY6" fmla="*/ 124249 h 222340"/>
                <a:gd name="connsiteX7" fmla="*/ 0 w 396275"/>
                <a:gd name="connsiteY7" fmla="*/ 222340 h 222340"/>
                <a:gd name="connsiteX8" fmla="*/ 26158 w 396275"/>
                <a:gd name="connsiteY8" fmla="*/ 222340 h 222340"/>
                <a:gd name="connsiteX9" fmla="*/ 26158 w 396275"/>
                <a:gd name="connsiteY9" fmla="*/ 124249 h 222340"/>
                <a:gd name="connsiteX10" fmla="*/ 42742 w 396275"/>
                <a:gd name="connsiteY10" fmla="*/ 90532 h 222340"/>
                <a:gd name="connsiteX11" fmla="*/ 148118 w 396275"/>
                <a:gd name="connsiteY11" fmla="*/ 40309 h 222340"/>
                <a:gd name="connsiteX12" fmla="*/ 235314 w 396275"/>
                <a:gd name="connsiteY12" fmla="*/ 26158 h 222340"/>
                <a:gd name="connsiteX13" fmla="*/ 323518 w 396275"/>
                <a:gd name="connsiteY13" fmla="*/ 40544 h 222340"/>
                <a:gd name="connsiteX14" fmla="*/ 396276 w 396275"/>
                <a:gd name="connsiteY14" fmla="*/ 68965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</a:cxnLst>
              <a:rect l="l" t="t" r="r" b="b"/>
              <a:pathLst>
                <a:path w="396275" h="222340">
                  <a:moveTo>
                    <a:pt x="396276" y="68965"/>
                  </a:moveTo>
                  <a:cubicBezTo>
                    <a:pt x="393895" y="58628"/>
                    <a:pt x="392579" y="48075"/>
                    <a:pt x="392352" y="37471"/>
                  </a:cubicBezTo>
                  <a:cubicBezTo>
                    <a:pt x="372394" y="28048"/>
                    <a:pt x="351559" y="20600"/>
                    <a:pt x="330149" y="15237"/>
                  </a:cubicBezTo>
                  <a:cubicBezTo>
                    <a:pt x="299337" y="6049"/>
                    <a:pt x="267454" y="926"/>
                    <a:pt x="235314" y="0"/>
                  </a:cubicBezTo>
                  <a:cubicBezTo>
                    <a:pt x="203184" y="33"/>
                    <a:pt x="171262" y="5167"/>
                    <a:pt x="140741" y="15211"/>
                  </a:cubicBezTo>
                  <a:cubicBezTo>
                    <a:pt x="99806" y="26372"/>
                    <a:pt x="61225" y="44845"/>
                    <a:pt x="26864" y="69736"/>
                  </a:cubicBezTo>
                  <a:cubicBezTo>
                    <a:pt x="9943" y="82760"/>
                    <a:pt x="20" y="102896"/>
                    <a:pt x="0" y="124249"/>
                  </a:cubicBezTo>
                  <a:lnTo>
                    <a:pt x="0" y="222340"/>
                  </a:lnTo>
                  <a:lnTo>
                    <a:pt x="26158" y="222340"/>
                  </a:lnTo>
                  <a:lnTo>
                    <a:pt x="26158" y="124249"/>
                  </a:lnTo>
                  <a:cubicBezTo>
                    <a:pt x="26182" y="111052"/>
                    <a:pt x="32303" y="98607"/>
                    <a:pt x="42742" y="90532"/>
                  </a:cubicBezTo>
                  <a:cubicBezTo>
                    <a:pt x="74568" y="67602"/>
                    <a:pt x="110262" y="50589"/>
                    <a:pt x="148118" y="40309"/>
                  </a:cubicBezTo>
                  <a:cubicBezTo>
                    <a:pt x="176265" y="31061"/>
                    <a:pt x="205688" y="26286"/>
                    <a:pt x="235314" y="26158"/>
                  </a:cubicBezTo>
                  <a:cubicBezTo>
                    <a:pt x="265214" y="27122"/>
                    <a:pt x="294862" y="31958"/>
                    <a:pt x="323518" y="40544"/>
                  </a:cubicBezTo>
                  <a:cubicBezTo>
                    <a:pt x="348917" y="46770"/>
                    <a:pt x="373381" y="56327"/>
                    <a:pt x="396276" y="68965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5" name="Forma libre: forma 14">
              <a:extLst>
                <a:ext uri="{FF2B5EF4-FFF2-40B4-BE49-F238E27FC236}">
                  <a16:creationId xmlns:a16="http://schemas.microsoft.com/office/drawing/2014/main" id="{1D0B02C3-D061-A6C7-E30F-35FDAC7DFA3C}"/>
                </a:ext>
              </a:extLst>
            </xdr:cNvPr>
            <xdr:cNvSpPr/>
          </xdr:nvSpPr>
          <xdr:spPr>
            <a:xfrm>
              <a:off x="9813456" y="5096596"/>
              <a:ext cx="470853" cy="222340"/>
            </a:xfrm>
            <a:custGeom>
              <a:avLst/>
              <a:gdLst>
                <a:gd name="connsiteX0" fmla="*/ 443372 w 470853"/>
                <a:gd name="connsiteY0" fmla="*/ 69318 h 222340"/>
                <a:gd name="connsiteX1" fmla="*/ 330280 w 470853"/>
                <a:gd name="connsiteY1" fmla="*/ 15289 h 222340"/>
                <a:gd name="connsiteX2" fmla="*/ 235419 w 470853"/>
                <a:gd name="connsiteY2" fmla="*/ 0 h 222340"/>
                <a:gd name="connsiteX3" fmla="*/ 140872 w 470853"/>
                <a:gd name="connsiteY3" fmla="*/ 15211 h 222340"/>
                <a:gd name="connsiteX4" fmla="*/ 26995 w 470853"/>
                <a:gd name="connsiteY4" fmla="*/ 69736 h 222340"/>
                <a:gd name="connsiteX5" fmla="*/ 0 w 470853"/>
                <a:gd name="connsiteY5" fmla="*/ 124249 h 222340"/>
                <a:gd name="connsiteX6" fmla="*/ 0 w 470853"/>
                <a:gd name="connsiteY6" fmla="*/ 222340 h 222340"/>
                <a:gd name="connsiteX7" fmla="*/ 26158 w 470853"/>
                <a:gd name="connsiteY7" fmla="*/ 222340 h 222340"/>
                <a:gd name="connsiteX8" fmla="*/ 26158 w 470853"/>
                <a:gd name="connsiteY8" fmla="*/ 124249 h 222340"/>
                <a:gd name="connsiteX9" fmla="*/ 42755 w 470853"/>
                <a:gd name="connsiteY9" fmla="*/ 90532 h 222340"/>
                <a:gd name="connsiteX10" fmla="*/ 148118 w 470853"/>
                <a:gd name="connsiteY10" fmla="*/ 40309 h 222340"/>
                <a:gd name="connsiteX11" fmla="*/ 235419 w 470853"/>
                <a:gd name="connsiteY11" fmla="*/ 26158 h 222340"/>
                <a:gd name="connsiteX12" fmla="*/ 323636 w 470853"/>
                <a:gd name="connsiteY12" fmla="*/ 40544 h 222340"/>
                <a:gd name="connsiteX13" fmla="*/ 427102 w 470853"/>
                <a:gd name="connsiteY13" fmla="*/ 89773 h 222340"/>
                <a:gd name="connsiteX14" fmla="*/ 428227 w 470853"/>
                <a:gd name="connsiteY14" fmla="*/ 90610 h 222340"/>
                <a:gd name="connsiteX15" fmla="*/ 444680 w 470853"/>
                <a:gd name="connsiteY15" fmla="*/ 124249 h 222340"/>
                <a:gd name="connsiteX16" fmla="*/ 444680 w 470853"/>
                <a:gd name="connsiteY16" fmla="*/ 222340 h 222340"/>
                <a:gd name="connsiteX17" fmla="*/ 470838 w 470853"/>
                <a:gd name="connsiteY17" fmla="*/ 222340 h 222340"/>
                <a:gd name="connsiteX18" fmla="*/ 470838 w 470853"/>
                <a:gd name="connsiteY18" fmla="*/ 124249 h 222340"/>
                <a:gd name="connsiteX19" fmla="*/ 443372 w 470853"/>
                <a:gd name="connsiteY19" fmla="*/ 69318 h 2223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</a:cxnLst>
              <a:rect l="l" t="t" r="r" b="b"/>
              <a:pathLst>
                <a:path w="470853" h="222340">
                  <a:moveTo>
                    <a:pt x="443372" y="69318"/>
                  </a:moveTo>
                  <a:cubicBezTo>
                    <a:pt x="410040" y="43318"/>
                    <a:pt x="371449" y="24882"/>
                    <a:pt x="330280" y="15289"/>
                  </a:cubicBezTo>
                  <a:cubicBezTo>
                    <a:pt x="299460" y="6087"/>
                    <a:pt x="267569" y="948"/>
                    <a:pt x="235419" y="0"/>
                  </a:cubicBezTo>
                  <a:cubicBezTo>
                    <a:pt x="203297" y="31"/>
                    <a:pt x="171384" y="5166"/>
                    <a:pt x="140872" y="15211"/>
                  </a:cubicBezTo>
                  <a:cubicBezTo>
                    <a:pt x="99933" y="26364"/>
                    <a:pt x="61351" y="44837"/>
                    <a:pt x="26995" y="69736"/>
                  </a:cubicBezTo>
                  <a:cubicBezTo>
                    <a:pt x="10020" y="82730"/>
                    <a:pt x="46" y="102872"/>
                    <a:pt x="0" y="124249"/>
                  </a:cubicBezTo>
                  <a:lnTo>
                    <a:pt x="0" y="222340"/>
                  </a:lnTo>
                  <a:lnTo>
                    <a:pt x="26158" y="222340"/>
                  </a:lnTo>
                  <a:lnTo>
                    <a:pt x="26158" y="124249"/>
                  </a:lnTo>
                  <a:cubicBezTo>
                    <a:pt x="26181" y="111048"/>
                    <a:pt x="32309" y="98601"/>
                    <a:pt x="42755" y="90532"/>
                  </a:cubicBezTo>
                  <a:cubicBezTo>
                    <a:pt x="74573" y="67597"/>
                    <a:pt x="110265" y="50584"/>
                    <a:pt x="148118" y="40309"/>
                  </a:cubicBezTo>
                  <a:cubicBezTo>
                    <a:pt x="176297" y="31050"/>
                    <a:pt x="205758" y="26275"/>
                    <a:pt x="235419" y="26158"/>
                  </a:cubicBezTo>
                  <a:cubicBezTo>
                    <a:pt x="265324" y="27116"/>
                    <a:pt x="294976" y="31952"/>
                    <a:pt x="323636" y="40544"/>
                  </a:cubicBezTo>
                  <a:cubicBezTo>
                    <a:pt x="361308" y="49195"/>
                    <a:pt x="396626" y="65998"/>
                    <a:pt x="427102" y="89773"/>
                  </a:cubicBezTo>
                  <a:lnTo>
                    <a:pt x="428227" y="90610"/>
                  </a:lnTo>
                  <a:cubicBezTo>
                    <a:pt x="438987" y="98371"/>
                    <a:pt x="445159" y="110992"/>
                    <a:pt x="444680" y="124249"/>
                  </a:cubicBezTo>
                  <a:lnTo>
                    <a:pt x="444680" y="222340"/>
                  </a:lnTo>
                  <a:lnTo>
                    <a:pt x="470838" y="222340"/>
                  </a:lnTo>
                  <a:lnTo>
                    <a:pt x="470838" y="124249"/>
                  </a:lnTo>
                  <a:cubicBezTo>
                    <a:pt x="471311" y="102528"/>
                    <a:pt x="461034" y="81972"/>
                    <a:pt x="443372" y="69318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  <xdr:sp macro="" textlink="">
          <xdr:nvSpPr>
            <xdr:cNvPr id="16" name="Forma libre: forma 15">
              <a:extLst>
                <a:ext uri="{FF2B5EF4-FFF2-40B4-BE49-F238E27FC236}">
                  <a16:creationId xmlns:a16="http://schemas.microsoft.com/office/drawing/2014/main" id="{C125DFDE-D36C-CBBD-493A-C6A5066C37B2}"/>
                </a:ext>
              </a:extLst>
            </xdr:cNvPr>
            <xdr:cNvSpPr/>
          </xdr:nvSpPr>
          <xdr:spPr>
            <a:xfrm>
              <a:off x="9931165" y="4832600"/>
              <a:ext cx="235419" cy="235419"/>
            </a:xfrm>
            <a:custGeom>
              <a:avLst/>
              <a:gdLst>
                <a:gd name="connsiteX0" fmla="*/ 117710 w 235419"/>
                <a:gd name="connsiteY0" fmla="*/ 235419 h 235419"/>
                <a:gd name="connsiteX1" fmla="*/ 235419 w 235419"/>
                <a:gd name="connsiteY1" fmla="*/ 117710 h 235419"/>
                <a:gd name="connsiteX2" fmla="*/ 117710 w 235419"/>
                <a:gd name="connsiteY2" fmla="*/ 0 h 235419"/>
                <a:gd name="connsiteX3" fmla="*/ 0 w 235419"/>
                <a:gd name="connsiteY3" fmla="*/ 117710 h 235419"/>
                <a:gd name="connsiteX4" fmla="*/ 117710 w 235419"/>
                <a:gd name="connsiteY4" fmla="*/ 235419 h 235419"/>
                <a:gd name="connsiteX5" fmla="*/ 117710 w 235419"/>
                <a:gd name="connsiteY5" fmla="*/ 26158 h 235419"/>
                <a:gd name="connsiteX6" fmla="*/ 209261 w 235419"/>
                <a:gd name="connsiteY6" fmla="*/ 117710 h 235419"/>
                <a:gd name="connsiteX7" fmla="*/ 117710 w 235419"/>
                <a:gd name="connsiteY7" fmla="*/ 209261 h 235419"/>
                <a:gd name="connsiteX8" fmla="*/ 26158 w 235419"/>
                <a:gd name="connsiteY8" fmla="*/ 117710 h 235419"/>
                <a:gd name="connsiteX9" fmla="*/ 117710 w 235419"/>
                <a:gd name="connsiteY9" fmla="*/ 26092 h 235419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35419" h="235419">
                  <a:moveTo>
                    <a:pt x="117710" y="235419"/>
                  </a:moveTo>
                  <a:cubicBezTo>
                    <a:pt x="182719" y="235419"/>
                    <a:pt x="235419" y="182719"/>
                    <a:pt x="235419" y="117710"/>
                  </a:cubicBezTo>
                  <a:cubicBezTo>
                    <a:pt x="235419" y="52700"/>
                    <a:pt x="182719" y="0"/>
                    <a:pt x="117710" y="0"/>
                  </a:cubicBezTo>
                  <a:cubicBezTo>
                    <a:pt x="52700" y="0"/>
                    <a:pt x="0" y="52700"/>
                    <a:pt x="0" y="117710"/>
                  </a:cubicBezTo>
                  <a:cubicBezTo>
                    <a:pt x="0" y="182719"/>
                    <a:pt x="52700" y="235419"/>
                    <a:pt x="117710" y="235419"/>
                  </a:cubicBezTo>
                  <a:close/>
                  <a:moveTo>
                    <a:pt x="117710" y="26158"/>
                  </a:moveTo>
                  <a:cubicBezTo>
                    <a:pt x="168272" y="26158"/>
                    <a:pt x="209261" y="67147"/>
                    <a:pt x="209261" y="117710"/>
                  </a:cubicBezTo>
                  <a:cubicBezTo>
                    <a:pt x="209261" y="168272"/>
                    <a:pt x="168272" y="209261"/>
                    <a:pt x="117710" y="209261"/>
                  </a:cubicBezTo>
                  <a:cubicBezTo>
                    <a:pt x="67147" y="209261"/>
                    <a:pt x="26158" y="168272"/>
                    <a:pt x="26158" y="117710"/>
                  </a:cubicBezTo>
                  <a:cubicBezTo>
                    <a:pt x="26194" y="67151"/>
                    <a:pt x="67151" y="26164"/>
                    <a:pt x="117710" y="26092"/>
                  </a:cubicBezTo>
                  <a:close/>
                </a:path>
              </a:pathLst>
            </a:custGeom>
            <a:grpFill/>
            <a:ln w="12998" cap="flat">
              <a:solidFill>
                <a:schemeClr val="bg1">
                  <a:alpha val="30000"/>
                </a:schemeClr>
              </a:solidFill>
              <a:prstDash val="solid"/>
              <a:miter/>
            </a:ln>
          </xdr:spPr>
          <xdr:txBody>
            <a:bodyPr rtlCol="0" anchor="ctr"/>
            <a:lstStyle/>
            <a:p>
              <a:endParaRPr lang="es-DO"/>
            </a:p>
          </xdr:txBody>
        </xdr:sp>
      </xdr:grpSp>
      <xdr:pic>
        <xdr:nvPicPr>
          <xdr:cNvPr id="7" name="Gráfico 6" descr="Préstamo con relleno sólido">
            <a:extLst>
              <a:ext uri="{FF2B5EF4-FFF2-40B4-BE49-F238E27FC236}">
                <a16:creationId xmlns:a16="http://schemas.microsoft.com/office/drawing/2014/main" id="{118E303B-ED6D-7CE5-A8A1-9C9F0FBFD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8696523" y="7285092"/>
            <a:ext cx="914400" cy="914400"/>
          </a:xfrm>
          <a:prstGeom prst="rect">
            <a:avLst/>
          </a:prstGeom>
        </xdr:spPr>
      </xdr:pic>
      <xdr:pic>
        <xdr:nvPicPr>
          <xdr:cNvPr id="8" name="Gráfico 7" descr="Sostenibilidad con relleno sólido">
            <a:extLst>
              <a:ext uri="{FF2B5EF4-FFF2-40B4-BE49-F238E27FC236}">
                <a16:creationId xmlns:a16="http://schemas.microsoft.com/office/drawing/2014/main" id="{9E5E3DA4-B337-93D9-06EE-1ADCE6223B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8139545" y="5749637"/>
            <a:ext cx="914400" cy="914400"/>
          </a:xfrm>
          <a:prstGeom prst="rect">
            <a:avLst/>
          </a:prstGeom>
        </xdr:spPr>
      </xdr:pic>
      <xdr:pic>
        <xdr:nvPicPr>
          <xdr:cNvPr id="9" name="Gráfico 8" descr="Inventario de búsqueda con relleno sólido">
            <a:extLst>
              <a:ext uri="{FF2B5EF4-FFF2-40B4-BE49-F238E27FC236}">
                <a16:creationId xmlns:a16="http://schemas.microsoft.com/office/drawing/2014/main" id="{5C1704A4-55FF-DB65-A6F9-43D830ACF1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96DAC541-7B7A-43D3-8B79-37D633B846F1}">
                <asvg:svgBlip xmlns:asvg="http://schemas.microsoft.com/office/drawing/2016/SVG/main" r:embed="rId13"/>
              </a:ext>
            </a:extLst>
          </a:blip>
          <a:stretch>
            <a:fillRect/>
          </a:stretch>
        </xdr:blipFill>
        <xdr:spPr>
          <a:xfrm>
            <a:off x="10615773" y="7238728"/>
            <a:ext cx="914400" cy="914400"/>
          </a:xfrm>
          <a:prstGeom prst="rect">
            <a:avLst/>
          </a:prstGeom>
        </xdr:spPr>
      </xdr:pic>
      <xdr:pic>
        <xdr:nvPicPr>
          <xdr:cNvPr id="10" name="Gráfico 9" descr="Monedas con relleno sólido">
            <a:extLst>
              <a:ext uri="{FF2B5EF4-FFF2-40B4-BE49-F238E27FC236}">
                <a16:creationId xmlns:a16="http://schemas.microsoft.com/office/drawing/2014/main" id="{7A3CEB8A-83D1-0EA2-3FE7-5FF6A42203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1161569" y="5749636"/>
            <a:ext cx="914400" cy="914400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550273</xdr:colOff>
      <xdr:row>6</xdr:row>
      <xdr:rowOff>207024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BDD72A-A10D-44DD-BADC-6A04C494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550273" cy="15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228802</xdr:colOff>
      <xdr:row>0</xdr:row>
      <xdr:rowOff>111125</xdr:rowOff>
    </xdr:from>
    <xdr:to>
      <xdr:col>1</xdr:col>
      <xdr:colOff>2476500</xdr:colOff>
      <xdr:row>5</xdr:row>
      <xdr:rowOff>111850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CCD00C-75B1-4357-8806-DF890B9889BA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247698" cy="111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314870</xdr:colOff>
      <xdr:row>0</xdr:row>
      <xdr:rowOff>25309</xdr:rowOff>
    </xdr:from>
    <xdr:to>
      <xdr:col>4</xdr:col>
      <xdr:colOff>762000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3E88B19-20A1-4F01-BE63-1C9B78EDEBE8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895" y="25309"/>
          <a:ext cx="2409280" cy="1203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244852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EAE8BB-3F81-49BA-9730-F59029B1D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209117</xdr:colOff>
      <xdr:row>0</xdr:row>
      <xdr:rowOff>111125</xdr:rowOff>
    </xdr:from>
    <xdr:to>
      <xdr:col>1</xdr:col>
      <xdr:colOff>2498000</xdr:colOff>
      <xdr:row>4</xdr:row>
      <xdr:rowOff>169000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FF5399-234A-42B5-BEFC-456CE17B3905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42" y="111125"/>
          <a:ext cx="2288883" cy="11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481965</xdr:colOff>
      <xdr:row>0</xdr:row>
      <xdr:rowOff>108857</xdr:rowOff>
    </xdr:from>
    <xdr:to>
      <xdr:col>9</xdr:col>
      <xdr:colOff>705668</xdr:colOff>
      <xdr:row>4</xdr:row>
      <xdr:rowOff>211183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AC1DCE-FF07-4299-9BD7-C1B8D4DD0A6A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465" y="108857"/>
          <a:ext cx="2433503" cy="116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23811</xdr:colOff>
      <xdr:row>0</xdr:row>
      <xdr:rowOff>0</xdr:rowOff>
    </xdr:from>
    <xdr:to>
      <xdr:col>1</xdr:col>
      <xdr:colOff>15580</xdr:colOff>
      <xdr:row>5</xdr:row>
      <xdr:rowOff>174785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C68906-1CC0-4BD7-96DE-C9715E8D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0"/>
          <a:ext cx="601369" cy="110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13335</xdr:rowOff>
    </xdr:from>
    <xdr:to>
      <xdr:col>5</xdr:col>
      <xdr:colOff>405250</xdr:colOff>
      <xdr:row>5</xdr:row>
      <xdr:rowOff>59531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B8628D-2BEA-4DC9-8B85-11CE675EA96C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203835"/>
          <a:ext cx="1529200" cy="789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554830</xdr:colOff>
      <xdr:row>1</xdr:row>
      <xdr:rowOff>163353</xdr:rowOff>
    </xdr:from>
    <xdr:to>
      <xdr:col>2</xdr:col>
      <xdr:colOff>1502543</xdr:colOff>
      <xdr:row>5</xdr:row>
      <xdr:rowOff>136069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664AB5-3249-4709-AA11-F98398FB2EF2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430" y="353853"/>
          <a:ext cx="1557313" cy="71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15239</xdr:rowOff>
    </xdr:from>
    <xdr:to>
      <xdr:col>0</xdr:col>
      <xdr:colOff>588034</xdr:colOff>
      <xdr:row>6</xdr:row>
      <xdr:rowOff>18574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CF716B-9B99-484D-AA47-FA5B3B2D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"/>
          <a:ext cx="588034" cy="112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167072</xdr:colOff>
      <xdr:row>1</xdr:row>
      <xdr:rowOff>14287</xdr:rowOff>
    </xdr:from>
    <xdr:to>
      <xdr:col>6</xdr:col>
      <xdr:colOff>818066</xdr:colOff>
      <xdr:row>5</xdr:row>
      <xdr:rowOff>56673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F340F-B334-4D1E-92E5-2F1B666B2254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747" y="204787"/>
          <a:ext cx="1498719" cy="785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250032</xdr:colOff>
      <xdr:row>1</xdr:row>
      <xdr:rowOff>38098</xdr:rowOff>
    </xdr:from>
    <xdr:to>
      <xdr:col>1</xdr:col>
      <xdr:colOff>1811155</xdr:colOff>
      <xdr:row>5</xdr:row>
      <xdr:rowOff>18434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784DEA-D4C7-4910-B24F-452ADAA50D04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7" y="228598"/>
          <a:ext cx="1561123" cy="72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588034</xdr:colOff>
      <xdr:row>6</xdr:row>
      <xdr:rowOff>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02AC0D-88D1-4FE5-876C-69F2B6616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8034" cy="11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390968</xdr:colOff>
      <xdr:row>1</xdr:row>
      <xdr:rowOff>3694</xdr:rowOff>
    </xdr:from>
    <xdr:to>
      <xdr:col>5</xdr:col>
      <xdr:colOff>742879</xdr:colOff>
      <xdr:row>5</xdr:row>
      <xdr:rowOff>59415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0BFF4A-AE0F-477C-B7FE-F9C986956124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518" y="194194"/>
          <a:ext cx="1504436" cy="789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419914</xdr:colOff>
      <xdr:row>1</xdr:row>
      <xdr:rowOff>27505</xdr:rowOff>
    </xdr:from>
    <xdr:to>
      <xdr:col>1</xdr:col>
      <xdr:colOff>1965797</xdr:colOff>
      <xdr:row>5</xdr:row>
      <xdr:rowOff>15461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00D2AC-3998-4A9A-B895-0071EA3C9581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14" y="218005"/>
          <a:ext cx="1545883" cy="721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588034</xdr:colOff>
      <xdr:row>6</xdr:row>
      <xdr:rowOff>17623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3E121F-4286-4428-9218-EF8AD34C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88034" cy="111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655229</xdr:colOff>
      <xdr:row>1</xdr:row>
      <xdr:rowOff>22861</xdr:rowOff>
    </xdr:from>
    <xdr:to>
      <xdr:col>5</xdr:col>
      <xdr:colOff>702339</xdr:colOff>
      <xdr:row>5</xdr:row>
      <xdr:rowOff>57627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8C642-AE38-488E-8841-830763CB7FA0}"/>
            </a:ext>
            <a:ext uri="{147F2762-F138-4A5C-976F-8EAC2B608ADB}">
              <a16:predDERef xmlns:a16="http://schemas.microsoft.com/office/drawing/2014/main" pred="{995D0365-BCD6-4A6F-B24B-6E3CE9C14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1604" y="213361"/>
          <a:ext cx="1494910" cy="768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619126</xdr:colOff>
      <xdr:row>1</xdr:row>
      <xdr:rowOff>46672</xdr:rowOff>
    </xdr:from>
    <xdr:to>
      <xdr:col>1</xdr:col>
      <xdr:colOff>2170724</xdr:colOff>
      <xdr:row>5</xdr:row>
      <xdr:rowOff>57488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347922-4F01-44F3-BB16-EF2537830849}"/>
            </a:ext>
            <a:ext uri="{147F2762-F138-4A5C-976F-8EAC2B608ADB}">
              <a16:predDERef xmlns:a16="http://schemas.microsoft.com/office/drawing/2014/main" pred="{BAA17F70-6314-4F9E-AD36-69FFEEC7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237172"/>
          <a:ext cx="1551598" cy="74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10A139ED-ABDD-4098-8BC0-267F5876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63EDE82B-87D6-49C8-BA06-C3ABB2E7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2071" y="301624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23FE5BF5-3E39-4F06-9A0E-0D2E23D2D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409" y="10029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A77FEA7A-F77D-4007-A705-7BACF9FE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7D4D19B4-4BEF-4FEF-857F-CC8D49C5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DC0B8710-2458-4D08-9D93-D90EECF9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DC27C10-5E4A-442E-92B6-5548C436A674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2</xdr:col>
      <xdr:colOff>351987</xdr:colOff>
      <xdr:row>8</xdr:row>
      <xdr:rowOff>19898</xdr:rowOff>
    </xdr:from>
    <xdr:to>
      <xdr:col>8</xdr:col>
      <xdr:colOff>131886</xdr:colOff>
      <xdr:row>26</xdr:row>
      <xdr:rowOff>119067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3C7896-71BA-4F7E-8705-00FCC3481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379"/>
        <a:stretch/>
      </xdr:blipFill>
      <xdr:spPr>
        <a:xfrm>
          <a:off x="1875987" y="1534373"/>
          <a:ext cx="4351899" cy="35281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210185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45DC23-DF01-48D1-9A7B-259D58E91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39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492126</xdr:colOff>
      <xdr:row>2</xdr:row>
      <xdr:rowOff>19684</xdr:rowOff>
    </xdr:from>
    <xdr:to>
      <xdr:col>10</xdr:col>
      <xdr:colOff>666750</xdr:colOff>
      <xdr:row>7</xdr:row>
      <xdr:rowOff>18415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14559F-374C-4840-90EC-B08B13B1B1C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0751" y="381634"/>
          <a:ext cx="2374899" cy="110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173829</xdr:colOff>
      <xdr:row>2</xdr:row>
      <xdr:rowOff>79375</xdr:rowOff>
    </xdr:from>
    <xdr:to>
      <xdr:col>1</xdr:col>
      <xdr:colOff>2419349</xdr:colOff>
      <xdr:row>6</xdr:row>
      <xdr:rowOff>212407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D54CB6-CE84-4756-B953-C6500B7132CA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29" y="441325"/>
          <a:ext cx="2245520" cy="98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158116</xdr:colOff>
      <xdr:row>5</xdr:row>
      <xdr:rowOff>93344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CCCF08-DB24-42B6-AC00-F40609955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41474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561975</xdr:colOff>
      <xdr:row>6</xdr:row>
      <xdr:rowOff>11596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D8D46-1CFA-43D7-9A4D-297F8DB330DB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9694" cy="58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B88EFF-123E-4E26-9B34-5613C4E9E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228599</xdr:colOff>
      <xdr:row>9</xdr:row>
      <xdr:rowOff>61911</xdr:rowOff>
    </xdr:from>
    <xdr:to>
      <xdr:col>13</xdr:col>
      <xdr:colOff>495300</xdr:colOff>
      <xdr:row>29</xdr:row>
      <xdr:rowOff>28575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C2E70C7A-3AA2-4F54-9A10-BB1BC818448F}"/>
            </a:ext>
          </a:extLst>
        </xdr:cNvPr>
        <xdr:cNvGrpSpPr/>
      </xdr:nvGrpSpPr>
      <xdr:grpSpPr>
        <a:xfrm>
          <a:off x="990599" y="1747836"/>
          <a:ext cx="9410701" cy="3776664"/>
          <a:chOff x="2314574" y="6367461"/>
          <a:chExt cx="10258426" cy="410051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753F5B65-A98A-4A0E-93FB-EDBA9EAEC058}"/>
              </a:ext>
            </a:extLst>
          </xdr:cNvPr>
          <xdr:cNvGraphicFramePr/>
        </xdr:nvGraphicFramePr>
        <xdr:xfrm>
          <a:off x="2314574" y="6367461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34D2BD7F-4127-F827-BE19-A161D734F9EA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RD$5,914.8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3B2AE22-54C5-F7A6-C43A-7E47BF49841F}"/>
              </a:ext>
            </a:extLst>
          </xdr:cNvPr>
          <xdr:cNvSpPr txBox="1"/>
        </xdr:nvSpPr>
        <xdr:spPr>
          <a:xfrm>
            <a:off x="46482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RD$5,800.0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558B6D6-6590-6290-6D0B-E9F80FF6ACF3}"/>
              </a:ext>
            </a:extLst>
          </xdr:cNvPr>
          <xdr:cNvSpPr txBox="1"/>
        </xdr:nvSpPr>
        <xdr:spPr>
          <a:xfrm>
            <a:off x="6657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RD$2,871.9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2EADAD72-69E0-6951-5DAF-B113676270A0}"/>
              </a:ext>
            </a:extLst>
          </xdr:cNvPr>
          <xdr:cNvSpPr txBox="1"/>
        </xdr:nvSpPr>
        <xdr:spPr>
          <a:xfrm>
            <a:off x="88011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RD$2,230.3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E8136B10-CBDB-6655-8635-A241A1091A5E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RD$1,632.7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381476</xdr:colOff>
      <xdr:row>2</xdr:row>
      <xdr:rowOff>152400</xdr:rowOff>
    </xdr:from>
    <xdr:to>
      <xdr:col>2</xdr:col>
      <xdr:colOff>125208</xdr:colOff>
      <xdr:row>5</xdr:row>
      <xdr:rowOff>179236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FF129-F7B1-43AE-A28B-FB6A949029B5}"/>
            </a:ext>
            <a:ext uri="{147F2762-F138-4A5C-976F-8EAC2B608ADB}">
              <a16:predDERef xmlns:a16="http://schemas.microsoft.com/office/drawing/2014/main" pred="{A2F387B0-5581-4A79-81C6-00103CBB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476" y="533400"/>
          <a:ext cx="1267732" cy="598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433298</xdr:colOff>
      <xdr:row>3</xdr:row>
      <xdr:rowOff>9525</xdr:rowOff>
    </xdr:from>
    <xdr:to>
      <xdr:col>12</xdr:col>
      <xdr:colOff>311732</xdr:colOff>
      <xdr:row>6</xdr:row>
      <xdr:rowOff>66529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967711-29AE-4753-8CA9-7FB37B312E2D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298" y="581025"/>
          <a:ext cx="1402434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358140</xdr:colOff>
      <xdr:row>4</xdr:row>
      <xdr:rowOff>169545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6DB7585-252A-4111-BDE6-26E7CC472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4861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10</xdr:row>
      <xdr:rowOff>100965</xdr:rowOff>
    </xdr:from>
    <xdr:to>
      <xdr:col>12</xdr:col>
      <xdr:colOff>609601</xdr:colOff>
      <xdr:row>30</xdr:row>
      <xdr:rowOff>65724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190C5B4B-1AC2-46BF-BDE5-03FE6FD2A381}"/>
            </a:ext>
          </a:extLst>
        </xdr:cNvPr>
        <xdr:cNvGrpSpPr/>
      </xdr:nvGrpSpPr>
      <xdr:grpSpPr>
        <a:xfrm>
          <a:off x="342900" y="2005965"/>
          <a:ext cx="9410701" cy="3774759"/>
          <a:chOff x="2314574" y="6367461"/>
          <a:chExt cx="10258426" cy="410051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91AE0DAB-B2CD-4B24-74F4-E9B3F69EE5D6}"/>
              </a:ext>
            </a:extLst>
          </xdr:cNvPr>
          <xdr:cNvGraphicFramePr/>
        </xdr:nvGraphicFramePr>
        <xdr:xfrm>
          <a:off x="2314574" y="6367461"/>
          <a:ext cx="10258426" cy="410051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E51C150E-C32B-9109-7006-9E8C5B03CF9C}"/>
              </a:ext>
            </a:extLst>
          </xdr:cNvPr>
          <xdr:cNvSpPr txBox="1"/>
        </xdr:nvSpPr>
        <xdr:spPr>
          <a:xfrm>
            <a:off x="26574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8895AF3-5A97-002A-2B91-3E0363AD2264}"/>
              </a:ext>
            </a:extLst>
          </xdr:cNvPr>
          <xdr:cNvSpPr txBox="1"/>
        </xdr:nvSpPr>
        <xdr:spPr>
          <a:xfrm>
            <a:off x="46482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RD$195.9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BF73BE-2C22-49AE-A077-0DF130FEF847}"/>
              </a:ext>
            </a:extLst>
          </xdr:cNvPr>
          <xdr:cNvSpPr txBox="1"/>
        </xdr:nvSpPr>
        <xdr:spPr>
          <a:xfrm>
            <a:off x="6657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RD$193.2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EE4E1AA2-D6C1-3953-F0DB-C494E2F61F1F}"/>
              </a:ext>
            </a:extLst>
          </xdr:cNvPr>
          <xdr:cNvSpPr txBox="1"/>
        </xdr:nvSpPr>
        <xdr:spPr>
          <a:xfrm>
            <a:off x="8801100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RD$71.5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27F0F5B0-D289-DF98-A13D-CC5741948F6F}"/>
              </a:ext>
            </a:extLst>
          </xdr:cNvPr>
          <xdr:cNvSpPr txBox="1"/>
        </xdr:nvSpPr>
        <xdr:spPr>
          <a:xfrm>
            <a:off x="10848975" y="9558338"/>
            <a:ext cx="1419225" cy="847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RD$66.8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3</xdr:row>
      <xdr:rowOff>81110</xdr:rowOff>
    </xdr:from>
    <xdr:to>
      <xdr:col>20</xdr:col>
      <xdr:colOff>689042</xdr:colOff>
      <xdr:row>47</xdr:row>
      <xdr:rowOff>30399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5CAB68F8-984A-45DE-B411-E88560663A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3911" y="652610"/>
              <a:ext cx="11941406" cy="8340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8</xdr:row>
      <xdr:rowOff>62873</xdr:rowOff>
    </xdr:from>
    <xdr:to>
      <xdr:col>8</xdr:col>
      <xdr:colOff>751667</xdr:colOff>
      <xdr:row>9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6005E52-441B-4014-BD6A-6CDAE8B485DE}"/>
            </a:ext>
          </a:extLst>
        </xdr:cNvPr>
        <xdr:cNvSpPr txBox="1"/>
      </xdr:nvSpPr>
      <xdr:spPr>
        <a:xfrm>
          <a:off x="6582292" y="1596398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6</xdr:col>
      <xdr:colOff>695468</xdr:colOff>
      <xdr:row>12</xdr:row>
      <xdr:rowOff>65047</xdr:rowOff>
    </xdr:from>
    <xdr:to>
      <xdr:col>7</xdr:col>
      <xdr:colOff>650353</xdr:colOff>
      <xdr:row>13</xdr:row>
      <xdr:rowOff>92460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19E4ADF-648A-4C6B-BCF1-32D645DA5D53}"/>
            </a:ext>
          </a:extLst>
        </xdr:cNvPr>
        <xdr:cNvSpPr txBox="1"/>
      </xdr:nvSpPr>
      <xdr:spPr>
        <a:xfrm>
          <a:off x="5934218" y="2385499"/>
          <a:ext cx="714858" cy="219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15</xdr:row>
      <xdr:rowOff>140444</xdr:rowOff>
    </xdr:from>
    <xdr:to>
      <xdr:col>10</xdr:col>
      <xdr:colOff>452631</xdr:colOff>
      <xdr:row>18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408D9AC-1FBA-45AA-A23E-FCB72E121819}"/>
            </a:ext>
          </a:extLst>
        </xdr:cNvPr>
        <xdr:cNvSpPr txBox="1"/>
      </xdr:nvSpPr>
      <xdr:spPr>
        <a:xfrm>
          <a:off x="8101538" y="3007469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29.8</a:t>
          </a:r>
        </a:p>
      </xdr:txBody>
    </xdr:sp>
    <xdr:clientData/>
  </xdr:twoCellAnchor>
  <xdr:twoCellAnchor>
    <xdr:from>
      <xdr:col>7</xdr:col>
      <xdr:colOff>587667</xdr:colOff>
      <xdr:row>13</xdr:row>
      <xdr:rowOff>188993</xdr:rowOff>
    </xdr:from>
    <xdr:to>
      <xdr:col>8</xdr:col>
      <xdr:colOff>668777</xdr:colOff>
      <xdr:row>17</xdr:row>
      <xdr:rowOff>72275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8608631-21CE-4178-A25F-62AAA8C89DDF}"/>
            </a:ext>
          </a:extLst>
        </xdr:cNvPr>
        <xdr:cNvSpPr txBox="1"/>
      </xdr:nvSpPr>
      <xdr:spPr>
        <a:xfrm>
          <a:off x="6586390" y="2701972"/>
          <a:ext cx="841084" cy="65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1.9</a:t>
          </a:r>
        </a:p>
      </xdr:txBody>
    </xdr:sp>
    <xdr:clientData/>
  </xdr:twoCellAnchor>
  <xdr:twoCellAnchor>
    <xdr:from>
      <xdr:col>9</xdr:col>
      <xdr:colOff>220165</xdr:colOff>
      <xdr:row>10</xdr:row>
      <xdr:rowOff>74414</xdr:rowOff>
    </xdr:from>
    <xdr:to>
      <xdr:col>10</xdr:col>
      <xdr:colOff>144488</xdr:colOff>
      <xdr:row>11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750D133-0310-427D-898B-6144FC96A195}"/>
            </a:ext>
          </a:extLst>
        </xdr:cNvPr>
        <xdr:cNvSpPr txBox="1"/>
      </xdr:nvSpPr>
      <xdr:spPr>
        <a:xfrm>
          <a:off x="7754440" y="1988939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7</xdr:row>
      <xdr:rowOff>160708</xdr:rowOff>
    </xdr:from>
    <xdr:to>
      <xdr:col>11</xdr:col>
      <xdr:colOff>188703</xdr:colOff>
      <xdr:row>9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132EDD0A-A9D8-452D-AE06-E109297991D2}"/>
            </a:ext>
          </a:extLst>
        </xdr:cNvPr>
        <xdr:cNvSpPr txBox="1"/>
      </xdr:nvSpPr>
      <xdr:spPr>
        <a:xfrm>
          <a:off x="8249041" y="1503733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21</xdr:row>
      <xdr:rowOff>130883</xdr:rowOff>
    </xdr:from>
    <xdr:to>
      <xdr:col>9</xdr:col>
      <xdr:colOff>412079</xdr:colOff>
      <xdr:row>23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5B0DDD4-4F19-42E4-AC28-EEFEF95BF740}"/>
            </a:ext>
          </a:extLst>
        </xdr:cNvPr>
        <xdr:cNvSpPr txBox="1"/>
      </xdr:nvSpPr>
      <xdr:spPr>
        <a:xfrm>
          <a:off x="7108378" y="4140908"/>
          <a:ext cx="837976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19</xdr:row>
      <xdr:rowOff>30809</xdr:rowOff>
    </xdr:from>
    <xdr:to>
      <xdr:col>8</xdr:col>
      <xdr:colOff>316214</xdr:colOff>
      <xdr:row>20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3E4AFD9-8150-48E5-A1F9-9FD432B83C82}"/>
            </a:ext>
          </a:extLst>
        </xdr:cNvPr>
        <xdr:cNvSpPr txBox="1"/>
      </xdr:nvSpPr>
      <xdr:spPr>
        <a:xfrm>
          <a:off x="6272212" y="3659834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19</xdr:row>
      <xdr:rowOff>127578</xdr:rowOff>
    </xdr:from>
    <xdr:to>
      <xdr:col>11</xdr:col>
      <xdr:colOff>392458</xdr:colOff>
      <xdr:row>22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5A31034-484B-4ECF-9B08-88C642286721}"/>
            </a:ext>
          </a:extLst>
        </xdr:cNvPr>
        <xdr:cNvSpPr txBox="1"/>
      </xdr:nvSpPr>
      <xdr:spPr>
        <a:xfrm>
          <a:off x="8636361" y="3756603"/>
          <a:ext cx="814372" cy="468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161.0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414982</xdr:colOff>
      <xdr:row>10</xdr:row>
      <xdr:rowOff>69223</xdr:rowOff>
    </xdr:from>
    <xdr:to>
      <xdr:col>12</xdr:col>
      <xdr:colOff>461639</xdr:colOff>
      <xdr:row>11</xdr:row>
      <xdr:rowOff>150808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FADB1A36-2576-457B-87DF-E424E5E3D558}"/>
            </a:ext>
          </a:extLst>
        </xdr:cNvPr>
        <xdr:cNvSpPr txBox="1"/>
      </xdr:nvSpPr>
      <xdr:spPr>
        <a:xfrm>
          <a:off x="9473257" y="1983748"/>
          <a:ext cx="808657" cy="272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13</xdr:row>
      <xdr:rowOff>77145</xdr:rowOff>
    </xdr:from>
    <xdr:to>
      <xdr:col>12</xdr:col>
      <xdr:colOff>520354</xdr:colOff>
      <xdr:row>16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91F8CE7-D2E4-4947-B9C5-EEBD48FB72D3}"/>
            </a:ext>
          </a:extLst>
        </xdr:cNvPr>
        <xdr:cNvSpPr txBox="1"/>
      </xdr:nvSpPr>
      <xdr:spPr>
        <a:xfrm>
          <a:off x="9423662" y="2563170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21.6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506071</xdr:colOff>
      <xdr:row>28</xdr:row>
      <xdr:rowOff>118348</xdr:rowOff>
    </xdr:from>
    <xdr:to>
      <xdr:col>8</xdr:col>
      <xdr:colOff>9912</xdr:colOff>
      <xdr:row>29</xdr:row>
      <xdr:rowOff>155385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1A00DCF-A007-477A-965B-7A08F0CC03FA}"/>
            </a:ext>
          </a:extLst>
        </xdr:cNvPr>
        <xdr:cNvSpPr txBox="1"/>
      </xdr:nvSpPr>
      <xdr:spPr>
        <a:xfrm>
          <a:off x="5754346" y="5461873"/>
          <a:ext cx="1027841" cy="227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65460</xdr:colOff>
      <xdr:row>27</xdr:row>
      <xdr:rowOff>75194</xdr:rowOff>
    </xdr:from>
    <xdr:to>
      <xdr:col>9</xdr:col>
      <xdr:colOff>191769</xdr:colOff>
      <xdr:row>28</xdr:row>
      <xdr:rowOff>151064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B8D761C4-C009-4F47-98A2-63A925CBDD30}"/>
            </a:ext>
          </a:extLst>
        </xdr:cNvPr>
        <xdr:cNvSpPr txBox="1"/>
      </xdr:nvSpPr>
      <xdr:spPr>
        <a:xfrm>
          <a:off x="6837735" y="5228219"/>
          <a:ext cx="888309" cy="266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35</xdr:row>
      <xdr:rowOff>120709</xdr:rowOff>
    </xdr:from>
    <xdr:to>
      <xdr:col>8</xdr:col>
      <xdr:colOff>535862</xdr:colOff>
      <xdr:row>37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0663867-753E-4868-A3D5-A3EB3C86C9E6}"/>
            </a:ext>
          </a:extLst>
        </xdr:cNvPr>
        <xdr:cNvSpPr txBox="1"/>
      </xdr:nvSpPr>
      <xdr:spPr>
        <a:xfrm>
          <a:off x="6413507" y="6797734"/>
          <a:ext cx="894630" cy="278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529123</xdr:colOff>
      <xdr:row>32</xdr:row>
      <xdr:rowOff>135605</xdr:rowOff>
    </xdr:from>
    <xdr:to>
      <xdr:col>9</xdr:col>
      <xdr:colOff>659848</xdr:colOff>
      <xdr:row>34</xdr:row>
      <xdr:rowOff>37473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6960F40-FB1E-4699-B0EA-B0BC07CC61C4}"/>
            </a:ext>
          </a:extLst>
        </xdr:cNvPr>
        <xdr:cNvSpPr txBox="1"/>
      </xdr:nvSpPr>
      <xdr:spPr>
        <a:xfrm>
          <a:off x="7301398" y="6241130"/>
          <a:ext cx="892725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26</xdr:row>
      <xdr:rowOff>46207</xdr:rowOff>
    </xdr:from>
    <xdr:to>
      <xdr:col>10</xdr:col>
      <xdr:colOff>650937</xdr:colOff>
      <xdr:row>27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13377A5-2113-48EE-8EAE-849BD704FBCC}"/>
            </a:ext>
          </a:extLst>
        </xdr:cNvPr>
        <xdr:cNvSpPr txBox="1"/>
      </xdr:nvSpPr>
      <xdr:spPr>
        <a:xfrm>
          <a:off x="8423920" y="5008732"/>
          <a:ext cx="523292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225165</xdr:colOff>
      <xdr:row>25</xdr:row>
      <xdr:rowOff>26278</xdr:rowOff>
    </xdr:from>
    <xdr:to>
      <xdr:col>12</xdr:col>
      <xdr:colOff>193880</xdr:colOff>
      <xdr:row>27</xdr:row>
      <xdr:rowOff>104020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E885F044-56F9-4C0F-B37B-8CA40895A315}"/>
            </a:ext>
          </a:extLst>
        </xdr:cNvPr>
        <xdr:cNvSpPr txBox="1"/>
      </xdr:nvSpPr>
      <xdr:spPr>
        <a:xfrm>
          <a:off x="9283440" y="4798303"/>
          <a:ext cx="730715" cy="458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21</xdr:row>
      <xdr:rowOff>115354</xdr:rowOff>
    </xdr:from>
    <xdr:to>
      <xdr:col>12</xdr:col>
      <xdr:colOff>348542</xdr:colOff>
      <xdr:row>24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697D3030-9F17-4274-8988-C5ECC008EDE3}"/>
            </a:ext>
          </a:extLst>
        </xdr:cNvPr>
        <xdr:cNvSpPr txBox="1"/>
      </xdr:nvSpPr>
      <xdr:spPr>
        <a:xfrm>
          <a:off x="9396417" y="4125379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0.0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448988</xdr:colOff>
      <xdr:row>22</xdr:row>
      <xdr:rowOff>74077</xdr:rowOff>
    </xdr:from>
    <xdr:to>
      <xdr:col>14</xdr:col>
      <xdr:colOff>523640</xdr:colOff>
      <xdr:row>23</xdr:row>
      <xdr:rowOff>137853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80C4CA72-577C-4A0F-88E0-ECC320D48EE6}"/>
            </a:ext>
          </a:extLst>
        </xdr:cNvPr>
        <xdr:cNvSpPr txBox="1"/>
      </xdr:nvSpPr>
      <xdr:spPr>
        <a:xfrm>
          <a:off x="11031263" y="4274602"/>
          <a:ext cx="836652" cy="254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771832</xdr:colOff>
      <xdr:row>26</xdr:row>
      <xdr:rowOff>119306</xdr:rowOff>
    </xdr:from>
    <xdr:to>
      <xdr:col>13</xdr:col>
      <xdr:colOff>440</xdr:colOff>
      <xdr:row>29</xdr:row>
      <xdr:rowOff>90647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3CE68331-5857-447A-9F2A-FBC6DE8CDF19}"/>
            </a:ext>
          </a:extLst>
        </xdr:cNvPr>
        <xdr:cNvSpPr txBox="1"/>
      </xdr:nvSpPr>
      <xdr:spPr>
        <a:xfrm>
          <a:off x="9820582" y="5081831"/>
          <a:ext cx="762133" cy="542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15</xdr:row>
      <xdr:rowOff>70931</xdr:rowOff>
    </xdr:from>
    <xdr:to>
      <xdr:col>13</xdr:col>
      <xdr:colOff>235538</xdr:colOff>
      <xdr:row>17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E748FA21-8D3A-4AC7-9CBD-41582D2E1A5B}"/>
            </a:ext>
          </a:extLst>
        </xdr:cNvPr>
        <xdr:cNvSpPr txBox="1"/>
      </xdr:nvSpPr>
      <xdr:spPr>
        <a:xfrm>
          <a:off x="10261429" y="2937956"/>
          <a:ext cx="556384" cy="321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11</xdr:row>
      <xdr:rowOff>44978</xdr:rowOff>
    </xdr:from>
    <xdr:to>
      <xdr:col>13</xdr:col>
      <xdr:colOff>631714</xdr:colOff>
      <xdr:row>14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4F5E90D-0E4E-45A7-9341-DD68DF5BB557}"/>
            </a:ext>
          </a:extLst>
        </xdr:cNvPr>
        <xdr:cNvSpPr txBox="1"/>
      </xdr:nvSpPr>
      <xdr:spPr>
        <a:xfrm>
          <a:off x="10565849" y="2150003"/>
          <a:ext cx="648140" cy="603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594056</xdr:colOff>
      <xdr:row>15</xdr:row>
      <xdr:rowOff>169349</xdr:rowOff>
    </xdr:from>
    <xdr:to>
      <xdr:col>15</xdr:col>
      <xdr:colOff>607766</xdr:colOff>
      <xdr:row>17</xdr:row>
      <xdr:rowOff>65502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A52309AD-7021-47A9-AC9B-BBF70C4181A6}"/>
            </a:ext>
          </a:extLst>
        </xdr:cNvPr>
        <xdr:cNvSpPr txBox="1"/>
      </xdr:nvSpPr>
      <xdr:spPr>
        <a:xfrm>
          <a:off x="11938331" y="3036374"/>
          <a:ext cx="775710" cy="277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615240</xdr:colOff>
      <xdr:row>20</xdr:row>
      <xdr:rowOff>39331</xdr:rowOff>
    </xdr:from>
    <xdr:to>
      <xdr:col>15</xdr:col>
      <xdr:colOff>693701</xdr:colOff>
      <xdr:row>22</xdr:row>
      <xdr:rowOff>50105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AFE9C58-F049-40C4-9956-0A43E8FE62E5}"/>
            </a:ext>
          </a:extLst>
        </xdr:cNvPr>
        <xdr:cNvSpPr txBox="1"/>
      </xdr:nvSpPr>
      <xdr:spPr>
        <a:xfrm>
          <a:off x="11959515" y="3858856"/>
          <a:ext cx="840461" cy="391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0.0</a:t>
          </a:r>
        </a:p>
      </xdr:txBody>
    </xdr:sp>
    <xdr:clientData/>
  </xdr:twoCellAnchor>
  <xdr:twoCellAnchor>
    <xdr:from>
      <xdr:col>16</xdr:col>
      <xdr:colOff>506542</xdr:colOff>
      <xdr:row>22</xdr:row>
      <xdr:rowOff>608</xdr:rowOff>
    </xdr:from>
    <xdr:to>
      <xdr:col>17</xdr:col>
      <xdr:colOff>577384</xdr:colOff>
      <xdr:row>23</xdr:row>
      <xdr:rowOff>63074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83D49C81-D8F4-437B-83A1-6DDFA0FEF6DC}"/>
            </a:ext>
          </a:extLst>
        </xdr:cNvPr>
        <xdr:cNvSpPr txBox="1"/>
      </xdr:nvSpPr>
      <xdr:spPr>
        <a:xfrm>
          <a:off x="13345026" y="4246326"/>
          <a:ext cx="830815" cy="2549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289456</xdr:colOff>
      <xdr:row>26</xdr:row>
      <xdr:rowOff>21317</xdr:rowOff>
    </xdr:from>
    <xdr:to>
      <xdr:col>18</xdr:col>
      <xdr:colOff>727854</xdr:colOff>
      <xdr:row>27</xdr:row>
      <xdr:rowOff>95214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E41DE51C-9350-4E72-8185-CD6ECC569B77}"/>
            </a:ext>
          </a:extLst>
        </xdr:cNvPr>
        <xdr:cNvSpPr txBox="1"/>
      </xdr:nvSpPr>
      <xdr:spPr>
        <a:xfrm>
          <a:off x="13919731" y="4983842"/>
          <a:ext cx="1200398" cy="264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375386</xdr:colOff>
      <xdr:row>27</xdr:row>
      <xdr:rowOff>109067</xdr:rowOff>
    </xdr:from>
    <xdr:to>
      <xdr:col>17</xdr:col>
      <xdr:colOff>387670</xdr:colOff>
      <xdr:row>28</xdr:row>
      <xdr:rowOff>167724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72F35315-F647-4B39-95CA-8A8D270D1C97}"/>
            </a:ext>
          </a:extLst>
        </xdr:cNvPr>
        <xdr:cNvSpPr txBox="1"/>
      </xdr:nvSpPr>
      <xdr:spPr>
        <a:xfrm>
          <a:off x="13243661" y="5262092"/>
          <a:ext cx="774284" cy="2491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608693</xdr:colOff>
      <xdr:row>26</xdr:row>
      <xdr:rowOff>133965</xdr:rowOff>
    </xdr:from>
    <xdr:to>
      <xdr:col>16</xdr:col>
      <xdr:colOff>358309</xdr:colOff>
      <xdr:row>27</xdr:row>
      <xdr:rowOff>110360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6771EC18-CD43-4B79-9AF1-01E40FF9971D}"/>
            </a:ext>
          </a:extLst>
        </xdr:cNvPr>
        <xdr:cNvSpPr txBox="1"/>
      </xdr:nvSpPr>
      <xdr:spPr>
        <a:xfrm>
          <a:off x="11927230" y="5149789"/>
          <a:ext cx="1269563" cy="1689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679937</xdr:colOff>
      <xdr:row>26</xdr:row>
      <xdr:rowOff>119344</xdr:rowOff>
    </xdr:from>
    <xdr:to>
      <xdr:col>14</xdr:col>
      <xdr:colOff>155699</xdr:colOff>
      <xdr:row>27</xdr:row>
      <xdr:rowOff>177406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680F617A-B0C7-4978-A8F0-BA96498971C9}"/>
            </a:ext>
          </a:extLst>
        </xdr:cNvPr>
        <xdr:cNvSpPr txBox="1"/>
      </xdr:nvSpPr>
      <xdr:spPr>
        <a:xfrm>
          <a:off x="10500212" y="5081869"/>
          <a:ext cx="999762" cy="248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561617</xdr:colOff>
      <xdr:row>30</xdr:row>
      <xdr:rowOff>38372</xdr:rowOff>
    </xdr:from>
    <xdr:to>
      <xdr:col>12</xdr:col>
      <xdr:colOff>450267</xdr:colOff>
      <xdr:row>31</xdr:row>
      <xdr:rowOff>93219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D5938CCB-9A74-40ED-8BE5-CC1FD9690F74}"/>
            </a:ext>
          </a:extLst>
        </xdr:cNvPr>
        <xdr:cNvSpPr txBox="1"/>
      </xdr:nvSpPr>
      <xdr:spPr>
        <a:xfrm>
          <a:off x="9619892" y="5762897"/>
          <a:ext cx="650650" cy="2453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19</xdr:row>
      <xdr:rowOff>72124</xdr:rowOff>
    </xdr:from>
    <xdr:to>
      <xdr:col>13</xdr:col>
      <xdr:colOff>665343</xdr:colOff>
      <xdr:row>20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3A8F1D1-C9C5-4E58-8A2C-00F9ECB30CFD}"/>
            </a:ext>
          </a:extLst>
        </xdr:cNvPr>
        <xdr:cNvSpPr txBox="1"/>
      </xdr:nvSpPr>
      <xdr:spPr>
        <a:xfrm>
          <a:off x="9952798" y="3701149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30</xdr:row>
      <xdr:rowOff>22416</xdr:rowOff>
    </xdr:from>
    <xdr:to>
      <xdr:col>14</xdr:col>
      <xdr:colOff>470523</xdr:colOff>
      <xdr:row>32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E2ECE1E3-2379-4494-B0B5-7C5CCB1CF13C}"/>
            </a:ext>
          </a:extLst>
        </xdr:cNvPr>
        <xdr:cNvSpPr txBox="1"/>
      </xdr:nvSpPr>
      <xdr:spPr>
        <a:xfrm>
          <a:off x="10791457" y="5746941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71.8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508869</xdr:colOff>
      <xdr:row>1</xdr:row>
      <xdr:rowOff>117433</xdr:rowOff>
    </xdr:from>
    <xdr:to>
      <xdr:col>21</xdr:col>
      <xdr:colOff>199528</xdr:colOff>
      <xdr:row>38</xdr:row>
      <xdr:rowOff>26096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967A0537-35DD-4828-874B-BCA12616F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66936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0DD7BC-C2C2-429D-B5B9-2D659A66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670036</xdr:colOff>
      <xdr:row>0</xdr:row>
      <xdr:rowOff>71708</xdr:rowOff>
    </xdr:from>
    <xdr:to>
      <xdr:col>10</xdr:col>
      <xdr:colOff>72390</xdr:colOff>
      <xdr:row>3</xdr:row>
      <xdr:rowOff>160690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AAE077-35F8-4575-8FA6-7945E33F2AAA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397629</xdr:colOff>
      <xdr:row>0</xdr:row>
      <xdr:rowOff>3780</xdr:rowOff>
    </xdr:from>
    <xdr:to>
      <xdr:col>2</xdr:col>
      <xdr:colOff>179431</xdr:colOff>
      <xdr:row>3</xdr:row>
      <xdr:rowOff>123820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B67F4F-BBC0-4200-890A-F2ADC1B01698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18</xdr:row>
      <xdr:rowOff>133349</xdr:rowOff>
    </xdr:from>
    <xdr:to>
      <xdr:col>7</xdr:col>
      <xdr:colOff>333374</xdr:colOff>
      <xdr:row>21</xdr:row>
      <xdr:rowOff>180974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7520AF-7A2D-4E37-B564-13747445E4B4}"/>
            </a:ext>
            <a:ext uri="{147F2762-F138-4A5C-976F-8EAC2B608ADB}">
              <a16:predDERef xmlns:a16="http://schemas.microsoft.com/office/drawing/2014/main" pred="{204D44C9-DB7C-4876-91D7-40DBB9C6FC66}"/>
            </a:ext>
          </a:extLst>
        </xdr:cNvPr>
        <xdr:cNvSpPr txBox="1"/>
      </xdr:nvSpPr>
      <xdr:spPr>
        <a:xfrm>
          <a:off x="3257550" y="3552824"/>
          <a:ext cx="2409824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438150</xdr:colOff>
      <xdr:row>8</xdr:row>
      <xdr:rowOff>177165</xdr:rowOff>
    </xdr:from>
    <xdr:to>
      <xdr:col>9</xdr:col>
      <xdr:colOff>962026</xdr:colOff>
      <xdr:row>26</xdr:row>
      <xdr:rowOff>67629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8487BF9A-63E5-4712-89B5-236EE2650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8A3282-406C-4284-AB03-A34E237A7228}" name="Tabla13" displayName="Tabla13" ref="A4:C37" totalsRowShown="0" headerRowDxfId="1">
  <autoFilter ref="A4:C37" xr:uid="{5C088452-E849-42E4-8DF2-B550D4DAC580}"/>
  <tableColumns count="3">
    <tableColumn id="1" xr3:uid="{E5359C2D-18A2-47AF-AAB8-63EA32147656}" name="País"/>
    <tableColumn id="2" xr3:uid="{9D0DF410-1E16-44AA-B7BD-CDA10CFFC02B}" name="Provincia "/>
    <tableColumn id="3" xr3:uid="{D72A4BD6-58EA-4168-A373-C672D63752F7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390A-B5A8-4E87-8B63-6AE33B5A2D27}">
  <dimension ref="A2:N312"/>
  <sheetViews>
    <sheetView showGridLines="0" tabSelected="1" zoomScale="80" zoomScaleNormal="80" workbookViewId="0">
      <selection activeCell="H23" sqref="H23"/>
    </sheetView>
  </sheetViews>
  <sheetFormatPr baseColWidth="10" defaultColWidth="9.140625" defaultRowHeight="15" x14ac:dyDescent="0.25"/>
  <cols>
    <col min="1" max="1" width="21.7109375" style="1" customWidth="1"/>
    <col min="2" max="2" width="61.140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69" customWidth="1"/>
    <col min="9" max="9" width="17.85546875" style="69" hidden="1" customWidth="1"/>
    <col min="10" max="10" width="28.5703125" style="1" hidden="1" customWidth="1"/>
    <col min="11" max="11" width="42.28515625" style="1" hidden="1" customWidth="1"/>
    <col min="12" max="12" width="17.140625" style="1" hidden="1" customWidth="1"/>
    <col min="13" max="13" width="32.42578125" style="1" bestFit="1" customWidth="1"/>
    <col min="14" max="14" width="17.85546875" style="1" bestFit="1" customWidth="1"/>
    <col min="15" max="16384" width="9.140625" style="1"/>
  </cols>
  <sheetData>
    <row r="2" spans="2:14" ht="18.75" x14ac:dyDescent="0.25">
      <c r="B2" s="380" t="s">
        <v>0</v>
      </c>
      <c r="C2" s="380"/>
      <c r="D2" s="380"/>
      <c r="E2" s="380"/>
      <c r="F2" s="380"/>
      <c r="G2" s="380"/>
      <c r="H2" s="380"/>
      <c r="I2" s="380"/>
    </row>
    <row r="3" spans="2:14" ht="18.75" x14ac:dyDescent="0.25">
      <c r="B3" s="380" t="s">
        <v>1</v>
      </c>
      <c r="C3" s="380"/>
      <c r="D3" s="380"/>
      <c r="E3" s="380"/>
      <c r="F3" s="380"/>
      <c r="G3" s="380"/>
      <c r="H3" s="380"/>
      <c r="I3" s="380"/>
    </row>
    <row r="4" spans="2:14" ht="18.75" customHeight="1" x14ac:dyDescent="0.25">
      <c r="B4" s="381" t="s">
        <v>2</v>
      </c>
      <c r="C4" s="381"/>
      <c r="D4" s="381"/>
      <c r="E4" s="381"/>
      <c r="F4" s="381"/>
      <c r="G4" s="381"/>
      <c r="H4" s="381"/>
      <c r="I4" s="381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8" spans="2:14" ht="19.5" thickBot="1" x14ac:dyDescent="0.3">
      <c r="B8" s="382" t="s">
        <v>929</v>
      </c>
      <c r="C8" s="382"/>
      <c r="D8" s="382"/>
      <c r="E8" s="382"/>
      <c r="F8" s="382"/>
      <c r="G8" s="382"/>
      <c r="H8" s="382"/>
      <c r="I8" s="382"/>
    </row>
    <row r="9" spans="2:14" ht="19.5" thickBot="1" x14ac:dyDescent="0.35">
      <c r="B9" s="383" t="s">
        <v>5</v>
      </c>
      <c r="C9" s="383"/>
      <c r="D9" s="383"/>
      <c r="E9" s="383"/>
      <c r="F9" s="383"/>
      <c r="G9" s="383"/>
      <c r="H9" s="383"/>
      <c r="I9" s="383"/>
      <c r="M9" s="351" t="s">
        <v>6</v>
      </c>
      <c r="N9" s="352">
        <v>8113264.0481685465</v>
      </c>
    </row>
    <row r="10" spans="2:14" ht="18.75" x14ac:dyDescent="0.3">
      <c r="B10" s="319"/>
      <c r="C10" s="319"/>
      <c r="D10" s="319"/>
      <c r="E10" s="319"/>
      <c r="F10" s="319"/>
      <c r="G10" s="319"/>
      <c r="H10" s="319"/>
      <c r="I10" s="319"/>
    </row>
    <row r="11" spans="2:14" ht="18.75" x14ac:dyDescent="0.3">
      <c r="B11" s="319"/>
      <c r="C11" s="319"/>
      <c r="D11" s="319"/>
      <c r="E11" s="319"/>
      <c r="F11" s="319"/>
      <c r="G11" s="319"/>
      <c r="H11" s="319"/>
      <c r="I11" s="319"/>
    </row>
    <row r="12" spans="2:14" ht="36.75" customHeight="1" x14ac:dyDescent="0.3">
      <c r="B12" s="374" t="s">
        <v>930</v>
      </c>
      <c r="C12" s="320" t="s">
        <v>931</v>
      </c>
      <c r="D12" s="375" t="s">
        <v>932</v>
      </c>
      <c r="E12" s="377" t="s">
        <v>933</v>
      </c>
      <c r="F12" s="379" t="s">
        <v>934</v>
      </c>
      <c r="G12" s="319"/>
      <c r="H12" s="319"/>
      <c r="I12" s="319"/>
    </row>
    <row r="13" spans="2:14" ht="19.5" thickBot="1" x14ac:dyDescent="0.35">
      <c r="B13" s="374"/>
      <c r="C13" s="320" t="s">
        <v>935</v>
      </c>
      <c r="D13" s="376"/>
      <c r="E13" s="378"/>
      <c r="F13" s="379"/>
      <c r="G13" s="319"/>
      <c r="H13" s="319"/>
      <c r="I13" s="319"/>
    </row>
    <row r="14" spans="2:14" ht="18.75" x14ac:dyDescent="0.3">
      <c r="B14" s="374"/>
      <c r="C14" s="321">
        <v>1</v>
      </c>
      <c r="D14" s="322">
        <v>2</v>
      </c>
      <c r="E14" s="322" t="s">
        <v>936</v>
      </c>
      <c r="F14" s="321" t="s">
        <v>937</v>
      </c>
      <c r="G14" s="319"/>
      <c r="H14" s="319"/>
      <c r="I14" s="319"/>
    </row>
    <row r="15" spans="2:14" ht="18.75" x14ac:dyDescent="0.3">
      <c r="B15" s="323" t="s">
        <v>938</v>
      </c>
      <c r="C15" s="324">
        <f>SUM(C16:C19)</f>
        <v>1241364.7314939999</v>
      </c>
      <c r="D15" s="325">
        <f>SUM(D16:D19)</f>
        <v>108969.00609177002</v>
      </c>
      <c r="E15" s="326">
        <f t="shared" ref="E15:E23" si="0">IFERROR(D15/C15,"-")</f>
        <v>8.7781619154448084E-2</v>
      </c>
      <c r="F15" s="327">
        <f>D15/$N$9</f>
        <v>1.3430970007239961E-2</v>
      </c>
      <c r="G15" s="319"/>
      <c r="H15" s="319"/>
      <c r="I15" s="319"/>
    </row>
    <row r="16" spans="2:14" ht="18.75" x14ac:dyDescent="0.3">
      <c r="B16" s="328" t="s">
        <v>939</v>
      </c>
      <c r="C16" s="329">
        <v>1239893.213947</v>
      </c>
      <c r="D16" s="329">
        <v>108649.47799136002</v>
      </c>
      <c r="E16" s="330">
        <f t="shared" si="0"/>
        <v>8.7628093104479485E-2</v>
      </c>
      <c r="F16" s="331">
        <f>D16/$N$9</f>
        <v>1.339158658541208E-2</v>
      </c>
      <c r="G16" s="319"/>
      <c r="H16" s="319"/>
      <c r="I16" s="319"/>
    </row>
    <row r="17" spans="2:9" ht="18.75" x14ac:dyDescent="0.3">
      <c r="B17" s="332" t="s">
        <v>940</v>
      </c>
      <c r="C17" s="329">
        <v>535.15810899999997</v>
      </c>
      <c r="D17" s="333">
        <v>284.61894040999999</v>
      </c>
      <c r="E17" s="330">
        <f t="shared" si="0"/>
        <v>0.53184084408594845</v>
      </c>
      <c r="F17" s="331">
        <f t="shared" ref="F17:F33" si="1">D17/$N$9</f>
        <v>3.508069486216816E-5</v>
      </c>
      <c r="G17" s="319"/>
      <c r="H17" s="319"/>
      <c r="I17" s="319"/>
    </row>
    <row r="18" spans="2:9" ht="18.75" x14ac:dyDescent="0.3">
      <c r="B18" s="328" t="s">
        <v>941</v>
      </c>
      <c r="C18" s="333">
        <v>0</v>
      </c>
      <c r="D18" s="333">
        <v>0</v>
      </c>
      <c r="E18" s="330" t="str">
        <f t="shared" si="0"/>
        <v>-</v>
      </c>
      <c r="F18" s="331">
        <f t="shared" si="1"/>
        <v>0</v>
      </c>
      <c r="G18" s="319"/>
      <c r="H18" s="319"/>
      <c r="I18" s="319"/>
    </row>
    <row r="19" spans="2:9" ht="18.75" x14ac:dyDescent="0.3">
      <c r="B19" s="332" t="s">
        <v>942</v>
      </c>
      <c r="C19" s="329">
        <v>936.35943799999995</v>
      </c>
      <c r="D19" s="333">
        <v>34.90916</v>
      </c>
      <c r="E19" s="330">
        <f t="shared" si="0"/>
        <v>3.7281794344449171E-2</v>
      </c>
      <c r="F19" s="331">
        <f t="shared" si="1"/>
        <v>4.3027269657124307E-6</v>
      </c>
      <c r="G19" s="319"/>
      <c r="H19" s="319"/>
      <c r="I19" s="319"/>
    </row>
    <row r="20" spans="2:9" ht="18.75" x14ac:dyDescent="0.3">
      <c r="B20" s="323" t="s">
        <v>943</v>
      </c>
      <c r="C20" s="324">
        <f>C21+C23</f>
        <v>1484234.6109590002</v>
      </c>
      <c r="D20" s="325">
        <f>D21+D23</f>
        <v>134132.93385642004</v>
      </c>
      <c r="E20" s="326">
        <f t="shared" si="0"/>
        <v>9.0371786822673189E-2</v>
      </c>
      <c r="F20" s="327">
        <f t="shared" si="1"/>
        <v>1.6532548806506384E-2</v>
      </c>
      <c r="G20" s="319"/>
      <c r="H20" s="319"/>
      <c r="I20" s="319"/>
    </row>
    <row r="21" spans="2:9" ht="18.75" x14ac:dyDescent="0.3">
      <c r="B21" s="328" t="s">
        <v>902</v>
      </c>
      <c r="C21" s="329">
        <v>1308196.6847920001</v>
      </c>
      <c r="D21" s="329">
        <v>129592.98887678004</v>
      </c>
      <c r="E21" s="330">
        <f t="shared" si="0"/>
        <v>9.9062312558439933E-2</v>
      </c>
      <c r="F21" s="331">
        <f t="shared" si="1"/>
        <v>1.5972978089630128E-2</v>
      </c>
      <c r="G21" s="319"/>
      <c r="H21" s="319"/>
      <c r="I21" s="319"/>
    </row>
    <row r="22" spans="2:9" ht="18.75" x14ac:dyDescent="0.3">
      <c r="B22" s="332" t="s">
        <v>905</v>
      </c>
      <c r="C22" s="329">
        <v>298486.441612</v>
      </c>
      <c r="D22" s="329">
        <v>53798.884754579994</v>
      </c>
      <c r="E22" s="330">
        <f t="shared" si="0"/>
        <v>0.18023895646326446</v>
      </c>
      <c r="F22" s="331">
        <f t="shared" si="1"/>
        <v>6.6309791515690069E-3</v>
      </c>
      <c r="G22" s="319"/>
      <c r="H22" s="319"/>
      <c r="I22" s="319"/>
    </row>
    <row r="23" spans="2:9" ht="18.75" x14ac:dyDescent="0.3">
      <c r="B23" s="328" t="s">
        <v>913</v>
      </c>
      <c r="C23" s="329">
        <v>176037.926167</v>
      </c>
      <c r="D23" s="329">
        <v>4539.9449796399995</v>
      </c>
      <c r="E23" s="330">
        <f t="shared" si="0"/>
        <v>2.5789584542896392E-2</v>
      </c>
      <c r="F23" s="331">
        <f t="shared" si="1"/>
        <v>5.5957071687625249E-4</v>
      </c>
      <c r="G23" s="319"/>
      <c r="H23" s="319"/>
      <c r="I23" s="319"/>
    </row>
    <row r="24" spans="2:9" ht="18.75" x14ac:dyDescent="0.3">
      <c r="B24" s="334" t="s">
        <v>944</v>
      </c>
      <c r="C24" s="335"/>
      <c r="D24" s="336"/>
      <c r="E24" s="337"/>
      <c r="F24" s="337"/>
      <c r="G24" s="319"/>
      <c r="H24" s="319"/>
      <c r="I24" s="319"/>
    </row>
    <row r="25" spans="2:9" ht="18.75" x14ac:dyDescent="0.3">
      <c r="B25" s="338" t="s">
        <v>945</v>
      </c>
      <c r="C25" s="339">
        <f>(C16+C17)-C21</f>
        <v>-67768.312736000167</v>
      </c>
      <c r="D25" s="340">
        <f>(D16+D17)-D21</f>
        <v>-20658.891945010022</v>
      </c>
      <c r="E25" s="330">
        <f>IFERROR(D25/C25,"-")</f>
        <v>0.30484589494634884</v>
      </c>
      <c r="F25" s="330">
        <f t="shared" si="1"/>
        <v>-2.5463108093558809E-3</v>
      </c>
      <c r="G25" s="319"/>
      <c r="H25" s="319"/>
      <c r="I25" s="319"/>
    </row>
    <row r="26" spans="2:9" ht="18.75" x14ac:dyDescent="0.3">
      <c r="B26" s="338" t="s">
        <v>946</v>
      </c>
      <c r="C26" s="339">
        <f>(C18+C19)-C23</f>
        <v>-175101.56672899998</v>
      </c>
      <c r="D26" s="340">
        <f>(D18+D19)-D23</f>
        <v>-4505.0358196399993</v>
      </c>
      <c r="E26" s="330">
        <f>IFERROR(D26/C26,"-")</f>
        <v>2.5728129700931364E-2</v>
      </c>
      <c r="F26" s="330">
        <f t="shared" si="1"/>
        <v>-5.5526798991053995E-4</v>
      </c>
      <c r="G26" s="319"/>
      <c r="H26" s="319"/>
      <c r="I26" s="319"/>
    </row>
    <row r="27" spans="2:9" ht="18.75" x14ac:dyDescent="0.3">
      <c r="B27" s="338" t="s">
        <v>947</v>
      </c>
      <c r="C27" s="339">
        <f>(C15-(C20-C22))</f>
        <v>55616.56214699964</v>
      </c>
      <c r="D27" s="340">
        <f>(D15-(D20-D22))</f>
        <v>28634.956989929968</v>
      </c>
      <c r="E27" s="330">
        <f>IFERROR(D27/C27,"-")</f>
        <v>0.51486384423124121</v>
      </c>
      <c r="F27" s="330">
        <f t="shared" si="1"/>
        <v>3.5294003523025854E-3</v>
      </c>
      <c r="G27" s="319"/>
      <c r="H27" s="319"/>
      <c r="I27" s="319"/>
    </row>
    <row r="28" spans="2:9" ht="18.75" x14ac:dyDescent="0.3">
      <c r="B28" s="338" t="s">
        <v>948</v>
      </c>
      <c r="C28" s="339">
        <f>C15-C20</f>
        <v>-242869.87946500024</v>
      </c>
      <c r="D28" s="340">
        <f>D15-D20</f>
        <v>-25163.927764650027</v>
      </c>
      <c r="E28" s="330">
        <f>IFERROR(D28/C28,"-")</f>
        <v>0.10361073929826847</v>
      </c>
      <c r="F28" s="330">
        <f t="shared" si="1"/>
        <v>-3.1015787992664215E-3</v>
      </c>
      <c r="G28" s="319"/>
      <c r="H28" s="319"/>
      <c r="I28" s="319"/>
    </row>
    <row r="29" spans="2:9" ht="18.75" x14ac:dyDescent="0.3">
      <c r="B29" s="334" t="s">
        <v>949</v>
      </c>
      <c r="C29" s="335">
        <f>C31-C33</f>
        <v>242869.87946500001</v>
      </c>
      <c r="D29" s="335">
        <f>D31-D33</f>
        <v>-6961.2764791999998</v>
      </c>
      <c r="E29" s="341">
        <f>IFERROR(D29/C29,"-")</f>
        <v>-2.8662576415545961E-2</v>
      </c>
      <c r="F29" s="341">
        <f t="shared" si="1"/>
        <v>-8.5801182333901838E-4</v>
      </c>
      <c r="G29" s="319"/>
      <c r="H29" s="319"/>
      <c r="I29" s="319"/>
    </row>
    <row r="30" spans="2:9" ht="18.75" x14ac:dyDescent="0.3">
      <c r="B30" s="342"/>
      <c r="C30" s="343"/>
      <c r="D30" s="344"/>
      <c r="E30" s="345"/>
      <c r="F30" s="345"/>
      <c r="G30" s="319"/>
      <c r="H30" s="319"/>
      <c r="I30" s="319"/>
    </row>
    <row r="31" spans="2:9" ht="18.75" x14ac:dyDescent="0.3">
      <c r="B31" s="346" t="s">
        <v>950</v>
      </c>
      <c r="C31" s="347">
        <v>350990.39</v>
      </c>
      <c r="D31" s="347">
        <v>15868.59057264</v>
      </c>
      <c r="E31" s="326">
        <f>IFERROR(D31/C31,"-")</f>
        <v>4.5210897576540482E-2</v>
      </c>
      <c r="F31" s="326">
        <f t="shared" si="1"/>
        <v>1.95588242641038E-3</v>
      </c>
      <c r="G31" s="319"/>
      <c r="H31" s="319"/>
      <c r="I31" s="319"/>
    </row>
    <row r="32" spans="2:9" ht="18.75" x14ac:dyDescent="0.3">
      <c r="B32" s="348"/>
      <c r="C32" s="349"/>
      <c r="D32" s="349"/>
      <c r="E32" s="350"/>
      <c r="F32" s="350"/>
      <c r="G32" s="319"/>
      <c r="H32" s="319"/>
      <c r="I32" s="319"/>
    </row>
    <row r="33" spans="1:12" ht="18.75" x14ac:dyDescent="0.3">
      <c r="B33" s="346" t="s">
        <v>951</v>
      </c>
      <c r="C33" s="347">
        <v>108120.51053499999</v>
      </c>
      <c r="D33" s="347">
        <v>22829.867051839999</v>
      </c>
      <c r="E33" s="326">
        <f>IFERROR(D33/C33,"-")</f>
        <v>0.21115204634970419</v>
      </c>
      <c r="F33" s="326">
        <f t="shared" si="1"/>
        <v>2.8138942497493986E-3</v>
      </c>
      <c r="G33" s="319"/>
      <c r="H33" s="319"/>
      <c r="I33" s="319"/>
    </row>
    <row r="34" spans="1:12" ht="15.75" x14ac:dyDescent="0.25">
      <c r="B34" s="64" t="s">
        <v>47</v>
      </c>
      <c r="C34" s="61"/>
      <c r="D34" s="61"/>
      <c r="E34" s="65"/>
      <c r="F34" s="62"/>
      <c r="G34" s="61"/>
      <c r="H34" s="63"/>
      <c r="I34" s="63"/>
    </row>
    <row r="35" spans="1:12" ht="15.75" x14ac:dyDescent="0.25">
      <c r="B35" s="66" t="s">
        <v>48</v>
      </c>
      <c r="C35" s="67"/>
      <c r="D35" s="67"/>
      <c r="E35" s="65"/>
      <c r="F35" s="67"/>
      <c r="H35" s="68"/>
    </row>
    <row r="36" spans="1:12" s="69" customFormat="1" ht="15.75" x14ac:dyDescent="0.25">
      <c r="A36" s="1"/>
      <c r="B36" s="70" t="s">
        <v>49</v>
      </c>
      <c r="C36" s="1"/>
      <c r="D36" s="1"/>
      <c r="E36" s="65"/>
      <c r="F36" s="1"/>
      <c r="G36" s="1"/>
      <c r="H36" s="68"/>
      <c r="J36" s="1"/>
      <c r="K36" s="1"/>
      <c r="L36" s="1"/>
    </row>
    <row r="37" spans="1:12" s="69" customFormat="1" ht="15.75" x14ac:dyDescent="0.25">
      <c r="A37" s="1"/>
      <c r="B37" s="72" t="s">
        <v>50</v>
      </c>
      <c r="C37" s="1"/>
      <c r="D37" s="1"/>
      <c r="E37" s="65"/>
      <c r="F37" s="1"/>
      <c r="G37" s="1"/>
      <c r="H37" s="68"/>
      <c r="J37" s="1"/>
      <c r="K37" s="1"/>
      <c r="L37" s="1"/>
    </row>
    <row r="38" spans="1:12" s="69" customFormat="1" ht="15.75" x14ac:dyDescent="0.25">
      <c r="A38" s="1"/>
      <c r="B38" s="64" t="s">
        <v>51</v>
      </c>
      <c r="C38" s="1"/>
      <c r="D38" s="1"/>
      <c r="E38" s="65"/>
      <c r="F38" s="1"/>
      <c r="G38" s="1"/>
      <c r="H38" s="68"/>
      <c r="J38" s="1"/>
      <c r="K38" s="1"/>
      <c r="L38" s="1"/>
    </row>
    <row r="39" spans="1:12" x14ac:dyDescent="0.25">
      <c r="E39" s="65"/>
    </row>
    <row r="40" spans="1:12" x14ac:dyDescent="0.25">
      <c r="E40" s="65"/>
    </row>
    <row r="41" spans="1:12" s="69" customFormat="1" x14ac:dyDescent="0.25">
      <c r="A41" s="1"/>
      <c r="B41" s="1"/>
      <c r="C41" s="1"/>
      <c r="D41" s="1"/>
      <c r="E41" s="65"/>
      <c r="F41" s="1"/>
      <c r="G41" s="1"/>
      <c r="J41" s="1"/>
      <c r="K41" s="1"/>
      <c r="L41" s="1"/>
    </row>
    <row r="42" spans="1:12" x14ac:dyDescent="0.25">
      <c r="E42" s="65"/>
    </row>
    <row r="43" spans="1:12" x14ac:dyDescent="0.25">
      <c r="E43" s="65"/>
      <c r="F43" s="69"/>
      <c r="G43" s="69"/>
      <c r="H43" s="1"/>
      <c r="I43" s="1"/>
    </row>
    <row r="44" spans="1:12" x14ac:dyDescent="0.25">
      <c r="F44" s="69"/>
      <c r="G44" s="69"/>
      <c r="H44" s="1"/>
      <c r="I44" s="1"/>
    </row>
    <row r="50" spans="3:4" x14ac:dyDescent="0.25">
      <c r="C50" s="74"/>
      <c r="D50" s="74"/>
    </row>
    <row r="312" spans="2:2" x14ac:dyDescent="0.25">
      <c r="B312" s="1" t="s">
        <v>52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B3EB-01B3-4E80-90A4-1CF4D8E7531E}">
  <dimension ref="B2:N318"/>
  <sheetViews>
    <sheetView showGridLines="0" zoomScale="70" zoomScaleNormal="70" workbookViewId="0">
      <selection activeCell="M21" sqref="M21"/>
    </sheetView>
  </sheetViews>
  <sheetFormatPr baseColWidth="10" defaultColWidth="11.42578125" defaultRowHeight="15" x14ac:dyDescent="0.25"/>
  <cols>
    <col min="1" max="2" width="11.42578125" style="99"/>
    <col min="3" max="3" width="114.28515625" style="99" customWidth="1"/>
    <col min="4" max="4" width="22.42578125" style="99" bestFit="1" customWidth="1"/>
    <col min="5" max="5" width="24.42578125" style="99" bestFit="1" customWidth="1"/>
    <col min="6" max="6" width="30.140625" style="99" bestFit="1" customWidth="1"/>
    <col min="7" max="7" width="23.42578125" style="99" bestFit="1" customWidth="1"/>
    <col min="8" max="8" width="17.28515625" style="99" bestFit="1" customWidth="1"/>
    <col min="9" max="9" width="16.7109375" style="99" bestFit="1" customWidth="1"/>
    <col min="10" max="10" width="14.85546875" style="99" bestFit="1" customWidth="1"/>
    <col min="11" max="11" width="19.5703125" style="99" bestFit="1" customWidth="1"/>
    <col min="12" max="12" width="11.42578125" style="99"/>
    <col min="13" max="13" width="36.7109375" style="99" customWidth="1"/>
    <col min="14" max="14" width="24.28515625" style="99" customWidth="1"/>
    <col min="15" max="16384" width="11.42578125" style="99"/>
  </cols>
  <sheetData>
    <row r="2" spans="3:14" s="235" customFormat="1" ht="15" customHeight="1" x14ac:dyDescent="0.25">
      <c r="C2" s="436" t="s">
        <v>0</v>
      </c>
      <c r="D2" s="436"/>
      <c r="E2" s="436"/>
      <c r="F2" s="436"/>
      <c r="G2" s="436"/>
      <c r="H2" s="436"/>
      <c r="I2" s="436"/>
      <c r="J2" s="436"/>
      <c r="K2" s="436"/>
      <c r="L2" s="75"/>
      <c r="M2" s="75"/>
      <c r="N2" s="75"/>
    </row>
    <row r="3" spans="3:14" s="235" customFormat="1" ht="15" customHeight="1" x14ac:dyDescent="0.25">
      <c r="C3" s="436" t="s">
        <v>1</v>
      </c>
      <c r="D3" s="436"/>
      <c r="E3" s="436"/>
      <c r="F3" s="436"/>
      <c r="G3" s="436"/>
      <c r="H3" s="436"/>
      <c r="I3" s="436"/>
      <c r="J3" s="436"/>
      <c r="K3" s="436"/>
      <c r="L3" s="75"/>
      <c r="M3" s="75"/>
      <c r="N3" s="75"/>
    </row>
    <row r="4" spans="3:14" s="235" customFormat="1" ht="39.6" customHeight="1" x14ac:dyDescent="0.25">
      <c r="C4" s="437" t="s">
        <v>2</v>
      </c>
      <c r="D4" s="437"/>
      <c r="E4" s="437"/>
      <c r="F4" s="437"/>
      <c r="G4" s="437"/>
      <c r="H4" s="437"/>
      <c r="I4" s="437"/>
      <c r="J4" s="437"/>
      <c r="K4" s="437"/>
      <c r="L4" s="76"/>
      <c r="M4" s="76"/>
      <c r="N4" s="76"/>
    </row>
    <row r="5" spans="3:14" ht="23.25" x14ac:dyDescent="0.35">
      <c r="C5" s="236"/>
      <c r="D5" s="236"/>
      <c r="E5" s="236"/>
      <c r="F5" s="236"/>
      <c r="G5" s="236"/>
      <c r="H5" s="236"/>
      <c r="I5" s="236"/>
      <c r="J5" s="236"/>
      <c r="K5" s="236"/>
    </row>
    <row r="6" spans="3:14" ht="24" thickBot="1" x14ac:dyDescent="0.4">
      <c r="C6" s="438" t="s">
        <v>846</v>
      </c>
      <c r="D6" s="438"/>
      <c r="E6" s="438"/>
      <c r="F6" s="438"/>
      <c r="G6" s="438"/>
      <c r="H6" s="438"/>
      <c r="I6" s="438"/>
      <c r="J6" s="438"/>
      <c r="K6" s="438"/>
    </row>
    <row r="7" spans="3:14" ht="24" thickBot="1" x14ac:dyDescent="0.4">
      <c r="C7" s="439" t="s">
        <v>54</v>
      </c>
      <c r="D7" s="439"/>
      <c r="E7" s="439"/>
      <c r="F7" s="439"/>
      <c r="G7" s="439"/>
      <c r="H7" s="439"/>
      <c r="I7" s="439"/>
      <c r="J7" s="439"/>
      <c r="K7" s="439"/>
      <c r="M7" s="237" t="s">
        <v>6</v>
      </c>
      <c r="N7" s="238">
        <v>8113264048168.5469</v>
      </c>
    </row>
    <row r="8" spans="3:14" ht="15.75" thickBot="1" x14ac:dyDescent="0.3">
      <c r="C8" s="103"/>
      <c r="D8" s="239"/>
      <c r="E8" s="239"/>
      <c r="F8" s="239"/>
      <c r="G8" s="239"/>
      <c r="H8" s="239"/>
      <c r="I8" s="239"/>
      <c r="J8" s="239"/>
      <c r="K8" s="239"/>
      <c r="M8" s="240"/>
    </row>
    <row r="9" spans="3:14" ht="25.15" customHeight="1" thickBot="1" x14ac:dyDescent="0.3">
      <c r="C9" s="440" t="s">
        <v>7</v>
      </c>
      <c r="D9" s="241">
        <v>2024</v>
      </c>
      <c r="E9" s="443">
        <v>2025</v>
      </c>
      <c r="F9" s="444"/>
      <c r="G9" s="444"/>
      <c r="H9" s="445"/>
      <c r="I9" s="446" t="s">
        <v>8</v>
      </c>
      <c r="J9" s="447"/>
      <c r="K9" s="446" t="s">
        <v>125</v>
      </c>
    </row>
    <row r="10" spans="3:14" ht="18.75" customHeight="1" x14ac:dyDescent="0.25">
      <c r="C10" s="441"/>
      <c r="D10" s="419" t="s">
        <v>847</v>
      </c>
      <c r="E10" s="415" t="s">
        <v>11</v>
      </c>
      <c r="F10" s="427" t="s">
        <v>848</v>
      </c>
      <c r="G10" s="430" t="s">
        <v>849</v>
      </c>
      <c r="H10" s="433" t="s">
        <v>850</v>
      </c>
      <c r="I10" s="409"/>
      <c r="J10" s="410"/>
      <c r="K10" s="409"/>
    </row>
    <row r="11" spans="3:14" ht="15" customHeight="1" thickBot="1" x14ac:dyDescent="0.3">
      <c r="C11" s="441"/>
      <c r="D11" s="410"/>
      <c r="E11" s="413"/>
      <c r="F11" s="428"/>
      <c r="G11" s="431"/>
      <c r="H11" s="434"/>
      <c r="I11" s="411"/>
      <c r="J11" s="412"/>
      <c r="K11" s="409"/>
    </row>
    <row r="12" spans="3:14" ht="21" thickBot="1" x14ac:dyDescent="0.3">
      <c r="C12" s="441"/>
      <c r="D12" s="412"/>
      <c r="E12" s="414"/>
      <c r="F12" s="429"/>
      <c r="G12" s="432"/>
      <c r="H12" s="435"/>
      <c r="I12" s="242" t="s">
        <v>14</v>
      </c>
      <c r="J12" s="128" t="s">
        <v>15</v>
      </c>
      <c r="K12" s="411"/>
    </row>
    <row r="13" spans="3:14" ht="21" thickBot="1" x14ac:dyDescent="0.3">
      <c r="C13" s="442"/>
      <c r="D13" s="243">
        <v>1</v>
      </c>
      <c r="E13" s="102">
        <v>2</v>
      </c>
      <c r="F13" s="102">
        <v>3</v>
      </c>
      <c r="G13" s="243">
        <v>4</v>
      </c>
      <c r="H13" s="102">
        <v>5</v>
      </c>
      <c r="I13" s="102" t="s">
        <v>851</v>
      </c>
      <c r="J13" s="102" t="s">
        <v>852</v>
      </c>
      <c r="K13" s="244" t="s">
        <v>962</v>
      </c>
    </row>
    <row r="14" spans="3:14" ht="20.25" x14ac:dyDescent="0.3">
      <c r="C14" s="245" t="s">
        <v>853</v>
      </c>
      <c r="D14" s="246">
        <f t="shared" ref="D14:H14" si="0">D16+D15</f>
        <v>741976629.47000003</v>
      </c>
      <c r="E14" s="246">
        <f t="shared" si="0"/>
        <v>8907154302</v>
      </c>
      <c r="F14" s="246">
        <f t="shared" si="0"/>
        <v>742262814.11999989</v>
      </c>
      <c r="G14" s="246">
        <f t="shared" si="0"/>
        <v>742262814.11999989</v>
      </c>
      <c r="H14" s="246">
        <f t="shared" si="0"/>
        <v>742262814.11999989</v>
      </c>
      <c r="I14" s="246">
        <f t="shared" ref="I14:I53" si="1">G14-D14</f>
        <v>286184.64999985695</v>
      </c>
      <c r="J14" s="247">
        <f t="shared" ref="J14:J53" si="2">IFERROR(I14/D14,"0.0%")</f>
        <v>3.8570574682962854E-4</v>
      </c>
      <c r="K14" s="247">
        <f>G14/$N$7</f>
        <v>9.1487570195321704E-5</v>
      </c>
    </row>
    <row r="15" spans="3:14" ht="20.25" x14ac:dyDescent="0.3">
      <c r="C15" s="248" t="s">
        <v>854</v>
      </c>
      <c r="D15" s="249">
        <v>250898248</v>
      </c>
      <c r="E15" s="249">
        <v>3010779124</v>
      </c>
      <c r="F15" s="249">
        <v>250898248</v>
      </c>
      <c r="G15" s="250">
        <v>250898248</v>
      </c>
      <c r="H15" s="249">
        <v>250898248</v>
      </c>
      <c r="I15" s="251">
        <f t="shared" si="1"/>
        <v>0</v>
      </c>
      <c r="J15" s="252">
        <f t="shared" si="2"/>
        <v>0</v>
      </c>
      <c r="K15" s="252">
        <f t="shared" ref="K14:K53" si="3">G15/$N$7</f>
        <v>3.0924452416489103E-5</v>
      </c>
    </row>
    <row r="16" spans="3:14" ht="20.25" x14ac:dyDescent="0.3">
      <c r="C16" s="253" t="s">
        <v>855</v>
      </c>
      <c r="D16" s="249">
        <v>491078381.47000003</v>
      </c>
      <c r="E16" s="249">
        <v>5896375178</v>
      </c>
      <c r="F16" s="249">
        <v>491364566.11999995</v>
      </c>
      <c r="G16" s="250">
        <v>491364566.11999995</v>
      </c>
      <c r="H16" s="249">
        <v>491364566.11999995</v>
      </c>
      <c r="I16" s="116">
        <f t="shared" si="1"/>
        <v>286184.64999991655</v>
      </c>
      <c r="J16" s="254">
        <f t="shared" si="2"/>
        <v>5.8276776335225336E-4</v>
      </c>
      <c r="K16" s="156">
        <f t="shared" si="3"/>
        <v>6.0563117778832608E-5</v>
      </c>
    </row>
    <row r="17" spans="3:14" ht="20.25" x14ac:dyDescent="0.3">
      <c r="C17" s="245" t="s">
        <v>856</v>
      </c>
      <c r="D17" s="246">
        <f t="shared" ref="D17:H17" si="4">SUM(D18:D40)</f>
        <v>52981848110.510033</v>
      </c>
      <c r="E17" s="246">
        <f t="shared" si="4"/>
        <v>973448866538</v>
      </c>
      <c r="F17" s="246">
        <f t="shared" si="4"/>
        <v>326572143527.94995</v>
      </c>
      <c r="G17" s="246">
        <f t="shared" si="4"/>
        <v>59834717444.010002</v>
      </c>
      <c r="H17" s="246">
        <f t="shared" si="4"/>
        <v>48797135123.989998</v>
      </c>
      <c r="I17" s="246">
        <f t="shared" si="1"/>
        <v>6852869333.4999695</v>
      </c>
      <c r="J17" s="247">
        <f t="shared" si="2"/>
        <v>0.12934372012101561</v>
      </c>
      <c r="K17" s="247">
        <f t="shared" si="3"/>
        <v>7.3749254416928325E-3</v>
      </c>
    </row>
    <row r="18" spans="3:14" ht="20.25" x14ac:dyDescent="0.3">
      <c r="C18" s="255" t="s">
        <v>857</v>
      </c>
      <c r="D18" s="249">
        <v>5530738143.319994</v>
      </c>
      <c r="E18" s="249">
        <v>127178682615</v>
      </c>
      <c r="F18" s="249">
        <v>15421197741.139988</v>
      </c>
      <c r="G18" s="250">
        <v>6030510612.4300013</v>
      </c>
      <c r="H18" s="249">
        <v>5661647188.6400003</v>
      </c>
      <c r="I18" s="251">
        <f t="shared" si="1"/>
        <v>499772469.11000729</v>
      </c>
      <c r="J18" s="252">
        <f t="shared" si="2"/>
        <v>9.0362706777870283E-2</v>
      </c>
      <c r="K18" s="252">
        <f t="shared" si="3"/>
        <v>7.4329031775950921E-4</v>
      </c>
      <c r="L18" s="20"/>
    </row>
    <row r="19" spans="3:14" ht="20.25" x14ac:dyDescent="0.3">
      <c r="C19" s="256" t="s">
        <v>858</v>
      </c>
      <c r="D19" s="249">
        <v>4269947986.1000009</v>
      </c>
      <c r="E19" s="249">
        <v>73721962714</v>
      </c>
      <c r="F19" s="249">
        <v>10125478025.459999</v>
      </c>
      <c r="G19" s="250">
        <v>4801141341.5500011</v>
      </c>
      <c r="H19" s="249">
        <v>4472215547.1599998</v>
      </c>
      <c r="I19" s="249">
        <f t="shared" si="1"/>
        <v>531193355.45000029</v>
      </c>
      <c r="J19" s="257">
        <f t="shared" si="2"/>
        <v>0.12440276958389158</v>
      </c>
      <c r="K19" s="257">
        <f t="shared" si="3"/>
        <v>5.9176446286544687E-4</v>
      </c>
      <c r="L19" s="20"/>
    </row>
    <row r="20" spans="3:14" ht="20.25" x14ac:dyDescent="0.3">
      <c r="C20" s="255" t="s">
        <v>859</v>
      </c>
      <c r="D20" s="249">
        <v>3928282868.2600007</v>
      </c>
      <c r="E20" s="249">
        <v>64622485398</v>
      </c>
      <c r="F20" s="249">
        <v>44589874720.020012</v>
      </c>
      <c r="G20" s="250">
        <v>4471275891.8600006</v>
      </c>
      <c r="H20" s="249">
        <v>4315009478.3500004</v>
      </c>
      <c r="I20" s="249">
        <f t="shared" si="1"/>
        <v>542993023.5999999</v>
      </c>
      <c r="J20" s="257">
        <f t="shared" si="2"/>
        <v>0.13822655898517666</v>
      </c>
      <c r="K20" s="257">
        <f t="shared" si="3"/>
        <v>5.5110691151107386E-4</v>
      </c>
      <c r="L20" s="20"/>
    </row>
    <row r="21" spans="3:14" ht="20.25" x14ac:dyDescent="0.3">
      <c r="C21" s="253" t="s">
        <v>860</v>
      </c>
      <c r="D21" s="249">
        <v>866446570.09000039</v>
      </c>
      <c r="E21" s="249">
        <v>15344286414</v>
      </c>
      <c r="F21" s="249">
        <v>5973840143.4099989</v>
      </c>
      <c r="G21" s="250">
        <v>850237527.25</v>
      </c>
      <c r="H21" s="249">
        <v>787687810.01999998</v>
      </c>
      <c r="I21" s="249">
        <f t="shared" si="1"/>
        <v>-16209042.840000391</v>
      </c>
      <c r="J21" s="257">
        <f t="shared" si="2"/>
        <v>-1.8707492648181074E-2</v>
      </c>
      <c r="K21" s="257">
        <f t="shared" si="3"/>
        <v>1.0479598866770877E-4</v>
      </c>
      <c r="L21" s="20"/>
      <c r="M21" s="20"/>
      <c r="N21" s="258"/>
    </row>
    <row r="22" spans="3:14" ht="20.25" x14ac:dyDescent="0.3">
      <c r="C22" s="256" t="s">
        <v>861</v>
      </c>
      <c r="D22" s="249">
        <v>1351481592.8700008</v>
      </c>
      <c r="E22" s="249">
        <v>21512650364</v>
      </c>
      <c r="F22" s="249">
        <v>3872507880.2299995</v>
      </c>
      <c r="G22" s="250">
        <v>1396488575.1599996</v>
      </c>
      <c r="H22" s="249">
        <v>1335138005.4899998</v>
      </c>
      <c r="I22" s="249">
        <f t="shared" si="1"/>
        <v>45006982.28999877</v>
      </c>
      <c r="J22" s="257">
        <f t="shared" si="2"/>
        <v>3.3301957294454988E-2</v>
      </c>
      <c r="K22" s="257">
        <f t="shared" si="3"/>
        <v>1.7212413732241796E-4</v>
      </c>
      <c r="L22" s="20"/>
      <c r="N22" s="258"/>
    </row>
    <row r="23" spans="3:14" ht="20.25" x14ac:dyDescent="0.3">
      <c r="C23" s="255" t="s">
        <v>862</v>
      </c>
      <c r="D23" s="249">
        <v>17370365621.450024</v>
      </c>
      <c r="E23" s="249">
        <v>309832150000</v>
      </c>
      <c r="F23" s="249">
        <v>200936375091</v>
      </c>
      <c r="G23" s="250">
        <v>22133929949.14999</v>
      </c>
      <c r="H23" s="249">
        <v>17851220916.209999</v>
      </c>
      <c r="I23" s="249">
        <f t="shared" si="1"/>
        <v>4763564327.6999664</v>
      </c>
      <c r="J23" s="257">
        <f t="shared" si="2"/>
        <v>0.27423512155769575</v>
      </c>
      <c r="K23" s="257">
        <f t="shared" si="3"/>
        <v>2.7281165530593579E-3</v>
      </c>
      <c r="L23" s="20"/>
      <c r="N23" s="258"/>
    </row>
    <row r="24" spans="3:14" ht="22.15" customHeight="1" x14ac:dyDescent="0.3">
      <c r="C24" s="259" t="s">
        <v>863</v>
      </c>
      <c r="D24" s="249">
        <v>9953668390.0600014</v>
      </c>
      <c r="E24" s="249">
        <v>150968273193</v>
      </c>
      <c r="F24" s="249">
        <v>11699843376.190001</v>
      </c>
      <c r="G24" s="250">
        <v>9575664428.4100018</v>
      </c>
      <c r="H24" s="249">
        <v>8737885011.8400002</v>
      </c>
      <c r="I24" s="249">
        <f t="shared" si="1"/>
        <v>-378003961.64999962</v>
      </c>
      <c r="J24" s="257">
        <f t="shared" si="2"/>
        <v>-3.7976346693193483E-2</v>
      </c>
      <c r="K24" s="257">
        <f t="shared" si="3"/>
        <v>1.1802480939310204E-3</v>
      </c>
      <c r="L24" s="20"/>
      <c r="N24" s="258"/>
    </row>
    <row r="25" spans="3:14" ht="20.25" x14ac:dyDescent="0.3">
      <c r="C25" s="256" t="s">
        <v>864</v>
      </c>
      <c r="D25" s="249">
        <v>149834282.25</v>
      </c>
      <c r="E25" s="249">
        <v>5502585634</v>
      </c>
      <c r="F25" s="249">
        <v>1067908927.0500002</v>
      </c>
      <c r="G25" s="250">
        <v>162032468.54999998</v>
      </c>
      <c r="H25" s="249">
        <v>87438461.540000021</v>
      </c>
      <c r="I25" s="249">
        <f t="shared" si="1"/>
        <v>12198186.299999982</v>
      </c>
      <c r="J25" s="257">
        <f t="shared" si="2"/>
        <v>8.1411183854754862E-2</v>
      </c>
      <c r="K25" s="257">
        <f t="shared" si="3"/>
        <v>1.9971304716327639E-5</v>
      </c>
      <c r="L25" s="20"/>
      <c r="N25" s="258"/>
    </row>
    <row r="26" spans="3:14" ht="20.25" x14ac:dyDescent="0.3">
      <c r="C26" s="259" t="s">
        <v>865</v>
      </c>
      <c r="D26" s="249">
        <v>144979158.31999999</v>
      </c>
      <c r="E26" s="249">
        <v>3023343450</v>
      </c>
      <c r="F26" s="249">
        <v>187407026.04999998</v>
      </c>
      <c r="G26" s="250">
        <v>155773776.32000002</v>
      </c>
      <c r="H26" s="249">
        <v>142887508.86000001</v>
      </c>
      <c r="I26" s="250">
        <f t="shared" si="1"/>
        <v>10794618.00000003</v>
      </c>
      <c r="J26" s="151">
        <f t="shared" si="2"/>
        <v>7.4456343415748083E-2</v>
      </c>
      <c r="K26" s="151">
        <f t="shared" si="3"/>
        <v>1.9199889883426601E-5</v>
      </c>
      <c r="L26" s="20"/>
      <c r="N26" s="258"/>
    </row>
    <row r="27" spans="3:14" ht="20.25" x14ac:dyDescent="0.3">
      <c r="C27" s="260" t="s">
        <v>866</v>
      </c>
      <c r="D27" s="249">
        <v>1273139929.9400005</v>
      </c>
      <c r="E27" s="249">
        <v>18535516531</v>
      </c>
      <c r="F27" s="249">
        <v>1143182152.04</v>
      </c>
      <c r="G27" s="250">
        <v>895946601.60000002</v>
      </c>
      <c r="H27" s="249">
        <v>774396700.67000008</v>
      </c>
      <c r="I27" s="249">
        <f t="shared" si="1"/>
        <v>-377193328.34000051</v>
      </c>
      <c r="J27" s="257">
        <f t="shared" si="2"/>
        <v>-0.29627012669202557</v>
      </c>
      <c r="K27" s="257">
        <f t="shared" si="3"/>
        <v>1.1042985859707685E-4</v>
      </c>
      <c r="L27" s="20"/>
      <c r="M27" s="11"/>
      <c r="N27" s="258"/>
    </row>
    <row r="28" spans="3:14" ht="21.75" customHeight="1" x14ac:dyDescent="0.3">
      <c r="C28" s="259" t="s">
        <v>867</v>
      </c>
      <c r="D28" s="249">
        <v>3708620509.7100005</v>
      </c>
      <c r="E28" s="249">
        <v>64208597908</v>
      </c>
      <c r="F28" s="249">
        <v>8564884387.4300022</v>
      </c>
      <c r="G28" s="250">
        <v>3246599232.0400004</v>
      </c>
      <c r="H28" s="249">
        <v>670581122.35000002</v>
      </c>
      <c r="I28" s="249">
        <f t="shared" si="1"/>
        <v>-462021277.67000008</v>
      </c>
      <c r="J28" s="257">
        <f t="shared" si="2"/>
        <v>-0.12458035985626588</v>
      </c>
      <c r="K28" s="257">
        <f t="shared" si="3"/>
        <v>4.0015944418484367E-4</v>
      </c>
      <c r="L28" s="20"/>
      <c r="M28" s="261"/>
      <c r="N28" s="258"/>
    </row>
    <row r="29" spans="3:14" ht="22.15" customHeight="1" x14ac:dyDescent="0.3">
      <c r="C29" s="260" t="s">
        <v>868</v>
      </c>
      <c r="D29" s="249">
        <v>493799005.75999987</v>
      </c>
      <c r="E29" s="249">
        <v>21563980144</v>
      </c>
      <c r="F29" s="249">
        <v>2253515764.6300001</v>
      </c>
      <c r="G29" s="250">
        <v>1640029396.21</v>
      </c>
      <c r="H29" s="249">
        <v>525700581.58999997</v>
      </c>
      <c r="I29" s="249">
        <f t="shared" si="1"/>
        <v>1146230390.4500003</v>
      </c>
      <c r="J29" s="257">
        <f t="shared" si="2"/>
        <v>2.3212488828037463</v>
      </c>
      <c r="K29" s="257">
        <f t="shared" si="3"/>
        <v>2.0214175040688011E-4</v>
      </c>
      <c r="L29" s="20"/>
      <c r="N29" s="258"/>
    </row>
    <row r="30" spans="3:14" ht="20.25" x14ac:dyDescent="0.3">
      <c r="C30" s="262" t="s">
        <v>869</v>
      </c>
      <c r="D30" s="249">
        <v>177807225.09999999</v>
      </c>
      <c r="E30" s="249">
        <v>9400055025</v>
      </c>
      <c r="F30" s="249">
        <v>1559160585.8800001</v>
      </c>
      <c r="G30" s="250">
        <v>118243553.17</v>
      </c>
      <c r="H30" s="249">
        <v>91724859.290000007</v>
      </c>
      <c r="I30" s="249">
        <f t="shared" si="1"/>
        <v>-59563671.929999992</v>
      </c>
      <c r="J30" s="257">
        <f t="shared" si="2"/>
        <v>-0.33499016643728047</v>
      </c>
      <c r="K30" s="257">
        <f t="shared" si="3"/>
        <v>1.4574103895545195E-5</v>
      </c>
      <c r="L30" s="20"/>
      <c r="N30" s="258"/>
    </row>
    <row r="31" spans="3:14" ht="20.25" x14ac:dyDescent="0.3">
      <c r="C31" s="262" t="s">
        <v>870</v>
      </c>
      <c r="D31" s="249">
        <v>792151785.01000047</v>
      </c>
      <c r="E31" s="249">
        <v>11681565715</v>
      </c>
      <c r="F31" s="249">
        <v>961014582.40999997</v>
      </c>
      <c r="G31" s="250">
        <v>961014582.40999997</v>
      </c>
      <c r="H31" s="249">
        <v>888631316.12</v>
      </c>
      <c r="I31" s="249">
        <f t="shared" si="1"/>
        <v>168862797.3999995</v>
      </c>
      <c r="J31" s="257">
        <f t="shared" si="2"/>
        <v>0.21316974927711321</v>
      </c>
      <c r="K31" s="257">
        <f t="shared" si="3"/>
        <v>1.1844980968256977E-4</v>
      </c>
      <c r="L31" s="20"/>
      <c r="N31" s="258"/>
    </row>
    <row r="32" spans="3:14" ht="20.25" x14ac:dyDescent="0.3">
      <c r="C32" s="262" t="s">
        <v>871</v>
      </c>
      <c r="D32" s="249">
        <v>56519176.910000004</v>
      </c>
      <c r="E32" s="249">
        <v>1254308155</v>
      </c>
      <c r="F32" s="249">
        <v>390647288.11000001</v>
      </c>
      <c r="G32" s="250">
        <v>65224277.020000003</v>
      </c>
      <c r="H32" s="249">
        <v>53280657.359999999</v>
      </c>
      <c r="I32" s="249">
        <f t="shared" si="1"/>
        <v>8705100.1099999994</v>
      </c>
      <c r="J32" s="257">
        <f t="shared" si="2"/>
        <v>0.15402029162352851</v>
      </c>
      <c r="K32" s="257">
        <f t="shared" si="3"/>
        <v>8.0392153679163757E-6</v>
      </c>
      <c r="L32" s="20"/>
      <c r="N32" s="258"/>
    </row>
    <row r="33" spans="3:14" ht="20.25" x14ac:dyDescent="0.3">
      <c r="C33" s="262" t="s">
        <v>872</v>
      </c>
      <c r="D33" s="249">
        <v>206637204.41</v>
      </c>
      <c r="E33" s="249">
        <v>4163038522</v>
      </c>
      <c r="F33" s="249">
        <v>270883240.26999998</v>
      </c>
      <c r="G33" s="250">
        <v>230428536.26999998</v>
      </c>
      <c r="H33" s="249">
        <v>220791875.31</v>
      </c>
      <c r="I33" s="249">
        <f t="shared" si="1"/>
        <v>23791331.859999985</v>
      </c>
      <c r="J33" s="257">
        <f t="shared" si="2"/>
        <v>0.11513576138396803</v>
      </c>
      <c r="K33" s="257">
        <f t="shared" si="3"/>
        <v>2.8401459006134026E-5</v>
      </c>
      <c r="L33" s="20"/>
      <c r="N33" s="258"/>
    </row>
    <row r="34" spans="3:14" ht="20.25" x14ac:dyDescent="0.3">
      <c r="C34" s="262" t="s">
        <v>873</v>
      </c>
      <c r="D34" s="249">
        <v>33455517.330000006</v>
      </c>
      <c r="E34" s="249">
        <v>754735375</v>
      </c>
      <c r="F34" s="249">
        <v>360470874.61999995</v>
      </c>
      <c r="G34" s="250">
        <v>35573013.829999998</v>
      </c>
      <c r="H34" s="249">
        <v>23175346.289999999</v>
      </c>
      <c r="I34" s="250">
        <f t="shared" si="1"/>
        <v>2117496.4999999925</v>
      </c>
      <c r="J34" s="151">
        <f t="shared" si="2"/>
        <v>6.3292893638838027E-2</v>
      </c>
      <c r="K34" s="151">
        <f t="shared" si="3"/>
        <v>4.3845502400516718E-6</v>
      </c>
      <c r="L34" s="20"/>
      <c r="N34" s="258"/>
    </row>
    <row r="35" spans="3:14" ht="20.25" x14ac:dyDescent="0.3">
      <c r="C35" s="262" t="s">
        <v>874</v>
      </c>
      <c r="D35" s="249">
        <v>482107325.56000006</v>
      </c>
      <c r="E35" s="249">
        <v>17321712417</v>
      </c>
      <c r="F35" s="249">
        <v>7550412777.3200006</v>
      </c>
      <c r="G35" s="250">
        <v>680179476.19000006</v>
      </c>
      <c r="H35" s="249">
        <v>307657311.73000002</v>
      </c>
      <c r="I35" s="249">
        <f t="shared" si="1"/>
        <v>198072150.63</v>
      </c>
      <c r="J35" s="257">
        <f t="shared" si="2"/>
        <v>0.41084658981260214</v>
      </c>
      <c r="K35" s="257">
        <f t="shared" si="3"/>
        <v>8.3835491135474737E-5</v>
      </c>
      <c r="L35" s="20"/>
      <c r="N35" s="258"/>
    </row>
    <row r="36" spans="3:14" ht="21" customHeight="1" x14ac:dyDescent="0.3">
      <c r="C36" s="259" t="s">
        <v>875</v>
      </c>
      <c r="D36" s="249">
        <v>1256702937.769999</v>
      </c>
      <c r="E36" s="249">
        <v>22851776170</v>
      </c>
      <c r="F36" s="249">
        <v>1972096726.0600002</v>
      </c>
      <c r="G36" s="250">
        <v>1404486088.2800002</v>
      </c>
      <c r="H36" s="249">
        <v>1387338166.9000003</v>
      </c>
      <c r="I36" s="249">
        <f t="shared" si="1"/>
        <v>147783150.51000118</v>
      </c>
      <c r="J36" s="257">
        <f t="shared" si="2"/>
        <v>0.11759592984817893</v>
      </c>
      <c r="K36" s="257">
        <f t="shared" si="3"/>
        <v>1.7310987044690635E-4</v>
      </c>
      <c r="L36" s="20"/>
      <c r="N36" s="258"/>
    </row>
    <row r="37" spans="3:14" ht="24" customHeight="1" x14ac:dyDescent="0.3">
      <c r="C37" s="259" t="s">
        <v>876</v>
      </c>
      <c r="D37" s="249">
        <v>159384908.66999996</v>
      </c>
      <c r="E37" s="249">
        <v>4007403958</v>
      </c>
      <c r="F37" s="249">
        <v>1739035744.03</v>
      </c>
      <c r="G37" s="250">
        <v>155543214.28999996</v>
      </c>
      <c r="H37" s="249">
        <v>134946651.63</v>
      </c>
      <c r="I37" s="249">
        <f t="shared" si="1"/>
        <v>-3841694.3799999952</v>
      </c>
      <c r="J37" s="257">
        <f t="shared" si="2"/>
        <v>-2.4103250502555854E-2</v>
      </c>
      <c r="K37" s="257">
        <f t="shared" si="3"/>
        <v>1.9171471970656696E-5</v>
      </c>
      <c r="L37" s="20"/>
      <c r="N37" s="258"/>
    </row>
    <row r="38" spans="3:14" ht="20.25" x14ac:dyDescent="0.3">
      <c r="C38" s="263" t="s">
        <v>877</v>
      </c>
      <c r="D38" s="249">
        <v>105136654.68000004</v>
      </c>
      <c r="E38" s="249">
        <v>2714381603</v>
      </c>
      <c r="F38" s="249">
        <v>1291002090.8799999</v>
      </c>
      <c r="G38" s="250">
        <v>114151972.83000001</v>
      </c>
      <c r="H38" s="249">
        <v>99399285.049999982</v>
      </c>
      <c r="I38" s="249">
        <f t="shared" si="1"/>
        <v>9015318.1499999762</v>
      </c>
      <c r="J38" s="257">
        <f t="shared" si="2"/>
        <v>8.5748573391834809E-2</v>
      </c>
      <c r="K38" s="257">
        <f t="shared" si="3"/>
        <v>1.406979634241883E-5</v>
      </c>
      <c r="L38" s="20"/>
      <c r="N38" s="258"/>
    </row>
    <row r="39" spans="3:14" ht="20.25" x14ac:dyDescent="0.3">
      <c r="C39" s="259" t="s">
        <v>878</v>
      </c>
      <c r="D39" s="249">
        <v>110793251.72999997</v>
      </c>
      <c r="E39" s="249">
        <v>5749853616</v>
      </c>
      <c r="F39" s="249">
        <v>2091161854.5400004</v>
      </c>
      <c r="G39" s="250">
        <v>91949913.890000001</v>
      </c>
      <c r="H39" s="249">
        <v>81230988.439999998</v>
      </c>
      <c r="I39" s="249">
        <f t="shared" si="1"/>
        <v>-18843337.839999974</v>
      </c>
      <c r="J39" s="257">
        <f t="shared" si="2"/>
        <v>-0.17007658450101867</v>
      </c>
      <c r="K39" s="257">
        <f t="shared" si="3"/>
        <v>1.1333282553617415E-5</v>
      </c>
      <c r="L39" s="20"/>
      <c r="N39" s="258"/>
    </row>
    <row r="40" spans="3:14" ht="20.25" x14ac:dyDescent="0.3">
      <c r="C40" s="259" t="s">
        <v>879</v>
      </c>
      <c r="D40" s="249">
        <v>559848065.20999992</v>
      </c>
      <c r="E40" s="249">
        <v>17535521617</v>
      </c>
      <c r="F40" s="249">
        <v>2550242529.1800003</v>
      </c>
      <c r="G40" s="250">
        <v>618293015.30000019</v>
      </c>
      <c r="H40" s="249">
        <v>147150333.15000001</v>
      </c>
      <c r="I40" s="249">
        <f t="shared" si="1"/>
        <v>58444950.090000272</v>
      </c>
      <c r="J40" s="257">
        <f t="shared" si="2"/>
        <v>0.10439430574450137</v>
      </c>
      <c r="K40" s="257">
        <f t="shared" si="3"/>
        <v>7.6207678146450938E-5</v>
      </c>
      <c r="L40" s="20"/>
      <c r="N40" s="258"/>
    </row>
    <row r="41" spans="3:14" ht="20.25" x14ac:dyDescent="0.3">
      <c r="C41" s="245" t="s">
        <v>880</v>
      </c>
      <c r="D41" s="246">
        <f t="shared" ref="D41:H41" si="5">D42</f>
        <v>718466154.58999991</v>
      </c>
      <c r="E41" s="246">
        <f t="shared" si="5"/>
        <v>12921593863</v>
      </c>
      <c r="F41" s="246">
        <f t="shared" si="5"/>
        <v>1076799473.6900001</v>
      </c>
      <c r="G41" s="246">
        <f t="shared" si="5"/>
        <v>1076799473.6900001</v>
      </c>
      <c r="H41" s="246">
        <f t="shared" si="5"/>
        <v>1076799473.6900001</v>
      </c>
      <c r="I41" s="246">
        <f t="shared" si="1"/>
        <v>358333319.10000014</v>
      </c>
      <c r="J41" s="247">
        <f t="shared" si="2"/>
        <v>0.49874766794614944</v>
      </c>
      <c r="K41" s="247">
        <f t="shared" si="3"/>
        <v>1.3272087131603613E-4</v>
      </c>
      <c r="L41" s="20"/>
      <c r="N41" s="258"/>
    </row>
    <row r="42" spans="3:14" ht="20.25" x14ac:dyDescent="0.3">
      <c r="C42" s="260" t="s">
        <v>881</v>
      </c>
      <c r="D42" s="251">
        <v>718466154.58999991</v>
      </c>
      <c r="E42" s="249">
        <v>12921593863</v>
      </c>
      <c r="F42" s="249">
        <v>1076799473.6900001</v>
      </c>
      <c r="G42" s="250">
        <v>1076799473.6900001</v>
      </c>
      <c r="H42" s="249">
        <v>1076799473.6900001</v>
      </c>
      <c r="I42" s="116">
        <f t="shared" si="1"/>
        <v>358333319.10000014</v>
      </c>
      <c r="J42" s="254">
        <f t="shared" si="2"/>
        <v>0.49874766794614944</v>
      </c>
      <c r="K42" s="156">
        <f t="shared" si="3"/>
        <v>1.3272087131603613E-4</v>
      </c>
      <c r="L42" s="20"/>
      <c r="N42" s="258"/>
    </row>
    <row r="43" spans="3:14" ht="20.25" x14ac:dyDescent="0.3">
      <c r="C43" s="245" t="s">
        <v>882</v>
      </c>
      <c r="D43" s="246">
        <f t="shared" ref="D43:H43" si="6">SUM(D44:D49)</f>
        <v>2564210971.2199998</v>
      </c>
      <c r="E43" s="246">
        <f t="shared" si="6"/>
        <v>12580580563</v>
      </c>
      <c r="F43" s="246">
        <f t="shared" si="6"/>
        <v>1011526757.5800002</v>
      </c>
      <c r="G43" s="246">
        <f t="shared" si="6"/>
        <v>1006763966.9800001</v>
      </c>
      <c r="H43" s="246">
        <f t="shared" si="6"/>
        <v>876600586.95000005</v>
      </c>
      <c r="I43" s="246">
        <f t="shared" si="1"/>
        <v>-1557447004.2399998</v>
      </c>
      <c r="J43" s="247">
        <f t="shared" si="2"/>
        <v>-0.60737865242772826</v>
      </c>
      <c r="K43" s="247">
        <f t="shared" si="3"/>
        <v>1.2408864804631408E-4</v>
      </c>
      <c r="L43" s="20"/>
      <c r="N43" s="258"/>
    </row>
    <row r="44" spans="3:14" ht="20.25" x14ac:dyDescent="0.3">
      <c r="C44" s="264" t="s">
        <v>883</v>
      </c>
      <c r="D44" s="249">
        <v>2136340979</v>
      </c>
      <c r="E44" s="249">
        <v>6750891737</v>
      </c>
      <c r="F44" s="249">
        <v>562574297</v>
      </c>
      <c r="G44" s="249">
        <v>562574297</v>
      </c>
      <c r="H44" s="249">
        <v>562574297</v>
      </c>
      <c r="I44" s="251">
        <f t="shared" si="1"/>
        <v>-1573766682</v>
      </c>
      <c r="J44" s="252">
        <f t="shared" si="2"/>
        <v>-0.73666455751678017</v>
      </c>
      <c r="K44" s="252">
        <f t="shared" si="3"/>
        <v>6.934006999648842E-5</v>
      </c>
      <c r="L44" s="20"/>
      <c r="N44" s="258"/>
    </row>
    <row r="45" spans="3:14" ht="20.25" x14ac:dyDescent="0.3">
      <c r="C45" s="265" t="s">
        <v>884</v>
      </c>
      <c r="D45" s="249">
        <v>127014334</v>
      </c>
      <c r="E45" s="249">
        <v>1524248087</v>
      </c>
      <c r="F45" s="249">
        <v>126383430.18000001</v>
      </c>
      <c r="G45" s="250">
        <v>126383430.18000001</v>
      </c>
      <c r="H45" s="249">
        <v>0</v>
      </c>
      <c r="I45" s="250">
        <f t="shared" si="1"/>
        <v>-630903.81999999285</v>
      </c>
      <c r="J45" s="151">
        <f t="shared" si="2"/>
        <v>-4.9671859870555465E-3</v>
      </c>
      <c r="K45" s="151">
        <f t="shared" si="3"/>
        <v>1.5577384074974024E-5</v>
      </c>
      <c r="L45" s="20"/>
      <c r="N45" s="258"/>
    </row>
    <row r="46" spans="3:14" ht="20.25" x14ac:dyDescent="0.3">
      <c r="C46" s="259" t="s">
        <v>885</v>
      </c>
      <c r="D46" s="249">
        <v>152114320.89000002</v>
      </c>
      <c r="E46" s="249">
        <v>1900371875</v>
      </c>
      <c r="F46" s="249">
        <v>158364313</v>
      </c>
      <c r="G46" s="250">
        <v>158364313</v>
      </c>
      <c r="H46" s="249">
        <v>158364313</v>
      </c>
      <c r="I46" s="249">
        <f t="shared" si="1"/>
        <v>6249992.1099999845</v>
      </c>
      <c r="J46" s="257">
        <f t="shared" si="2"/>
        <v>4.1087466804125596E-2</v>
      </c>
      <c r="K46" s="257">
        <f t="shared" si="3"/>
        <v>1.9519186366891199E-5</v>
      </c>
      <c r="L46" s="20"/>
      <c r="N46" s="258"/>
    </row>
    <row r="47" spans="3:14" ht="20.25" x14ac:dyDescent="0.3">
      <c r="C47" s="263" t="s">
        <v>886</v>
      </c>
      <c r="D47" s="249">
        <v>21000722.699999999</v>
      </c>
      <c r="E47" s="249">
        <v>375000000</v>
      </c>
      <c r="F47" s="249">
        <v>21529687.75</v>
      </c>
      <c r="G47" s="250">
        <v>21523460.23</v>
      </c>
      <c r="H47" s="249">
        <v>20484703.57</v>
      </c>
      <c r="I47" s="250">
        <f t="shared" si="1"/>
        <v>522737.53000000119</v>
      </c>
      <c r="J47" s="151">
        <f t="shared" si="2"/>
        <v>2.4891406713350928E-2</v>
      </c>
      <c r="K47" s="151">
        <f t="shared" si="3"/>
        <v>2.6528731349324954E-6</v>
      </c>
      <c r="L47" s="20"/>
      <c r="N47" s="258"/>
    </row>
    <row r="48" spans="3:14" ht="20.25" x14ac:dyDescent="0.3">
      <c r="C48" s="263" t="s">
        <v>887</v>
      </c>
      <c r="D48" s="249">
        <v>79323472</v>
      </c>
      <c r="E48" s="249">
        <v>1193399381</v>
      </c>
      <c r="F48" s="249">
        <v>79323458.960000008</v>
      </c>
      <c r="G48" s="250">
        <v>79323458.960000008</v>
      </c>
      <c r="H48" s="249">
        <v>79323458.960000008</v>
      </c>
      <c r="I48" s="250">
        <f t="shared" si="1"/>
        <v>-13.03999999165535</v>
      </c>
      <c r="J48" s="151">
        <f t="shared" si="2"/>
        <v>-1.6439018190801519E-7</v>
      </c>
      <c r="K48" s="151">
        <f t="shared" si="3"/>
        <v>9.7770094118785825E-6</v>
      </c>
      <c r="L48" s="20"/>
      <c r="N48" s="258"/>
    </row>
    <row r="49" spans="3:14" ht="20.25" x14ac:dyDescent="0.3">
      <c r="C49" s="263" t="s">
        <v>888</v>
      </c>
      <c r="D49" s="249">
        <v>48417142.630000003</v>
      </c>
      <c r="E49" s="249">
        <v>836669483</v>
      </c>
      <c r="F49" s="249">
        <v>63351570.689999998</v>
      </c>
      <c r="G49" s="250">
        <v>58595007.609999999</v>
      </c>
      <c r="H49" s="249">
        <v>55853814.419999994</v>
      </c>
      <c r="I49" s="250">
        <f t="shared" si="1"/>
        <v>10177864.979999997</v>
      </c>
      <c r="J49" s="151">
        <f t="shared" si="2"/>
        <v>0.21021201225727923</v>
      </c>
      <c r="K49" s="151">
        <f t="shared" si="3"/>
        <v>7.2221250611493387E-6</v>
      </c>
      <c r="L49" s="20"/>
      <c r="N49" s="258"/>
    </row>
    <row r="50" spans="3:14" ht="15.75" customHeight="1" x14ac:dyDescent="0.3">
      <c r="C50" s="245" t="s">
        <v>889</v>
      </c>
      <c r="D50" s="246">
        <f t="shared" ref="D50:H50" si="7">SUM(D51:D52)</f>
        <v>65275642773.110001</v>
      </c>
      <c r="E50" s="246">
        <f t="shared" si="7"/>
        <v>476376415693</v>
      </c>
      <c r="F50" s="246">
        <f t="shared" si="7"/>
        <v>107036125948.20001</v>
      </c>
      <c r="G50" s="246">
        <f t="shared" si="7"/>
        <v>71472390157.619995</v>
      </c>
      <c r="H50" s="246">
        <f t="shared" si="7"/>
        <v>43961258201.330002</v>
      </c>
      <c r="I50" s="246">
        <f t="shared" si="1"/>
        <v>6196747384.5099945</v>
      </c>
      <c r="J50" s="247">
        <f t="shared" si="2"/>
        <v>9.4932000992301466E-2</v>
      </c>
      <c r="K50" s="247">
        <f t="shared" si="3"/>
        <v>8.8093262752558712E-3</v>
      </c>
      <c r="L50" s="20"/>
      <c r="N50" s="258"/>
    </row>
    <row r="51" spans="3:14" ht="21" customHeight="1" x14ac:dyDescent="0.3">
      <c r="C51" s="264" t="s">
        <v>890</v>
      </c>
      <c r="D51" s="249">
        <v>54772096298.669998</v>
      </c>
      <c r="E51" s="251">
        <v>333486471138</v>
      </c>
      <c r="F51" s="249">
        <v>59599688035.820007</v>
      </c>
      <c r="G51" s="250">
        <v>59598884754.579994</v>
      </c>
      <c r="H51" s="249">
        <v>32087752798.290001</v>
      </c>
      <c r="I51" s="251">
        <f t="shared" si="1"/>
        <v>4826788455.909996</v>
      </c>
      <c r="J51" s="252">
        <f t="shared" si="2"/>
        <v>8.8124953801105521E-2</v>
      </c>
      <c r="K51" s="252">
        <f t="shared" si="3"/>
        <v>7.3458578940289255E-3</v>
      </c>
      <c r="L51" s="20"/>
      <c r="M51" s="266"/>
      <c r="N51" s="258"/>
    </row>
    <row r="52" spans="3:14" ht="20.25" x14ac:dyDescent="0.3">
      <c r="C52" s="263" t="s">
        <v>891</v>
      </c>
      <c r="D52" s="249">
        <v>10503546474.439999</v>
      </c>
      <c r="E52" s="250">
        <v>142889944555</v>
      </c>
      <c r="F52" s="249">
        <v>47436437912.380005</v>
      </c>
      <c r="G52" s="250">
        <v>11873505403.040001</v>
      </c>
      <c r="H52" s="249">
        <v>11873505403.040001</v>
      </c>
      <c r="I52" s="250">
        <f t="shared" si="1"/>
        <v>1369958928.6000023</v>
      </c>
      <c r="J52" s="151">
        <f t="shared" si="2"/>
        <v>0.13042822554589042</v>
      </c>
      <c r="K52" s="151">
        <f t="shared" si="3"/>
        <v>1.4634683812269459E-3</v>
      </c>
      <c r="L52" s="20"/>
      <c r="M52" s="266"/>
      <c r="N52" s="258"/>
    </row>
    <row r="53" spans="3:14" ht="21" thickBot="1" x14ac:dyDescent="0.35">
      <c r="C53" s="267" t="s">
        <v>122</v>
      </c>
      <c r="D53" s="118">
        <f t="shared" ref="D53:H53" si="8">D14+D17+D41+D43+D50</f>
        <v>122282144638.90002</v>
      </c>
      <c r="E53" s="118">
        <f t="shared" si="8"/>
        <v>1484234610959</v>
      </c>
      <c r="F53" s="118">
        <f t="shared" si="8"/>
        <v>436438858521.53998</v>
      </c>
      <c r="G53" s="118">
        <f t="shared" si="8"/>
        <v>134132933856.42001</v>
      </c>
      <c r="H53" s="118">
        <f t="shared" si="8"/>
        <v>95454056200.080002</v>
      </c>
      <c r="I53" s="118">
        <f t="shared" si="1"/>
        <v>11850789217.519989</v>
      </c>
      <c r="J53" s="268">
        <f t="shared" si="2"/>
        <v>9.6913488494296915E-2</v>
      </c>
      <c r="K53" s="269">
        <f t="shared" si="3"/>
        <v>1.6532548806506377E-2</v>
      </c>
      <c r="L53" s="20"/>
      <c r="N53" s="258"/>
    </row>
    <row r="54" spans="3:14" x14ac:dyDescent="0.25">
      <c r="C54" s="270"/>
      <c r="D54" s="120"/>
      <c r="E54" s="120"/>
      <c r="F54" s="120"/>
      <c r="G54" s="120"/>
      <c r="H54" s="120"/>
      <c r="I54" s="120"/>
      <c r="J54" s="271"/>
      <c r="K54" s="271"/>
    </row>
    <row r="55" spans="3:14" ht="20.25" x14ac:dyDescent="0.3">
      <c r="C55" s="164" t="s">
        <v>345</v>
      </c>
      <c r="G55" s="272"/>
    </row>
    <row r="56" spans="3:14" x14ac:dyDescent="0.25">
      <c r="C56" s="99" t="s">
        <v>892</v>
      </c>
    </row>
    <row r="57" spans="3:14" x14ac:dyDescent="0.25">
      <c r="C57" s="273" t="s">
        <v>893</v>
      </c>
    </row>
    <row r="58" spans="3:14" x14ac:dyDescent="0.25">
      <c r="C58" s="164" t="s">
        <v>171</v>
      </c>
    </row>
    <row r="318" spans="2:2" x14ac:dyDescent="0.25">
      <c r="B318" s="99" t="s">
        <v>52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865E-48FE-46B5-9193-A7F58D3A3E1D}">
  <dimension ref="C2:Q41"/>
  <sheetViews>
    <sheetView showGridLines="0" zoomScale="110" zoomScaleNormal="110" workbookViewId="0">
      <selection activeCell="S27" sqref="S27"/>
    </sheetView>
  </sheetViews>
  <sheetFormatPr baseColWidth="10" defaultColWidth="11.5703125" defaultRowHeight="15" x14ac:dyDescent="0.25"/>
  <cols>
    <col min="1" max="1" width="11.5703125" style="84"/>
    <col min="2" max="2" width="6.7109375" style="84" customWidth="1"/>
    <col min="3" max="3" width="8" style="84" customWidth="1"/>
    <col min="4" max="4" width="1.42578125" style="84" customWidth="1"/>
    <col min="5" max="5" width="20.42578125" style="84" customWidth="1"/>
    <col min="6" max="6" width="14.140625" style="84" customWidth="1"/>
    <col min="7" max="7" width="8.28515625" style="84" customWidth="1"/>
    <col min="8" max="8" width="6.7109375" style="84" customWidth="1"/>
    <col min="9" max="14" width="11.5703125" style="84"/>
    <col min="15" max="15" width="29.5703125" style="84" hidden="1" customWidth="1"/>
    <col min="16" max="16" width="12.28515625" style="84" hidden="1" customWidth="1"/>
    <col min="17" max="18" width="0" style="84" hidden="1" customWidth="1"/>
    <col min="19" max="16384" width="11.5703125" style="84"/>
  </cols>
  <sheetData>
    <row r="2" spans="3:17" x14ac:dyDescent="0.25">
      <c r="C2" s="448" t="s">
        <v>0</v>
      </c>
      <c r="D2" s="448"/>
      <c r="E2" s="448"/>
      <c r="F2" s="448"/>
      <c r="G2" s="448"/>
      <c r="H2" s="448"/>
      <c r="I2" s="448"/>
      <c r="J2" s="448"/>
      <c r="K2" s="448"/>
      <c r="L2" s="448"/>
      <c r="M2" s="448"/>
    </row>
    <row r="3" spans="3:17" x14ac:dyDescent="0.25">
      <c r="C3" s="448" t="s">
        <v>1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</row>
    <row r="4" spans="3:17" x14ac:dyDescent="0.25">
      <c r="C4" s="449" t="s">
        <v>2</v>
      </c>
      <c r="D4" s="449"/>
      <c r="E4" s="449"/>
      <c r="F4" s="449"/>
      <c r="G4" s="449"/>
      <c r="H4" s="449"/>
      <c r="I4" s="449"/>
      <c r="J4" s="449"/>
      <c r="K4" s="449"/>
      <c r="L4" s="449"/>
      <c r="M4" s="449"/>
    </row>
    <row r="7" spans="3:17" x14ac:dyDescent="0.25">
      <c r="G7" s="85" t="s">
        <v>94</v>
      </c>
    </row>
    <row r="8" spans="3:17" x14ac:dyDescent="0.25">
      <c r="G8" s="86" t="s">
        <v>95</v>
      </c>
      <c r="H8" s="87"/>
    </row>
    <row r="9" spans="3:17" x14ac:dyDescent="0.25">
      <c r="G9" s="88" t="s">
        <v>54</v>
      </c>
    </row>
    <row r="14" spans="3:17" x14ac:dyDescent="0.25">
      <c r="O14" s="84" t="s">
        <v>96</v>
      </c>
      <c r="P14" s="89">
        <v>44356815275.590004</v>
      </c>
      <c r="Q14" s="90">
        <f>P14/$P$19</f>
        <v>0.3306929476624354</v>
      </c>
    </row>
    <row r="15" spans="3:17" x14ac:dyDescent="0.25">
      <c r="O15" s="84" t="s">
        <v>97</v>
      </c>
      <c r="P15" s="89">
        <v>13152644774.35</v>
      </c>
      <c r="Q15" s="90">
        <f>P15/$P$19</f>
        <v>9.8056788860139257E-2</v>
      </c>
    </row>
    <row r="16" spans="3:17" x14ac:dyDescent="0.25">
      <c r="O16" s="84" t="s">
        <v>98</v>
      </c>
      <c r="P16" s="89">
        <v>16528284137.409996</v>
      </c>
      <c r="Q16" s="90">
        <f>P16/$P$19</f>
        <v>0.12322316124914093</v>
      </c>
    </row>
    <row r="17" spans="5:17" x14ac:dyDescent="0.25">
      <c r="O17" s="84" t="s">
        <v>99</v>
      </c>
      <c r="P17" s="89">
        <v>59598884754.579994</v>
      </c>
      <c r="Q17" s="90">
        <f>P17/$P$19</f>
        <v>0.44432700486799509</v>
      </c>
    </row>
    <row r="18" spans="5:17" x14ac:dyDescent="0.25">
      <c r="O18" s="84" t="s">
        <v>100</v>
      </c>
      <c r="P18" s="89">
        <v>496304914.48999995</v>
      </c>
      <c r="Q18" s="90">
        <f>P18/$P$19</f>
        <v>3.7000973602893078E-3</v>
      </c>
    </row>
    <row r="19" spans="5:17" x14ac:dyDescent="0.25">
      <c r="O19" s="91" t="s">
        <v>101</v>
      </c>
      <c r="P19" s="92">
        <f>SUM(P14:P18)</f>
        <v>134132933856.42</v>
      </c>
    </row>
    <row r="30" spans="5:17" x14ac:dyDescent="0.25">
      <c r="E30" s="93" t="s">
        <v>102</v>
      </c>
    </row>
    <row r="31" spans="5:17" x14ac:dyDescent="0.25">
      <c r="E31" s="94" t="s">
        <v>346</v>
      </c>
      <c r="H31" s="501"/>
      <c r="I31" s="501"/>
    </row>
    <row r="32" spans="5:17" x14ac:dyDescent="0.25">
      <c r="E32" s="95" t="s">
        <v>103</v>
      </c>
    </row>
    <row r="37" spans="5:6" x14ac:dyDescent="0.25">
      <c r="E37" s="96"/>
      <c r="F37" s="97"/>
    </row>
    <row r="38" spans="5:6" x14ac:dyDescent="0.25">
      <c r="E38" s="96"/>
      <c r="F38" s="97"/>
    </row>
    <row r="39" spans="5:6" x14ac:dyDescent="0.25">
      <c r="E39" s="96"/>
      <c r="F39" s="97"/>
    </row>
    <row r="40" spans="5:6" x14ac:dyDescent="0.25">
      <c r="E40" s="96"/>
      <c r="F40" s="97"/>
    </row>
    <row r="41" spans="5:6" x14ac:dyDescent="0.25">
      <c r="E41" s="96"/>
      <c r="F41" s="97"/>
    </row>
  </sheetData>
  <mergeCells count="3">
    <mergeCell ref="C2:M2"/>
    <mergeCell ref="C3:M3"/>
    <mergeCell ref="C4:M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FC890-B2BD-4E57-AE70-CF9266425498}">
  <dimension ref="B1:H266"/>
  <sheetViews>
    <sheetView showGridLines="0" zoomScale="70" zoomScaleNormal="70" workbookViewId="0">
      <selection activeCell="C23" sqref="C23"/>
    </sheetView>
  </sheetViews>
  <sheetFormatPr baseColWidth="10" defaultColWidth="11.42578125" defaultRowHeight="15" x14ac:dyDescent="0.25"/>
  <cols>
    <col min="1" max="1" width="11.42578125" style="99"/>
    <col min="2" max="2" width="139.28515625" style="99" customWidth="1"/>
    <col min="3" max="4" width="29.42578125" style="99" customWidth="1"/>
    <col min="5" max="5" width="21.85546875" style="99" bestFit="1" customWidth="1"/>
    <col min="6" max="6" width="38.5703125" style="99" customWidth="1"/>
    <col min="7" max="7" width="23.7109375" style="99" bestFit="1" customWidth="1"/>
    <col min="8" max="8" width="15.7109375" style="99" bestFit="1" customWidth="1"/>
    <col min="9" max="16384" width="11.42578125" style="99"/>
  </cols>
  <sheetData>
    <row r="1" spans="2:8" s="98" customFormat="1" ht="20.25" x14ac:dyDescent="0.3"/>
    <row r="2" spans="2:8" s="98" customFormat="1" ht="13.9" customHeight="1" x14ac:dyDescent="0.3">
      <c r="B2" s="450" t="s">
        <v>0</v>
      </c>
      <c r="C2" s="450"/>
      <c r="D2" s="450"/>
    </row>
    <row r="3" spans="2:8" s="98" customFormat="1" ht="13.9" customHeight="1" x14ac:dyDescent="0.3">
      <c r="B3" s="450" t="s">
        <v>1</v>
      </c>
      <c r="C3" s="450"/>
      <c r="D3" s="450"/>
    </row>
    <row r="4" spans="2:8" s="98" customFormat="1" ht="20.25" x14ac:dyDescent="0.3">
      <c r="B4" s="451" t="s">
        <v>2</v>
      </c>
      <c r="C4" s="451"/>
      <c r="D4" s="451"/>
    </row>
    <row r="5" spans="2:8" s="98" customFormat="1" ht="20.25" x14ac:dyDescent="0.3"/>
    <row r="6" spans="2:8" s="98" customFormat="1" ht="20.25" x14ac:dyDescent="0.3">
      <c r="F6" s="356"/>
      <c r="G6" s="356"/>
    </row>
    <row r="7" spans="2:8" s="98" customFormat="1" ht="20.25" x14ac:dyDescent="0.3">
      <c r="B7" s="452" t="s">
        <v>959</v>
      </c>
      <c r="C7" s="452"/>
      <c r="D7" s="452"/>
      <c r="F7" s="356"/>
      <c r="G7" s="356"/>
    </row>
    <row r="8" spans="2:8" s="98" customFormat="1" ht="21" thickBot="1" x14ac:dyDescent="0.35">
      <c r="B8" s="453" t="s">
        <v>5</v>
      </c>
      <c r="C8" s="453"/>
      <c r="D8" s="453"/>
      <c r="F8" s="357"/>
      <c r="G8" s="357"/>
    </row>
    <row r="9" spans="2:8" ht="15.75" thickBot="1" x14ac:dyDescent="0.3">
      <c r="B9" s="358"/>
      <c r="C9" s="358"/>
      <c r="D9" s="358"/>
      <c r="F9" s="76"/>
      <c r="G9" s="76"/>
    </row>
    <row r="10" spans="2:8" ht="21.6" customHeight="1" thickBot="1" x14ac:dyDescent="0.3">
      <c r="B10" s="403" t="s">
        <v>7</v>
      </c>
      <c r="C10" s="406">
        <v>2025</v>
      </c>
      <c r="D10" s="407"/>
    </row>
    <row r="11" spans="2:8" ht="21.6" customHeight="1" x14ac:dyDescent="0.25">
      <c r="B11" s="404"/>
      <c r="C11" s="415" t="s">
        <v>11</v>
      </c>
      <c r="D11" s="415" t="s">
        <v>104</v>
      </c>
    </row>
    <row r="12" spans="2:8" ht="15" customHeight="1" x14ac:dyDescent="0.25">
      <c r="B12" s="404"/>
      <c r="C12" s="413"/>
      <c r="D12" s="413"/>
      <c r="F12" s="100"/>
      <c r="H12" s="11"/>
    </row>
    <row r="13" spans="2:8" ht="15" customHeight="1" thickBot="1" x14ac:dyDescent="0.3">
      <c r="B13" s="404"/>
      <c r="C13" s="414"/>
      <c r="D13" s="414"/>
      <c r="F13" s="100"/>
      <c r="G13" s="101"/>
    </row>
    <row r="14" spans="2:8" ht="21" thickBot="1" x14ac:dyDescent="0.3">
      <c r="B14" s="405"/>
      <c r="C14" s="102">
        <v>1</v>
      </c>
      <c r="D14" s="102">
        <v>2</v>
      </c>
      <c r="E14" s="103"/>
      <c r="F14" s="100"/>
    </row>
    <row r="15" spans="2:8" ht="20.25" x14ac:dyDescent="0.25">
      <c r="B15" s="104" t="s">
        <v>105</v>
      </c>
      <c r="C15" s="359">
        <f>C16+C18</f>
        <v>882638691</v>
      </c>
      <c r="D15" s="359">
        <f t="shared" ref="D15" si="0">D16+D18</f>
        <v>50781007.669999994</v>
      </c>
      <c r="E15" s="105"/>
      <c r="F15" s="106"/>
      <c r="G15" s="101"/>
    </row>
    <row r="16" spans="2:8" ht="20.25" x14ac:dyDescent="0.25">
      <c r="B16" s="107" t="s">
        <v>106</v>
      </c>
      <c r="C16" s="108">
        <f>C17</f>
        <v>813154551</v>
      </c>
      <c r="D16" s="108">
        <f t="shared" ref="D16" si="1">D17</f>
        <v>44990662.669999994</v>
      </c>
      <c r="E16" s="105"/>
      <c r="F16" s="100"/>
    </row>
    <row r="17" spans="2:7" ht="36.75" customHeight="1" x14ac:dyDescent="0.25">
      <c r="B17" s="109" t="s">
        <v>107</v>
      </c>
      <c r="C17" s="110">
        <v>813154551</v>
      </c>
      <c r="D17" s="110">
        <v>44990662.669999994</v>
      </c>
      <c r="E17"/>
      <c r="F17" s="100"/>
    </row>
    <row r="18" spans="2:7" ht="20.25" x14ac:dyDescent="0.25">
      <c r="B18" s="107" t="s">
        <v>108</v>
      </c>
      <c r="C18" s="108">
        <f xml:space="preserve"> C19</f>
        <v>69484140</v>
      </c>
      <c r="D18" s="108">
        <f t="shared" ref="D18" si="2" xml:space="preserve"> D19</f>
        <v>5790345</v>
      </c>
      <c r="E18"/>
      <c r="F18" s="100"/>
    </row>
    <row r="19" spans="2:7" ht="32.25" customHeight="1" thickBot="1" x14ac:dyDescent="0.3">
      <c r="B19" s="111" t="s">
        <v>109</v>
      </c>
      <c r="C19" s="112">
        <v>69484140</v>
      </c>
      <c r="D19" s="112">
        <v>5790345</v>
      </c>
      <c r="E19"/>
      <c r="F19" s="106"/>
    </row>
    <row r="20" spans="2:7" ht="26.25" customHeight="1" x14ac:dyDescent="0.25">
      <c r="B20" s="104" t="s">
        <v>110</v>
      </c>
      <c r="C20" s="359">
        <f>C21</f>
        <v>243289105</v>
      </c>
      <c r="D20" s="359">
        <f t="shared" ref="D20:D21" si="3">D21</f>
        <v>9515438.2999999989</v>
      </c>
      <c r="E20" s="105"/>
      <c r="F20" s="106"/>
    </row>
    <row r="21" spans="2:7" ht="39.75" customHeight="1" x14ac:dyDescent="0.25">
      <c r="B21" s="113" t="s">
        <v>111</v>
      </c>
      <c r="C21" s="360">
        <f>C22</f>
        <v>243289105</v>
      </c>
      <c r="D21" s="360">
        <f t="shared" si="3"/>
        <v>9515438.2999999989</v>
      </c>
      <c r="E21"/>
      <c r="F21" s="20"/>
    </row>
    <row r="22" spans="2:7" ht="39" customHeight="1" thickBot="1" x14ac:dyDescent="0.3">
      <c r="B22" s="361" t="s">
        <v>112</v>
      </c>
      <c r="C22" s="112">
        <v>243289105</v>
      </c>
      <c r="D22" s="110">
        <v>9515438.2999999989</v>
      </c>
      <c r="E22"/>
      <c r="F22" s="106"/>
    </row>
    <row r="23" spans="2:7" ht="20.25" x14ac:dyDescent="0.25">
      <c r="B23" s="104" t="s">
        <v>113</v>
      </c>
      <c r="C23" s="359">
        <f>C24+C26+C28</f>
        <v>1026488236</v>
      </c>
      <c r="D23" s="359">
        <f t="shared" ref="D23" si="4">D24+D26+D28</f>
        <v>41404364.719999999</v>
      </c>
      <c r="E23" s="105"/>
      <c r="F23" s="106"/>
      <c r="G23" s="106"/>
    </row>
    <row r="24" spans="2:7" ht="20.25" x14ac:dyDescent="0.25">
      <c r="B24" s="107" t="s">
        <v>114</v>
      </c>
      <c r="C24" s="108">
        <f>C25</f>
        <v>35070000</v>
      </c>
      <c r="D24" s="108">
        <f t="shared" ref="D24" si="5">D25</f>
        <v>145140</v>
      </c>
      <c r="E24"/>
      <c r="F24" s="106"/>
      <c r="G24" s="114"/>
    </row>
    <row r="25" spans="2:7" ht="31.9" customHeight="1" x14ac:dyDescent="0.25">
      <c r="B25" s="362" t="s">
        <v>115</v>
      </c>
      <c r="C25" s="110">
        <v>35070000</v>
      </c>
      <c r="D25" s="110">
        <v>145140</v>
      </c>
      <c r="E25"/>
      <c r="F25" s="106"/>
    </row>
    <row r="26" spans="2:7" ht="20.25" x14ac:dyDescent="0.25">
      <c r="B26" s="363" t="s">
        <v>116</v>
      </c>
      <c r="C26" s="108">
        <f xml:space="preserve"> C27</f>
        <v>6692496</v>
      </c>
      <c r="D26" s="108">
        <f t="shared" ref="D26" si="6" xml:space="preserve"> D27</f>
        <v>0</v>
      </c>
      <c r="E26"/>
      <c r="F26" s="106"/>
    </row>
    <row r="27" spans="2:7" ht="28.5" customHeight="1" x14ac:dyDescent="0.25">
      <c r="B27" s="364" t="s">
        <v>117</v>
      </c>
      <c r="C27" s="110">
        <v>6692496</v>
      </c>
      <c r="D27" s="110">
        <v>0</v>
      </c>
      <c r="E27"/>
      <c r="F27" s="106"/>
    </row>
    <row r="28" spans="2:7" ht="20.25" x14ac:dyDescent="0.25">
      <c r="B28" s="107" t="s">
        <v>118</v>
      </c>
      <c r="C28" s="115">
        <f>C29+C30+C31+C32</f>
        <v>984725740</v>
      </c>
      <c r="D28" s="115">
        <f t="shared" ref="D28" si="7">D29+D30+D31+D32</f>
        <v>41259224.719999999</v>
      </c>
      <c r="E28" s="105"/>
      <c r="F28" s="106"/>
    </row>
    <row r="29" spans="2:7" ht="30.6" customHeight="1" x14ac:dyDescent="0.25">
      <c r="B29" s="364" t="s">
        <v>119</v>
      </c>
      <c r="C29" s="116">
        <v>224073001</v>
      </c>
      <c r="D29" s="116">
        <v>4166372.6</v>
      </c>
      <c r="E29"/>
      <c r="F29" s="106"/>
    </row>
    <row r="30" spans="2:7" ht="55.15" customHeight="1" x14ac:dyDescent="0.25">
      <c r="B30" s="364" t="s">
        <v>120</v>
      </c>
      <c r="C30" s="365">
        <v>112471764</v>
      </c>
      <c r="D30" s="110">
        <v>3916991.14</v>
      </c>
      <c r="E30" s="366"/>
      <c r="F30" s="106"/>
    </row>
    <row r="31" spans="2:7" ht="26.45" customHeight="1" x14ac:dyDescent="0.25">
      <c r="B31" s="361" t="s">
        <v>960</v>
      </c>
      <c r="C31" s="365">
        <v>253359525</v>
      </c>
      <c r="D31" s="110">
        <v>8383012.1500000004</v>
      </c>
      <c r="E31" s="366"/>
      <c r="F31" s="100"/>
      <c r="G31" s="100"/>
    </row>
    <row r="32" spans="2:7" ht="30.6" customHeight="1" x14ac:dyDescent="0.25">
      <c r="B32" s="362" t="s">
        <v>121</v>
      </c>
      <c r="C32" s="365">
        <v>394821450</v>
      </c>
      <c r="D32" s="365">
        <v>24792848.830000002</v>
      </c>
      <c r="E32" s="366"/>
      <c r="F32" s="20"/>
      <c r="G32" s="100"/>
    </row>
    <row r="33" spans="2:8" ht="21" thickBot="1" x14ac:dyDescent="0.3">
      <c r="B33" s="117" t="s">
        <v>122</v>
      </c>
      <c r="C33" s="118">
        <f>C15+C20+C23</f>
        <v>2152416032</v>
      </c>
      <c r="D33" s="118">
        <f>D15+D20+D23</f>
        <v>101700810.69</v>
      </c>
      <c r="E33" s="114"/>
    </row>
    <row r="34" spans="2:8" x14ac:dyDescent="0.25">
      <c r="B34" s="119"/>
      <c r="C34" s="120"/>
      <c r="D34" s="120">
        <v>26127203.299999997</v>
      </c>
      <c r="E34" s="121"/>
    </row>
    <row r="35" spans="2:8" ht="15.75" x14ac:dyDescent="0.25">
      <c r="B35" s="367" t="s">
        <v>952</v>
      </c>
      <c r="C35" s="368"/>
      <c r="D35" s="368"/>
      <c r="E35" s="368"/>
      <c r="F35" s="368"/>
      <c r="G35" s="368"/>
      <c r="H35" s="368"/>
    </row>
    <row r="36" spans="2:8" ht="15.75" x14ac:dyDescent="0.25">
      <c r="B36" s="369" t="s">
        <v>123</v>
      </c>
    </row>
    <row r="37" spans="2:8" ht="15.75" x14ac:dyDescent="0.25">
      <c r="B37" s="370" t="s">
        <v>961</v>
      </c>
    </row>
    <row r="43" spans="2:8" x14ac:dyDescent="0.25">
      <c r="G43" s="100"/>
    </row>
    <row r="266" spans="2:2" x14ac:dyDescent="0.25">
      <c r="B266" s="99" t="s">
        <v>52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9209-022D-40B6-8EB6-E8B651E24765}">
  <dimension ref="A1:M79"/>
  <sheetViews>
    <sheetView showGridLines="0" zoomScale="85" zoomScaleNormal="85" workbookViewId="0">
      <selection activeCell="G63" sqref="G63"/>
    </sheetView>
  </sheetViews>
  <sheetFormatPr baseColWidth="10" defaultColWidth="11.5703125" defaultRowHeight="15" x14ac:dyDescent="0.25"/>
  <cols>
    <col min="1" max="1" width="11.5703125" style="68"/>
    <col min="2" max="2" width="87.85546875" style="68" customWidth="1"/>
    <col min="3" max="3" width="24.7109375" style="68" customWidth="1"/>
    <col min="4" max="4" width="32.7109375" style="68" customWidth="1"/>
    <col min="5" max="5" width="27.7109375" style="68" customWidth="1"/>
    <col min="6" max="6" width="26.5703125" style="68" customWidth="1"/>
    <col min="7" max="7" width="20.28515625" style="68" customWidth="1"/>
    <col min="8" max="8" width="21.5703125" style="68" customWidth="1"/>
    <col min="9" max="11" width="11.5703125" style="68"/>
    <col min="12" max="12" width="36.28515625" style="68" customWidth="1"/>
    <col min="13" max="13" width="21.5703125" style="68" customWidth="1"/>
    <col min="14" max="16384" width="11.5703125" style="68"/>
  </cols>
  <sheetData>
    <row r="1" spans="1:13" s="122" customFormat="1" ht="21" x14ac:dyDescent="0.35"/>
    <row r="2" spans="1:13" s="122" customFormat="1" ht="21" x14ac:dyDescent="0.35">
      <c r="A2" s="450" t="s">
        <v>0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</row>
    <row r="3" spans="1:13" s="122" customFormat="1" ht="21" x14ac:dyDescent="0.35">
      <c r="A3" s="450" t="s">
        <v>1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</row>
    <row r="4" spans="1:13" s="122" customFormat="1" ht="21" x14ac:dyDescent="0.35">
      <c r="A4" s="451" t="s">
        <v>2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</row>
    <row r="5" spans="1:13" s="122" customFormat="1" ht="21" x14ac:dyDescent="0.35"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3" s="122" customFormat="1" ht="21" x14ac:dyDescent="0.35"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3" s="122" customFormat="1" ht="21" x14ac:dyDescent="0.35">
      <c r="A7" s="452" t="s">
        <v>124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</row>
    <row r="8" spans="1:13" s="122" customFormat="1" ht="21" x14ac:dyDescent="0.35">
      <c r="A8" s="453" t="s">
        <v>5</v>
      </c>
      <c r="B8" s="453"/>
      <c r="C8" s="453"/>
      <c r="D8" s="453"/>
      <c r="E8" s="453"/>
      <c r="F8" s="453"/>
      <c r="G8" s="453"/>
      <c r="H8" s="453"/>
      <c r="I8" s="453"/>
      <c r="J8" s="453"/>
      <c r="K8" s="453"/>
    </row>
    <row r="9" spans="1:13" ht="15.75" thickBot="1" x14ac:dyDescent="0.3">
      <c r="C9" s="123"/>
      <c r="D9" s="123"/>
      <c r="E9" s="123"/>
      <c r="F9" s="123"/>
      <c r="G9" s="123"/>
      <c r="H9" s="123"/>
    </row>
    <row r="10" spans="1:13" ht="19.149999999999999" customHeight="1" thickBot="1" x14ac:dyDescent="0.35">
      <c r="B10" s="440" t="s">
        <v>7</v>
      </c>
      <c r="C10" s="455">
        <v>2025</v>
      </c>
      <c r="D10" s="455"/>
      <c r="E10" s="455"/>
      <c r="F10" s="455"/>
      <c r="G10" s="455"/>
      <c r="H10" s="409" t="s">
        <v>125</v>
      </c>
      <c r="L10" s="124"/>
      <c r="M10" s="124"/>
    </row>
    <row r="11" spans="1:13" s="125" customFormat="1" ht="24.6" customHeight="1" thickBot="1" x14ac:dyDescent="0.3">
      <c r="B11" s="441"/>
      <c r="C11" s="419" t="s">
        <v>11</v>
      </c>
      <c r="D11" s="415" t="s">
        <v>104</v>
      </c>
      <c r="E11" s="415" t="s">
        <v>126</v>
      </c>
      <c r="F11" s="415" t="s">
        <v>127</v>
      </c>
      <c r="G11" s="454" t="s">
        <v>128</v>
      </c>
      <c r="H11" s="409"/>
      <c r="L11" s="126" t="s">
        <v>6</v>
      </c>
      <c r="M11" s="127">
        <v>8113264048168.5498</v>
      </c>
    </row>
    <row r="12" spans="1:13" ht="14.45" customHeight="1" x14ac:dyDescent="0.25">
      <c r="B12" s="441"/>
      <c r="C12" s="410"/>
      <c r="D12" s="413"/>
      <c r="E12" s="413"/>
      <c r="F12" s="413"/>
      <c r="G12" s="409"/>
      <c r="H12" s="409"/>
    </row>
    <row r="13" spans="1:13" ht="14.45" customHeight="1" thickBot="1" x14ac:dyDescent="0.3">
      <c r="B13" s="441"/>
      <c r="C13" s="412"/>
      <c r="D13" s="414"/>
      <c r="E13" s="414"/>
      <c r="F13" s="414"/>
      <c r="G13" s="411"/>
      <c r="H13" s="411"/>
    </row>
    <row r="14" spans="1:13" ht="22.9" customHeight="1" thickBot="1" x14ac:dyDescent="0.3">
      <c r="B14" s="442"/>
      <c r="C14" s="128">
        <v>1</v>
      </c>
      <c r="D14" s="128">
        <v>2</v>
      </c>
      <c r="E14" s="129">
        <v>3</v>
      </c>
      <c r="F14" s="130">
        <v>4</v>
      </c>
      <c r="G14" s="128" t="s">
        <v>129</v>
      </c>
      <c r="H14" s="131" t="s">
        <v>130</v>
      </c>
    </row>
    <row r="15" spans="1:13" ht="20.25" x14ac:dyDescent="0.25">
      <c r="B15" s="104" t="s">
        <v>105</v>
      </c>
      <c r="C15" s="132">
        <f>C16</f>
        <v>1400429350</v>
      </c>
      <c r="D15" s="132">
        <f t="shared" ref="D15:D16" si="0">D16</f>
        <v>73022374.680000007</v>
      </c>
      <c r="E15" s="133">
        <f>E16</f>
        <v>73022374.680000007</v>
      </c>
      <c r="F15" s="133"/>
      <c r="G15" s="132">
        <f>E15-F15</f>
        <v>73022374.680000007</v>
      </c>
      <c r="H15" s="134">
        <f>D15/$M$11</f>
        <v>9.0003695487371367E-6</v>
      </c>
      <c r="I15" s="135"/>
    </row>
    <row r="16" spans="1:13" ht="20.25" x14ac:dyDescent="0.25">
      <c r="B16" s="107" t="s">
        <v>108</v>
      </c>
      <c r="C16" s="136">
        <f>C17</f>
        <v>1400429350</v>
      </c>
      <c r="D16" s="136">
        <f t="shared" si="0"/>
        <v>73022374.680000007</v>
      </c>
      <c r="E16" s="108">
        <f>+E17</f>
        <v>73022374.680000007</v>
      </c>
      <c r="F16" s="108"/>
      <c r="G16" s="136">
        <f t="shared" ref="G16:G55" si="1">E16-F16</f>
        <v>73022374.680000007</v>
      </c>
      <c r="H16" s="137">
        <f t="shared" ref="H16:H54" si="2">D16/$M$11</f>
        <v>9.0003695487371367E-6</v>
      </c>
    </row>
    <row r="17" spans="2:13" ht="21" thickBot="1" x14ac:dyDescent="0.3">
      <c r="B17" s="111" t="s">
        <v>131</v>
      </c>
      <c r="C17" s="112">
        <v>1400429350</v>
      </c>
      <c r="D17" s="112">
        <v>73022374.680000007</v>
      </c>
      <c r="E17" s="110">
        <f>$D17</f>
        <v>73022374.680000007</v>
      </c>
      <c r="F17" s="112"/>
      <c r="G17" s="112">
        <f t="shared" si="1"/>
        <v>73022374.680000007</v>
      </c>
      <c r="H17" s="138">
        <f t="shared" si="2"/>
        <v>9.0003695487371367E-6</v>
      </c>
      <c r="I17"/>
      <c r="J17" s="105"/>
      <c r="M17" s="139"/>
    </row>
    <row r="18" spans="2:13" ht="20.25" x14ac:dyDescent="0.25">
      <c r="B18" s="104" t="s">
        <v>110</v>
      </c>
      <c r="C18" s="133">
        <f>C19+C22+C27+C29</f>
        <v>127066275334</v>
      </c>
      <c r="D18" s="133">
        <f t="shared" ref="D18" si="3">D19+D22+D27+D29</f>
        <v>7474096533.9500008</v>
      </c>
      <c r="E18" s="133">
        <f>E19+E22+E29</f>
        <v>698728308.4799999</v>
      </c>
      <c r="F18" s="133">
        <f>F19+F22+F29+F27</f>
        <v>6775368225.4700003</v>
      </c>
      <c r="G18" s="133">
        <f t="shared" si="1"/>
        <v>-6076639916.9900007</v>
      </c>
      <c r="H18" s="134">
        <f t="shared" si="2"/>
        <v>9.2121943641624334E-4</v>
      </c>
      <c r="I18" s="105"/>
      <c r="J18" s="105"/>
    </row>
    <row r="19" spans="2:13" ht="20.25" x14ac:dyDescent="0.25">
      <c r="B19" s="107" t="s">
        <v>132</v>
      </c>
      <c r="C19" s="140">
        <f>C20+C21</f>
        <v>534076753</v>
      </c>
      <c r="D19" s="140">
        <f t="shared" ref="D19" si="4">D20+D21</f>
        <v>0</v>
      </c>
      <c r="E19" s="140">
        <f>E21+E20</f>
        <v>0</v>
      </c>
      <c r="F19" s="140"/>
      <c r="G19" s="140">
        <f t="shared" si="1"/>
        <v>0</v>
      </c>
      <c r="H19" s="141">
        <f t="shared" si="2"/>
        <v>0</v>
      </c>
      <c r="I19"/>
      <c r="J19" s="105"/>
    </row>
    <row r="20" spans="2:13" ht="40.5" x14ac:dyDescent="0.25">
      <c r="B20" s="109" t="s">
        <v>133</v>
      </c>
      <c r="C20" s="110">
        <v>252440000</v>
      </c>
      <c r="D20" s="110">
        <v>0</v>
      </c>
      <c r="E20" s="110">
        <f>$D20</f>
        <v>0</v>
      </c>
      <c r="F20" s="110"/>
      <c r="G20" s="110">
        <f t="shared" si="1"/>
        <v>0</v>
      </c>
      <c r="H20" s="142">
        <f t="shared" si="2"/>
        <v>0</v>
      </c>
      <c r="I20"/>
      <c r="J20" s="105"/>
    </row>
    <row r="21" spans="2:13" ht="20.25" x14ac:dyDescent="0.25">
      <c r="B21" s="109" t="s">
        <v>134</v>
      </c>
      <c r="C21" s="110">
        <v>281636753</v>
      </c>
      <c r="D21" s="110">
        <v>0</v>
      </c>
      <c r="E21" s="110">
        <f>$D21</f>
        <v>0</v>
      </c>
      <c r="F21" s="110"/>
      <c r="G21" s="110">
        <f t="shared" si="1"/>
        <v>0</v>
      </c>
      <c r="H21" s="143">
        <f t="shared" si="2"/>
        <v>0</v>
      </c>
      <c r="I21"/>
      <c r="J21" s="105"/>
    </row>
    <row r="22" spans="2:13" ht="20.25" x14ac:dyDescent="0.25">
      <c r="B22" s="144" t="s">
        <v>135</v>
      </c>
      <c r="C22" s="115">
        <f>C23+C24+C25+C26</f>
        <v>90444999546</v>
      </c>
      <c r="D22" s="115">
        <f t="shared" ref="D22" si="5">D23+D24+D25+D26</f>
        <v>6835665405.920001</v>
      </c>
      <c r="E22" s="115">
        <f>SUM(E23:E26)</f>
        <v>75508943.270000011</v>
      </c>
      <c r="F22" s="115">
        <f>SUM(F23:F26)</f>
        <v>6760156462.6500006</v>
      </c>
      <c r="G22" s="115">
        <f t="shared" si="1"/>
        <v>-6684647519.3800001</v>
      </c>
      <c r="H22" s="145">
        <f t="shared" si="2"/>
        <v>8.4252963607945827E-4</v>
      </c>
      <c r="I22" s="146"/>
      <c r="J22" s="105"/>
    </row>
    <row r="23" spans="2:13" ht="20.25" x14ac:dyDescent="0.25">
      <c r="B23" s="109" t="s">
        <v>136</v>
      </c>
      <c r="C23" s="110">
        <v>670854956</v>
      </c>
      <c r="D23" s="110">
        <v>25360981.140000001</v>
      </c>
      <c r="E23" s="110"/>
      <c r="F23" s="110">
        <f>$D23</f>
        <v>25360981.140000001</v>
      </c>
      <c r="G23" s="110">
        <f t="shared" si="1"/>
        <v>-25360981.140000001</v>
      </c>
      <c r="H23" s="143">
        <f t="shared" si="2"/>
        <v>3.125866604295329E-6</v>
      </c>
      <c r="I23" s="146"/>
      <c r="J23" s="105"/>
    </row>
    <row r="24" spans="2:13" ht="20.25" x14ac:dyDescent="0.25">
      <c r="B24" s="147" t="s">
        <v>137</v>
      </c>
      <c r="C24" s="110">
        <v>84996417664</v>
      </c>
      <c r="D24" s="110">
        <v>6734795481.5100002</v>
      </c>
      <c r="E24" s="110"/>
      <c r="F24" s="110">
        <f>$D24</f>
        <v>6734795481.5100002</v>
      </c>
      <c r="G24" s="110">
        <f>E24-F24</f>
        <v>-6734795481.5100002</v>
      </c>
      <c r="H24" s="143">
        <f t="shared" si="2"/>
        <v>8.3009691802527754E-4</v>
      </c>
      <c r="I24" s="146"/>
      <c r="J24" s="105"/>
    </row>
    <row r="25" spans="2:13" ht="20.25" x14ac:dyDescent="0.25">
      <c r="B25" s="109" t="s">
        <v>138</v>
      </c>
      <c r="C25" s="110">
        <v>51500001</v>
      </c>
      <c r="D25" s="110">
        <v>0</v>
      </c>
      <c r="E25" s="110">
        <f>+$D$25</f>
        <v>0</v>
      </c>
      <c r="F25" s="110"/>
      <c r="G25" s="110">
        <f t="shared" si="1"/>
        <v>0</v>
      </c>
      <c r="H25" s="143">
        <f t="shared" si="2"/>
        <v>0</v>
      </c>
      <c r="I25"/>
      <c r="J25" s="105"/>
    </row>
    <row r="26" spans="2:13" ht="40.5" x14ac:dyDescent="0.25">
      <c r="B26" s="109" t="s">
        <v>139</v>
      </c>
      <c r="C26" s="110">
        <v>4726226925</v>
      </c>
      <c r="D26" s="110">
        <v>75508943.270000011</v>
      </c>
      <c r="E26" s="110">
        <f>+$D$26</f>
        <v>75508943.270000011</v>
      </c>
      <c r="F26" s="110"/>
      <c r="G26" s="110">
        <f t="shared" si="1"/>
        <v>75508943.270000011</v>
      </c>
      <c r="H26" s="143">
        <f t="shared" si="2"/>
        <v>9.3068514498853326E-6</v>
      </c>
      <c r="I26"/>
      <c r="J26" s="105"/>
    </row>
    <row r="27" spans="2:13" ht="20.25" x14ac:dyDescent="0.25">
      <c r="B27" s="107" t="s">
        <v>140</v>
      </c>
      <c r="C27" s="115">
        <f>C28</f>
        <v>868707038</v>
      </c>
      <c r="D27" s="115">
        <f t="shared" ref="D27" si="6">D28</f>
        <v>15211762.82</v>
      </c>
      <c r="E27" s="115"/>
      <c r="F27" s="115">
        <f>F28</f>
        <v>15211762.82</v>
      </c>
      <c r="G27" s="115">
        <f t="shared" si="1"/>
        <v>-15211762.82</v>
      </c>
      <c r="H27" s="145">
        <f t="shared" si="2"/>
        <v>1.8749251509241625E-6</v>
      </c>
      <c r="I27"/>
      <c r="J27" s="105"/>
    </row>
    <row r="28" spans="2:13" ht="20.25" x14ac:dyDescent="0.25">
      <c r="B28" s="148" t="s">
        <v>141</v>
      </c>
      <c r="C28" s="110">
        <v>868707038</v>
      </c>
      <c r="D28" s="110">
        <v>15211762.82</v>
      </c>
      <c r="E28" s="110"/>
      <c r="F28" s="110">
        <f>$D28</f>
        <v>15211762.82</v>
      </c>
      <c r="G28" s="110">
        <f t="shared" si="1"/>
        <v>-15211762.82</v>
      </c>
      <c r="H28" s="143">
        <f t="shared" si="2"/>
        <v>1.8749251509241625E-6</v>
      </c>
      <c r="I28"/>
      <c r="J28" s="105"/>
    </row>
    <row r="29" spans="2:13" ht="20.25" x14ac:dyDescent="0.25">
      <c r="B29" s="144" t="s">
        <v>142</v>
      </c>
      <c r="C29" s="115">
        <f>C30</f>
        <v>35218491997</v>
      </c>
      <c r="D29" s="115">
        <f>D30</f>
        <v>623219365.20999992</v>
      </c>
      <c r="E29" s="115">
        <f>E30</f>
        <v>623219365.20999992</v>
      </c>
      <c r="F29" s="115"/>
      <c r="G29" s="115">
        <f t="shared" si="1"/>
        <v>623219365.20999992</v>
      </c>
      <c r="H29" s="149">
        <f t="shared" si="2"/>
        <v>7.681487518586093E-5</v>
      </c>
      <c r="I29"/>
      <c r="J29" s="105"/>
    </row>
    <row r="30" spans="2:13" ht="21" thickBot="1" x14ac:dyDescent="0.3">
      <c r="B30" s="150" t="s">
        <v>143</v>
      </c>
      <c r="C30" s="116">
        <v>35218491997</v>
      </c>
      <c r="D30" s="116">
        <v>623219365.20999992</v>
      </c>
      <c r="E30" s="116">
        <f>+$D$30</f>
        <v>623219365.20999992</v>
      </c>
      <c r="F30" s="116"/>
      <c r="G30" s="116">
        <f t="shared" si="1"/>
        <v>623219365.20999992</v>
      </c>
      <c r="H30" s="151">
        <f t="shared" si="2"/>
        <v>7.681487518586093E-5</v>
      </c>
      <c r="I30"/>
      <c r="J30" s="105"/>
    </row>
    <row r="31" spans="2:13" ht="20.25" x14ac:dyDescent="0.25">
      <c r="B31" s="104" t="s">
        <v>144</v>
      </c>
      <c r="C31" s="133">
        <f>C32+C35+C46</f>
        <v>13678780962</v>
      </c>
      <c r="D31" s="133">
        <f t="shared" ref="D31" si="7">D32+D35+D46</f>
        <v>480316703.56</v>
      </c>
      <c r="E31" s="133">
        <f>E32+E35+E46</f>
        <v>479682797.68000001</v>
      </c>
      <c r="F31" s="133">
        <f>F35</f>
        <v>633905.88</v>
      </c>
      <c r="G31" s="133">
        <f t="shared" si="1"/>
        <v>479048891.80000001</v>
      </c>
      <c r="H31" s="134">
        <f t="shared" si="2"/>
        <v>5.9201413969563142E-5</v>
      </c>
      <c r="I31" s="105"/>
      <c r="J31" s="105"/>
    </row>
    <row r="32" spans="2:13" ht="20.25" x14ac:dyDescent="0.25">
      <c r="B32" s="113" t="s">
        <v>145</v>
      </c>
      <c r="C32" s="108">
        <f>C33+C34</f>
        <v>314564125</v>
      </c>
      <c r="D32" s="108">
        <f t="shared" ref="D32" si="8">D33+D34</f>
        <v>6955794.9100000001</v>
      </c>
      <c r="E32" s="108">
        <f>$D32</f>
        <v>6955794.9100000001</v>
      </c>
      <c r="F32" s="108"/>
      <c r="G32" s="108">
        <f t="shared" si="1"/>
        <v>6955794.9100000001</v>
      </c>
      <c r="H32" s="137">
        <f t="shared" si="2"/>
        <v>8.5733619277067274E-7</v>
      </c>
      <c r="I32" s="105"/>
      <c r="J32"/>
    </row>
    <row r="33" spans="2:10" ht="20.25" x14ac:dyDescent="0.25">
      <c r="B33" s="109" t="s">
        <v>146</v>
      </c>
      <c r="C33" s="110">
        <v>225042000</v>
      </c>
      <c r="D33" s="110">
        <v>3634916.67</v>
      </c>
      <c r="E33" s="110">
        <f>$D33</f>
        <v>3634916.67</v>
      </c>
      <c r="F33" s="110"/>
      <c r="G33" s="110">
        <f t="shared" si="1"/>
        <v>3634916.67</v>
      </c>
      <c r="H33" s="142">
        <f t="shared" si="2"/>
        <v>4.4802149275796454E-7</v>
      </c>
      <c r="I33" s="105"/>
      <c r="J33"/>
    </row>
    <row r="34" spans="2:10" ht="40.5" x14ac:dyDescent="0.25">
      <c r="B34" s="150" t="s">
        <v>147</v>
      </c>
      <c r="C34" s="110">
        <v>89522125</v>
      </c>
      <c r="D34" s="110">
        <v>3320878.24</v>
      </c>
      <c r="E34" s="110">
        <f>$D34</f>
        <v>3320878.24</v>
      </c>
      <c r="F34" s="110"/>
      <c r="G34" s="110">
        <f t="shared" si="1"/>
        <v>3320878.24</v>
      </c>
      <c r="H34" s="142">
        <f t="shared" si="2"/>
        <v>4.0931470001270815E-7</v>
      </c>
      <c r="I34" s="105"/>
      <c r="J34"/>
    </row>
    <row r="35" spans="2:10" ht="40.5" x14ac:dyDescent="0.25">
      <c r="B35" s="144" t="s">
        <v>148</v>
      </c>
      <c r="C35" s="115">
        <f>C36+C37+C38+C39+C40+C41+C42+C43+C44+C45</f>
        <v>8015229057</v>
      </c>
      <c r="D35" s="115">
        <f t="shared" ref="D35" si="9">D36+D37+D38+D39+D40+D41+D42+D43+D44+D45</f>
        <v>245206746.97999999</v>
      </c>
      <c r="E35" s="115">
        <f>SUM(E36:E45)</f>
        <v>244572841.09999999</v>
      </c>
      <c r="F35" s="115">
        <f>SUM(F36:F45)</f>
        <v>633905.88</v>
      </c>
      <c r="G35" s="115">
        <f t="shared" si="1"/>
        <v>243938935.22</v>
      </c>
      <c r="H35" s="149">
        <f t="shared" si="2"/>
        <v>3.0222946710991346E-5</v>
      </c>
      <c r="I35" s="105"/>
      <c r="J35" s="105"/>
    </row>
    <row r="36" spans="2:10" ht="20.25" x14ac:dyDescent="0.25">
      <c r="B36" s="109" t="s">
        <v>149</v>
      </c>
      <c r="C36" s="110">
        <v>1130049719</v>
      </c>
      <c r="D36" s="110">
        <v>5885160.71</v>
      </c>
      <c r="E36" s="110">
        <f t="shared" ref="E36:E42" si="10">$D36</f>
        <v>5885160.71</v>
      </c>
      <c r="F36" s="110"/>
      <c r="G36" s="110">
        <f t="shared" si="1"/>
        <v>5885160.71</v>
      </c>
      <c r="H36" s="142">
        <f t="shared" si="2"/>
        <v>7.2537522198953806E-7</v>
      </c>
      <c r="I36" s="105"/>
      <c r="J36"/>
    </row>
    <row r="37" spans="2:10" ht="20.25" x14ac:dyDescent="0.25">
      <c r="B37" s="150" t="s">
        <v>150</v>
      </c>
      <c r="C37" s="110">
        <v>320091495</v>
      </c>
      <c r="D37" s="110">
        <v>12272625</v>
      </c>
      <c r="E37" s="110">
        <f t="shared" si="10"/>
        <v>12272625</v>
      </c>
      <c r="F37" s="110"/>
      <c r="G37" s="110">
        <f t="shared" si="1"/>
        <v>12272625</v>
      </c>
      <c r="H37" s="142">
        <f t="shared" si="2"/>
        <v>1.512661849427958E-6</v>
      </c>
      <c r="I37" s="105"/>
      <c r="J37"/>
    </row>
    <row r="38" spans="2:10" ht="20.25" x14ac:dyDescent="0.25">
      <c r="B38" s="109" t="s">
        <v>151</v>
      </c>
      <c r="C38" s="110">
        <v>8409716</v>
      </c>
      <c r="D38" s="110">
        <v>264044.71999999997</v>
      </c>
      <c r="E38" s="110">
        <f t="shared" si="10"/>
        <v>264044.71999999997</v>
      </c>
      <c r="F38" s="110"/>
      <c r="G38" s="110">
        <f t="shared" si="1"/>
        <v>264044.71999999997</v>
      </c>
      <c r="H38" s="142">
        <f t="shared" si="2"/>
        <v>3.2544820239100216E-8</v>
      </c>
      <c r="I38" s="105"/>
      <c r="J38"/>
    </row>
    <row r="39" spans="2:10" ht="20.25" x14ac:dyDescent="0.25">
      <c r="B39" s="109" t="s">
        <v>152</v>
      </c>
      <c r="C39" s="110">
        <v>1338168834</v>
      </c>
      <c r="D39" s="110">
        <v>34930716.670000002</v>
      </c>
      <c r="E39" s="110">
        <f t="shared" si="10"/>
        <v>34930716.670000002</v>
      </c>
      <c r="F39" s="110"/>
      <c r="G39" s="110">
        <f t="shared" si="1"/>
        <v>34930716.670000002</v>
      </c>
      <c r="H39" s="142">
        <f t="shared" si="2"/>
        <v>4.3053839321160885E-6</v>
      </c>
      <c r="I39" s="105"/>
      <c r="J39"/>
    </row>
    <row r="40" spans="2:10" ht="20.25" x14ac:dyDescent="0.25">
      <c r="B40" s="109" t="s">
        <v>153</v>
      </c>
      <c r="C40" s="116">
        <v>2031451113</v>
      </c>
      <c r="D40" s="116">
        <v>44055362.390000001</v>
      </c>
      <c r="E40" s="110">
        <f t="shared" si="10"/>
        <v>44055362.390000001</v>
      </c>
      <c r="F40" s="152"/>
      <c r="G40" s="116">
        <f t="shared" si="1"/>
        <v>44055362.390000001</v>
      </c>
      <c r="H40" s="153">
        <f t="shared" si="2"/>
        <v>5.4300417351688255E-6</v>
      </c>
      <c r="I40" s="105"/>
      <c r="J40"/>
    </row>
    <row r="41" spans="2:10" ht="20.25" x14ac:dyDescent="0.25">
      <c r="B41" s="109" t="s">
        <v>154</v>
      </c>
      <c r="C41" s="110">
        <v>101411794</v>
      </c>
      <c r="D41" s="110">
        <v>3557964.22</v>
      </c>
      <c r="E41" s="110">
        <f t="shared" si="10"/>
        <v>3557964.22</v>
      </c>
      <c r="F41" s="116"/>
      <c r="G41" s="110">
        <f t="shared" si="1"/>
        <v>3557964.22</v>
      </c>
      <c r="H41" s="142">
        <f t="shared" si="2"/>
        <v>4.3853672195016977E-7</v>
      </c>
      <c r="I41" s="105"/>
      <c r="J41"/>
    </row>
    <row r="42" spans="2:10" ht="40.5" x14ac:dyDescent="0.25">
      <c r="B42" s="150" t="s">
        <v>155</v>
      </c>
      <c r="C42" s="110">
        <v>1000000</v>
      </c>
      <c r="D42" s="116">
        <v>0</v>
      </c>
      <c r="E42" s="110">
        <f t="shared" si="10"/>
        <v>0</v>
      </c>
      <c r="F42" s="110"/>
      <c r="G42" s="110">
        <f t="shared" si="1"/>
        <v>0</v>
      </c>
      <c r="H42" s="154">
        <f t="shared" si="2"/>
        <v>0</v>
      </c>
      <c r="I42" s="105"/>
      <c r="J42"/>
    </row>
    <row r="43" spans="2:10" ht="40.5" x14ac:dyDescent="0.25">
      <c r="B43" s="109" t="s">
        <v>156</v>
      </c>
      <c r="C43" s="110">
        <v>30547779</v>
      </c>
      <c r="D43" s="110">
        <v>633905.88</v>
      </c>
      <c r="E43" s="110"/>
      <c r="F43" s="110">
        <f>$D43</f>
        <v>633905.88</v>
      </c>
      <c r="G43" s="110">
        <f t="shared" si="1"/>
        <v>-633905.88</v>
      </c>
      <c r="H43" s="155">
        <f t="shared" si="2"/>
        <v>7.8132041091784137E-8</v>
      </c>
      <c r="I43" s="105"/>
      <c r="J43"/>
    </row>
    <row r="44" spans="2:10" ht="40.5" x14ac:dyDescent="0.25">
      <c r="B44" s="109" t="s">
        <v>157</v>
      </c>
      <c r="C44" s="110">
        <v>12000000</v>
      </c>
      <c r="D44" s="110">
        <v>0</v>
      </c>
      <c r="E44" s="110">
        <f>$D44</f>
        <v>0</v>
      </c>
      <c r="F44" s="110"/>
      <c r="G44" s="110">
        <f t="shared" si="1"/>
        <v>0</v>
      </c>
      <c r="H44" s="153">
        <f t="shared" si="2"/>
        <v>0</v>
      </c>
      <c r="I44" s="105"/>
      <c r="J44"/>
    </row>
    <row r="45" spans="2:10" ht="40.5" x14ac:dyDescent="0.25">
      <c r="B45" s="109" t="s">
        <v>158</v>
      </c>
      <c r="C45" s="110">
        <v>3042098607</v>
      </c>
      <c r="D45" s="110">
        <v>143606967.38999999</v>
      </c>
      <c r="E45" s="110">
        <f>$D45</f>
        <v>143606967.38999999</v>
      </c>
      <c r="F45" s="152"/>
      <c r="G45" s="116">
        <f t="shared" si="1"/>
        <v>143606967.38999999</v>
      </c>
      <c r="H45" s="156">
        <f t="shared" si="2"/>
        <v>1.7700270389007879E-5</v>
      </c>
      <c r="I45" s="105"/>
      <c r="J45"/>
    </row>
    <row r="46" spans="2:10" ht="20.25" x14ac:dyDescent="0.25">
      <c r="B46" s="144" t="s">
        <v>159</v>
      </c>
      <c r="C46" s="115">
        <f>C47+C48+C49+C50+C51+C52+C53+C54</f>
        <v>5348987780</v>
      </c>
      <c r="D46" s="115">
        <f t="shared" ref="D46" si="11">D47+D48+D49+D50+D51+D52+D53+D54</f>
        <v>228154161.67000002</v>
      </c>
      <c r="E46" s="115">
        <f>SUM(E47:E54)</f>
        <v>228154161.67000002</v>
      </c>
      <c r="F46" s="115"/>
      <c r="G46" s="157">
        <f t="shared" si="1"/>
        <v>228154161.67000002</v>
      </c>
      <c r="H46" s="149">
        <f t="shared" si="2"/>
        <v>2.8121131065801127E-5</v>
      </c>
      <c r="I46" s="105"/>
      <c r="J46"/>
    </row>
    <row r="47" spans="2:10" ht="20.25" x14ac:dyDescent="0.25">
      <c r="B47" s="150" t="s">
        <v>160</v>
      </c>
      <c r="C47" s="152">
        <v>260177938</v>
      </c>
      <c r="D47" s="116">
        <v>15036174.1</v>
      </c>
      <c r="E47" s="110">
        <f t="shared" ref="E47:E54" si="12">$D47</f>
        <v>15036174.1</v>
      </c>
      <c r="F47" s="110"/>
      <c r="G47" s="110">
        <f t="shared" si="1"/>
        <v>15036174.1</v>
      </c>
      <c r="H47" s="156">
        <f t="shared" si="2"/>
        <v>1.8532829710373095E-6</v>
      </c>
      <c r="I47" s="105"/>
      <c r="J47"/>
    </row>
    <row r="48" spans="2:10" ht="25.9" customHeight="1" x14ac:dyDescent="0.25">
      <c r="B48" s="148" t="s">
        <v>161</v>
      </c>
      <c r="C48" s="152">
        <v>5548543</v>
      </c>
      <c r="D48" s="110">
        <v>379878.51</v>
      </c>
      <c r="E48" s="110">
        <f t="shared" si="12"/>
        <v>379878.51</v>
      </c>
      <c r="F48" s="152"/>
      <c r="G48" s="110">
        <f t="shared" si="1"/>
        <v>379878.51</v>
      </c>
      <c r="H48" s="142">
        <f t="shared" si="2"/>
        <v>4.6821908882128888E-8</v>
      </c>
      <c r="I48"/>
      <c r="J48"/>
    </row>
    <row r="49" spans="2:10" ht="20.25" x14ac:dyDescent="0.25">
      <c r="B49" s="148" t="s">
        <v>162</v>
      </c>
      <c r="C49" s="152">
        <v>153296868</v>
      </c>
      <c r="D49" s="110">
        <v>7710911.3300000001</v>
      </c>
      <c r="E49" s="110">
        <f t="shared" si="12"/>
        <v>7710911.3300000001</v>
      </c>
      <c r="F49" s="116"/>
      <c r="G49" s="116">
        <f t="shared" si="1"/>
        <v>7710911.3300000001</v>
      </c>
      <c r="H49" s="156">
        <f t="shared" si="2"/>
        <v>9.5040803358798916E-7</v>
      </c>
      <c r="I49"/>
      <c r="J49"/>
    </row>
    <row r="50" spans="2:10" ht="20.25" x14ac:dyDescent="0.25">
      <c r="B50" s="148" t="s">
        <v>163</v>
      </c>
      <c r="C50" s="152">
        <v>17300000</v>
      </c>
      <c r="D50" s="110">
        <v>0</v>
      </c>
      <c r="E50" s="110">
        <f t="shared" si="12"/>
        <v>0</v>
      </c>
      <c r="F50" s="158"/>
      <c r="G50" s="110">
        <f t="shared" si="1"/>
        <v>0</v>
      </c>
      <c r="H50" s="142">
        <f t="shared" si="2"/>
        <v>0</v>
      </c>
      <c r="I50"/>
      <c r="J50"/>
    </row>
    <row r="51" spans="2:10" ht="20.25" x14ac:dyDescent="0.25">
      <c r="B51" s="148" t="s">
        <v>164</v>
      </c>
      <c r="C51" s="152">
        <v>4740902179</v>
      </c>
      <c r="D51" s="110">
        <v>197376782.78</v>
      </c>
      <c r="E51" s="110">
        <f t="shared" si="12"/>
        <v>197376782.78</v>
      </c>
      <c r="F51" s="152"/>
      <c r="G51" s="110">
        <f t="shared" si="1"/>
        <v>197376782.78</v>
      </c>
      <c r="H51" s="142">
        <f t="shared" si="2"/>
        <v>2.432766659733636E-5</v>
      </c>
      <c r="I51"/>
      <c r="J51"/>
    </row>
    <row r="52" spans="2:10" ht="20.25" x14ac:dyDescent="0.25">
      <c r="B52" s="148" t="s">
        <v>165</v>
      </c>
      <c r="C52" s="152">
        <v>6044676</v>
      </c>
      <c r="D52" s="110">
        <v>0</v>
      </c>
      <c r="E52" s="110">
        <f t="shared" si="12"/>
        <v>0</v>
      </c>
      <c r="F52" s="152"/>
      <c r="G52" s="110">
        <f t="shared" si="1"/>
        <v>0</v>
      </c>
      <c r="H52" s="142">
        <f t="shared" si="2"/>
        <v>0</v>
      </c>
      <c r="I52"/>
      <c r="J52"/>
    </row>
    <row r="53" spans="2:10" ht="20.25" x14ac:dyDescent="0.25">
      <c r="B53" s="148" t="s">
        <v>166</v>
      </c>
      <c r="C53" s="152">
        <v>6553009</v>
      </c>
      <c r="D53" s="110">
        <v>448584.02</v>
      </c>
      <c r="E53" s="110">
        <f t="shared" si="12"/>
        <v>448584.02</v>
      </c>
      <c r="F53" s="159"/>
      <c r="G53" s="116">
        <f t="shared" si="1"/>
        <v>448584.02</v>
      </c>
      <c r="H53" s="156">
        <f t="shared" si="2"/>
        <v>5.5290203466416366E-8</v>
      </c>
      <c r="I53"/>
      <c r="J53"/>
    </row>
    <row r="54" spans="2:10" ht="41.25" thickBot="1" x14ac:dyDescent="0.3">
      <c r="B54" s="148" t="s">
        <v>167</v>
      </c>
      <c r="C54" s="116">
        <v>159164567</v>
      </c>
      <c r="D54" s="110">
        <v>7201830.9299999997</v>
      </c>
      <c r="E54" s="110">
        <f t="shared" si="12"/>
        <v>7201830.9299999997</v>
      </c>
      <c r="F54" s="152"/>
      <c r="G54" s="110">
        <f t="shared" si="1"/>
        <v>7201830.9299999997</v>
      </c>
      <c r="H54" s="142">
        <f t="shared" si="2"/>
        <v>8.8766135149092153E-7</v>
      </c>
      <c r="I54"/>
      <c r="J54"/>
    </row>
    <row r="55" spans="2:10" ht="21" thickBot="1" x14ac:dyDescent="0.3">
      <c r="B55" s="117" t="s">
        <v>168</v>
      </c>
      <c r="C55" s="118">
        <f>C31+C18+C15</f>
        <v>142145485646</v>
      </c>
      <c r="D55" s="118">
        <f>D31+D18+D15</f>
        <v>8027435612.1900015</v>
      </c>
      <c r="E55" s="118">
        <f>E31+E18+E15</f>
        <v>1251433480.8399999</v>
      </c>
      <c r="F55" s="118">
        <f>F31+F18+F15</f>
        <v>6776002131.3500004</v>
      </c>
      <c r="G55" s="118">
        <f t="shared" si="1"/>
        <v>-5524568650.5100002</v>
      </c>
      <c r="H55" s="160">
        <f>D55/$M$11</f>
        <v>9.8942121993454376E-4</v>
      </c>
      <c r="I55"/>
      <c r="J55"/>
    </row>
    <row r="56" spans="2:10" ht="20.25" x14ac:dyDescent="0.25">
      <c r="D56" s="161"/>
      <c r="E56" s="162"/>
      <c r="F56" s="162"/>
      <c r="G56"/>
      <c r="H56" s="163"/>
      <c r="I56"/>
      <c r="J56"/>
    </row>
    <row r="57" spans="2:10" x14ac:dyDescent="0.25">
      <c r="B57" s="164" t="s">
        <v>169</v>
      </c>
      <c r="D57" s="105"/>
      <c r="E57" s="165"/>
      <c r="F57"/>
      <c r="G57"/>
      <c r="H57"/>
    </row>
    <row r="58" spans="2:10" x14ac:dyDescent="0.25">
      <c r="B58" s="99" t="s">
        <v>123</v>
      </c>
      <c r="E58" s="166"/>
      <c r="F58" s="167"/>
    </row>
    <row r="59" spans="2:10" x14ac:dyDescent="0.25">
      <c r="B59" s="99" t="s">
        <v>170</v>
      </c>
      <c r="E59" s="166"/>
      <c r="F59" s="167"/>
    </row>
    <row r="60" spans="2:10" x14ac:dyDescent="0.25">
      <c r="B60" s="164" t="s">
        <v>171</v>
      </c>
      <c r="E60" s="167"/>
    </row>
    <row r="61" spans="2:10" x14ac:dyDescent="0.25">
      <c r="E61" s="167"/>
    </row>
    <row r="66" spans="4:9" x14ac:dyDescent="0.25">
      <c r="D66" s="135"/>
    </row>
    <row r="69" spans="4:9" x14ac:dyDescent="0.25">
      <c r="H69" s="167"/>
      <c r="I69" s="167"/>
    </row>
    <row r="74" spans="4:9" x14ac:dyDescent="0.25">
      <c r="H74" s="168"/>
    </row>
    <row r="79" spans="4:9" x14ac:dyDescent="0.25">
      <c r="H79" s="167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46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21F1-70F0-42CC-B38A-27A45FD49B9D}">
  <dimension ref="C2:G189"/>
  <sheetViews>
    <sheetView showGridLines="0" zoomScale="80" zoomScaleNormal="80" workbookViewId="0">
      <selection activeCell="G24" sqref="G24"/>
    </sheetView>
  </sheetViews>
  <sheetFormatPr baseColWidth="10" defaultColWidth="9.140625" defaultRowHeight="15" x14ac:dyDescent="0.25"/>
  <cols>
    <col min="1" max="2" width="9.140625" style="170"/>
    <col min="3" max="3" width="123.7109375" style="170" customWidth="1"/>
    <col min="4" max="4" width="24.28515625" style="170" customWidth="1"/>
    <col min="5" max="5" width="16.85546875" style="170" customWidth="1"/>
    <col min="6" max="6" width="11.140625" style="170" customWidth="1"/>
    <col min="7" max="7" width="53.85546875" style="170" customWidth="1"/>
    <col min="8" max="8" width="25.140625" style="170" customWidth="1"/>
    <col min="9" max="9" width="26.7109375" style="170" customWidth="1"/>
    <col min="10" max="10" width="14.42578125" style="170" customWidth="1"/>
    <col min="11" max="16384" width="9.140625" style="170"/>
  </cols>
  <sheetData>
    <row r="2" spans="3:7" ht="13.9" customHeight="1" x14ac:dyDescent="0.25">
      <c r="C2" s="461" t="s">
        <v>0</v>
      </c>
      <c r="D2" s="461"/>
      <c r="E2" s="461"/>
      <c r="F2" s="169"/>
      <c r="G2" s="169"/>
    </row>
    <row r="3" spans="3:7" x14ac:dyDescent="0.25">
      <c r="C3" s="461" t="s">
        <v>1</v>
      </c>
      <c r="D3" s="461"/>
      <c r="E3" s="461"/>
      <c r="F3" s="169"/>
      <c r="G3" s="169"/>
    </row>
    <row r="4" spans="3:7" x14ac:dyDescent="0.25">
      <c r="C4" s="462" t="s">
        <v>2</v>
      </c>
      <c r="D4" s="462"/>
      <c r="E4" s="462"/>
      <c r="F4" s="172"/>
      <c r="G4" s="172"/>
    </row>
    <row r="6" spans="3:7" ht="15.75" x14ac:dyDescent="0.25">
      <c r="C6" s="463" t="s">
        <v>172</v>
      </c>
      <c r="D6" s="463"/>
      <c r="E6" s="463"/>
    </row>
    <row r="7" spans="3:7" ht="15.75" x14ac:dyDescent="0.25">
      <c r="C7" s="464" t="s">
        <v>173</v>
      </c>
      <c r="D7" s="464"/>
      <c r="E7" s="464"/>
    </row>
    <row r="8" spans="3:7" ht="15" customHeight="1" x14ac:dyDescent="0.25"/>
    <row r="9" spans="3:7" ht="15" customHeight="1" x14ac:dyDescent="0.25"/>
    <row r="11" spans="3:7" ht="14.45" customHeight="1" x14ac:dyDescent="0.25">
      <c r="C11" s="456" t="s">
        <v>7</v>
      </c>
      <c r="D11" s="458" t="s">
        <v>11</v>
      </c>
      <c r="E11" s="458" t="s">
        <v>12</v>
      </c>
    </row>
    <row r="12" spans="3:7" x14ac:dyDescent="0.25">
      <c r="C12" s="457"/>
      <c r="D12" s="459"/>
      <c r="E12" s="459"/>
    </row>
    <row r="13" spans="3:7" ht="15.75" thickBot="1" x14ac:dyDescent="0.3">
      <c r="C13" s="173" t="s">
        <v>174</v>
      </c>
      <c r="D13" s="460"/>
      <c r="E13" s="460"/>
    </row>
    <row r="14" spans="3:7" x14ac:dyDescent="0.25">
      <c r="C14" s="174" t="s">
        <v>175</v>
      </c>
      <c r="D14" s="175">
        <v>1240428372056</v>
      </c>
      <c r="E14" s="175">
        <v>108934096931.77005</v>
      </c>
    </row>
    <row r="15" spans="3:7" x14ac:dyDescent="0.25">
      <c r="C15" s="176" t="s">
        <v>176</v>
      </c>
      <c r="D15" s="177">
        <v>1159747493169</v>
      </c>
      <c r="E15" s="177">
        <v>103005373295.37003</v>
      </c>
    </row>
    <row r="16" spans="3:7" x14ac:dyDescent="0.25">
      <c r="C16" s="178" t="s">
        <v>177</v>
      </c>
      <c r="D16" s="175">
        <v>382142018494</v>
      </c>
      <c r="E16" s="175">
        <v>39456030714.479996</v>
      </c>
    </row>
    <row r="17" spans="3:5" x14ac:dyDescent="0.25">
      <c r="C17" s="179" t="s">
        <v>178</v>
      </c>
      <c r="D17" s="180">
        <v>6884315172</v>
      </c>
      <c r="E17" s="180">
        <v>99007203.299999997</v>
      </c>
    </row>
    <row r="18" spans="3:5" x14ac:dyDescent="0.25">
      <c r="C18" s="179" t="s">
        <v>179</v>
      </c>
      <c r="D18" s="180">
        <v>99441978092</v>
      </c>
      <c r="E18" s="180">
        <v>10606033722.209999</v>
      </c>
    </row>
    <row r="19" spans="3:5" x14ac:dyDescent="0.25">
      <c r="C19" s="179" t="s">
        <v>180</v>
      </c>
      <c r="D19" s="180">
        <v>8902919445</v>
      </c>
      <c r="E19" s="180">
        <v>880548016.75999999</v>
      </c>
    </row>
    <row r="20" spans="3:5" x14ac:dyDescent="0.25">
      <c r="C20" s="179" t="s">
        <v>181</v>
      </c>
      <c r="D20" s="180">
        <v>673880421</v>
      </c>
      <c r="E20" s="180">
        <v>94553919.019999996</v>
      </c>
    </row>
    <row r="21" spans="3:5" x14ac:dyDescent="0.25">
      <c r="C21" s="179" t="s">
        <v>182</v>
      </c>
      <c r="D21" s="180">
        <v>17668168</v>
      </c>
      <c r="E21" s="180">
        <v>639265.69999999995</v>
      </c>
    </row>
    <row r="22" spans="3:5" x14ac:dyDescent="0.25">
      <c r="C22" s="179" t="s">
        <v>183</v>
      </c>
      <c r="D22" s="180">
        <v>1230039945</v>
      </c>
      <c r="E22" s="180">
        <v>101330621.64</v>
      </c>
    </row>
    <row r="23" spans="3:5" x14ac:dyDescent="0.25">
      <c r="C23" s="179" t="s">
        <v>184</v>
      </c>
      <c r="D23" s="180">
        <v>2230912661</v>
      </c>
      <c r="E23" s="180">
        <v>252740300.99000001</v>
      </c>
    </row>
    <row r="24" spans="3:5" x14ac:dyDescent="0.25">
      <c r="C24" s="179" t="s">
        <v>185</v>
      </c>
      <c r="D24" s="180">
        <v>7837692277</v>
      </c>
      <c r="E24" s="180">
        <v>847971910.29999995</v>
      </c>
    </row>
    <row r="25" spans="3:5" x14ac:dyDescent="0.25">
      <c r="C25" s="179" t="s">
        <v>186</v>
      </c>
      <c r="D25" s="180">
        <v>493158876</v>
      </c>
      <c r="E25" s="180">
        <v>26059687.350000001</v>
      </c>
    </row>
    <row r="26" spans="3:5" x14ac:dyDescent="0.25">
      <c r="C26" s="179" t="s">
        <v>187</v>
      </c>
      <c r="D26" s="180">
        <v>171188988633</v>
      </c>
      <c r="E26" s="180">
        <v>16082771532.01</v>
      </c>
    </row>
    <row r="27" spans="3:5" x14ac:dyDescent="0.25">
      <c r="C27" s="179" t="s">
        <v>188</v>
      </c>
      <c r="D27" s="180">
        <v>280452697</v>
      </c>
      <c r="E27" s="180">
        <v>20012131.100000001</v>
      </c>
    </row>
    <row r="28" spans="3:5" x14ac:dyDescent="0.25">
      <c r="C28" s="179" t="s">
        <v>189</v>
      </c>
      <c r="D28" s="180">
        <v>106201181</v>
      </c>
      <c r="E28" s="180">
        <v>11394775.380000001</v>
      </c>
    </row>
    <row r="29" spans="3:5" x14ac:dyDescent="0.25">
      <c r="C29" s="179" t="s">
        <v>190</v>
      </c>
      <c r="D29" s="180">
        <v>1027213885</v>
      </c>
      <c r="E29" s="180">
        <v>90487279.090000004</v>
      </c>
    </row>
    <row r="30" spans="3:5" x14ac:dyDescent="0.25">
      <c r="C30" s="179" t="s">
        <v>191</v>
      </c>
      <c r="D30" s="180">
        <v>1653981537</v>
      </c>
      <c r="E30" s="180">
        <v>165819681.21000001</v>
      </c>
    </row>
    <row r="31" spans="3:5" x14ac:dyDescent="0.25">
      <c r="C31" s="179" t="s">
        <v>192</v>
      </c>
      <c r="D31" s="180">
        <v>3960747287</v>
      </c>
      <c r="E31" s="180">
        <v>849419758.07000005</v>
      </c>
    </row>
    <row r="32" spans="3:5" x14ac:dyDescent="0.25">
      <c r="C32" s="179" t="s">
        <v>193</v>
      </c>
      <c r="D32" s="180">
        <v>278584404</v>
      </c>
      <c r="E32" s="180">
        <v>7604099.1200000001</v>
      </c>
    </row>
    <row r="33" spans="3:5" x14ac:dyDescent="0.25">
      <c r="C33" s="179" t="s">
        <v>194</v>
      </c>
      <c r="D33" s="180">
        <v>766451012</v>
      </c>
      <c r="E33" s="180">
        <v>80766621.170000002</v>
      </c>
    </row>
    <row r="34" spans="3:5" x14ac:dyDescent="0.25">
      <c r="C34" s="179" t="s">
        <v>195</v>
      </c>
      <c r="D34" s="180">
        <v>14344057270</v>
      </c>
      <c r="E34" s="180">
        <v>903856855.82000005</v>
      </c>
    </row>
    <row r="35" spans="3:5" x14ac:dyDescent="0.25">
      <c r="C35" s="179" t="s">
        <v>196</v>
      </c>
      <c r="D35" s="180">
        <v>8172819620</v>
      </c>
      <c r="E35" s="180">
        <v>764033896.04999995</v>
      </c>
    </row>
    <row r="36" spans="3:5" x14ac:dyDescent="0.25">
      <c r="C36" s="179" t="s">
        <v>197</v>
      </c>
      <c r="D36" s="180">
        <v>23650677252</v>
      </c>
      <c r="E36" s="180">
        <v>2492193175.7399998</v>
      </c>
    </row>
    <row r="37" spans="3:5" x14ac:dyDescent="0.25">
      <c r="C37" s="179" t="s">
        <v>198</v>
      </c>
      <c r="D37" s="180">
        <v>226049649</v>
      </c>
      <c r="E37" s="180">
        <v>14889214.48</v>
      </c>
    </row>
    <row r="38" spans="3:5" x14ac:dyDescent="0.25">
      <c r="C38" s="179" t="s">
        <v>199</v>
      </c>
      <c r="D38" s="180">
        <v>36685569</v>
      </c>
      <c r="E38" s="180">
        <v>2468113.63</v>
      </c>
    </row>
    <row r="39" spans="3:5" x14ac:dyDescent="0.25">
      <c r="C39" s="179" t="s">
        <v>200</v>
      </c>
      <c r="D39" s="180">
        <v>1216285415</v>
      </c>
      <c r="E39" s="180">
        <v>91849687.310000002</v>
      </c>
    </row>
    <row r="40" spans="3:5" x14ac:dyDescent="0.25">
      <c r="C40" s="179" t="s">
        <v>201</v>
      </c>
      <c r="D40" s="180">
        <v>20678178773</v>
      </c>
      <c r="E40" s="180">
        <v>4103545395.8800001</v>
      </c>
    </row>
    <row r="41" spans="3:5" x14ac:dyDescent="0.25">
      <c r="C41" s="179" t="s">
        <v>202</v>
      </c>
      <c r="D41" s="180">
        <v>3798203980</v>
      </c>
      <c r="E41" s="180">
        <v>633498172.19000006</v>
      </c>
    </row>
    <row r="42" spans="3:5" x14ac:dyDescent="0.25">
      <c r="C42" s="179" t="s">
        <v>203</v>
      </c>
      <c r="D42" s="180">
        <v>638701677</v>
      </c>
      <c r="E42" s="180">
        <v>49887169.759999998</v>
      </c>
    </row>
    <row r="43" spans="3:5" x14ac:dyDescent="0.25">
      <c r="C43" s="179" t="s">
        <v>204</v>
      </c>
      <c r="D43" s="180">
        <v>2268606996</v>
      </c>
      <c r="E43" s="180">
        <v>176056162.66</v>
      </c>
    </row>
    <row r="44" spans="3:5" x14ac:dyDescent="0.25">
      <c r="C44" s="179" t="s">
        <v>205</v>
      </c>
      <c r="D44" s="180">
        <v>911899</v>
      </c>
      <c r="E44" s="180">
        <v>14521.78</v>
      </c>
    </row>
    <row r="45" spans="3:5" x14ac:dyDescent="0.25">
      <c r="C45" s="179" t="s">
        <v>206</v>
      </c>
      <c r="D45" s="180">
        <v>6411278</v>
      </c>
      <c r="E45" s="180">
        <v>464214.8</v>
      </c>
    </row>
    <row r="46" spans="3:5" x14ac:dyDescent="0.25">
      <c r="C46" s="179" t="s">
        <v>207</v>
      </c>
      <c r="D46" s="180">
        <v>129243423</v>
      </c>
      <c r="E46" s="180">
        <v>6113609.96</v>
      </c>
    </row>
    <row r="47" spans="3:5" x14ac:dyDescent="0.25">
      <c r="C47" s="178" t="s">
        <v>208</v>
      </c>
      <c r="D47" s="175">
        <v>62392105744</v>
      </c>
      <c r="E47" s="175">
        <v>3844528338.0499997</v>
      </c>
    </row>
    <row r="48" spans="3:5" x14ac:dyDescent="0.25">
      <c r="C48" s="179" t="s">
        <v>209</v>
      </c>
      <c r="D48" s="180">
        <v>6785634401</v>
      </c>
      <c r="E48" s="180">
        <v>133484133.86</v>
      </c>
    </row>
    <row r="49" spans="3:5" x14ac:dyDescent="0.25">
      <c r="C49" s="179" t="s">
        <v>210</v>
      </c>
      <c r="D49" s="180">
        <v>12446710250</v>
      </c>
      <c r="E49" s="180">
        <v>280860102.5</v>
      </c>
    </row>
    <row r="50" spans="3:5" x14ac:dyDescent="0.25">
      <c r="C50" s="179" t="s">
        <v>211</v>
      </c>
      <c r="D50" s="180">
        <v>15479362567</v>
      </c>
      <c r="E50" s="180">
        <v>1004388161.66</v>
      </c>
    </row>
    <row r="51" spans="3:5" x14ac:dyDescent="0.25">
      <c r="C51" s="179" t="s">
        <v>212</v>
      </c>
      <c r="D51" s="180">
        <v>1448713637</v>
      </c>
      <c r="E51" s="180">
        <v>91227680.620000005</v>
      </c>
    </row>
    <row r="52" spans="3:5" x14ac:dyDescent="0.25">
      <c r="C52" s="179" t="s">
        <v>213</v>
      </c>
      <c r="D52" s="180">
        <v>2601519304</v>
      </c>
      <c r="E52" s="180">
        <v>219268616.86000001</v>
      </c>
    </row>
    <row r="53" spans="3:5" x14ac:dyDescent="0.25">
      <c r="C53" s="179" t="s">
        <v>214</v>
      </c>
      <c r="D53" s="180">
        <v>1770035768</v>
      </c>
      <c r="E53" s="180">
        <v>119455368.98</v>
      </c>
    </row>
    <row r="54" spans="3:5" x14ac:dyDescent="0.25">
      <c r="C54" s="179" t="s">
        <v>215</v>
      </c>
      <c r="D54" s="180">
        <v>88051454</v>
      </c>
      <c r="E54" s="180">
        <v>7403050</v>
      </c>
    </row>
    <row r="55" spans="3:5" x14ac:dyDescent="0.25">
      <c r="C55" s="179" t="s">
        <v>216</v>
      </c>
      <c r="D55" s="180">
        <v>19163894439</v>
      </c>
      <c r="E55" s="180">
        <v>1792610485.51</v>
      </c>
    </row>
    <row r="56" spans="3:5" x14ac:dyDescent="0.25">
      <c r="C56" s="179" t="s">
        <v>217</v>
      </c>
      <c r="D56" s="180">
        <v>312660043</v>
      </c>
      <c r="E56" s="180">
        <v>18790721.920000002</v>
      </c>
    </row>
    <row r="57" spans="3:5" x14ac:dyDescent="0.25">
      <c r="C57" s="179" t="s">
        <v>218</v>
      </c>
      <c r="D57" s="180">
        <v>236077544</v>
      </c>
      <c r="E57" s="180">
        <v>19480555.84</v>
      </c>
    </row>
    <row r="58" spans="3:5" x14ac:dyDescent="0.25">
      <c r="C58" s="179" t="s">
        <v>219</v>
      </c>
      <c r="D58" s="180">
        <v>814456600</v>
      </c>
      <c r="E58" s="180">
        <v>60852886.659999996</v>
      </c>
    </row>
    <row r="59" spans="3:5" x14ac:dyDescent="0.25">
      <c r="C59" s="179" t="s">
        <v>220</v>
      </c>
      <c r="D59" s="180">
        <v>11261736</v>
      </c>
      <c r="E59" s="180">
        <v>1179059.3999999999</v>
      </c>
    </row>
    <row r="60" spans="3:5" x14ac:dyDescent="0.25">
      <c r="C60" s="179" t="s">
        <v>221</v>
      </c>
      <c r="D60" s="180">
        <v>299330349</v>
      </c>
      <c r="E60" s="180">
        <v>25776317.899999999</v>
      </c>
    </row>
    <row r="61" spans="3:5" x14ac:dyDescent="0.25">
      <c r="C61" s="179" t="s">
        <v>222</v>
      </c>
      <c r="D61" s="180">
        <v>534543</v>
      </c>
      <c r="E61" s="180">
        <v>26769.24</v>
      </c>
    </row>
    <row r="62" spans="3:5" x14ac:dyDescent="0.25">
      <c r="C62" s="179" t="s">
        <v>223</v>
      </c>
      <c r="D62" s="180">
        <v>54989</v>
      </c>
      <c r="E62" s="180">
        <v>7077.65</v>
      </c>
    </row>
    <row r="63" spans="3:5" x14ac:dyDescent="0.25">
      <c r="C63" s="179" t="s">
        <v>224</v>
      </c>
      <c r="D63" s="180">
        <v>20547562</v>
      </c>
      <c r="E63" s="180">
        <v>3392272.49</v>
      </c>
    </row>
    <row r="64" spans="3:5" x14ac:dyDescent="0.25">
      <c r="C64" s="179" t="s">
        <v>225</v>
      </c>
      <c r="D64" s="180">
        <v>913260558</v>
      </c>
      <c r="E64" s="180">
        <v>66325076.960000001</v>
      </c>
    </row>
    <row r="65" spans="3:5" x14ac:dyDescent="0.25">
      <c r="C65" s="178" t="s">
        <v>226</v>
      </c>
      <c r="D65" s="175">
        <v>636997769768</v>
      </c>
      <c r="E65" s="175">
        <v>54013846012.360001</v>
      </c>
    </row>
    <row r="66" spans="3:5" x14ac:dyDescent="0.25">
      <c r="C66" s="179" t="s">
        <v>227</v>
      </c>
      <c r="D66" s="180">
        <v>420355593055</v>
      </c>
      <c r="E66" s="180">
        <v>35175151394.150002</v>
      </c>
    </row>
    <row r="67" spans="3:5" x14ac:dyDescent="0.25">
      <c r="C67" s="179" t="s">
        <v>228</v>
      </c>
      <c r="D67" s="180">
        <v>57955558112</v>
      </c>
      <c r="E67" s="180">
        <v>5006585459.04</v>
      </c>
    </row>
    <row r="68" spans="3:5" x14ac:dyDescent="0.25">
      <c r="C68" s="179" t="s">
        <v>229</v>
      </c>
      <c r="D68" s="180">
        <v>35909853656</v>
      </c>
      <c r="E68" s="180">
        <v>2957178492.0300002</v>
      </c>
    </row>
    <row r="69" spans="3:5" x14ac:dyDescent="0.25">
      <c r="C69" s="179" t="s">
        <v>230</v>
      </c>
      <c r="D69" s="180">
        <v>2299122113</v>
      </c>
      <c r="E69" s="180">
        <v>171998750.88</v>
      </c>
    </row>
    <row r="70" spans="3:5" x14ac:dyDescent="0.25">
      <c r="C70" s="179" t="s">
        <v>231</v>
      </c>
      <c r="D70" s="180">
        <v>4851318583</v>
      </c>
      <c r="E70" s="180">
        <v>232093571.09999999</v>
      </c>
    </row>
    <row r="71" spans="3:5" x14ac:dyDescent="0.25">
      <c r="C71" s="179" t="s">
        <v>232</v>
      </c>
      <c r="D71" s="180">
        <v>9089772510</v>
      </c>
      <c r="E71" s="180">
        <v>1030610317.8200001</v>
      </c>
    </row>
    <row r="72" spans="3:5" x14ac:dyDescent="0.25">
      <c r="C72" s="179" t="s">
        <v>233</v>
      </c>
      <c r="D72" s="180">
        <v>22197125</v>
      </c>
      <c r="E72" s="180">
        <v>3379374.32</v>
      </c>
    </row>
    <row r="73" spans="3:5" x14ac:dyDescent="0.25">
      <c r="C73" s="179" t="s">
        <v>234</v>
      </c>
      <c r="D73" s="180">
        <v>2157534</v>
      </c>
      <c r="E73" s="180">
        <v>335563.02</v>
      </c>
    </row>
    <row r="74" spans="3:5" x14ac:dyDescent="0.25">
      <c r="C74" s="179" t="s">
        <v>235</v>
      </c>
      <c r="D74" s="180">
        <v>22970617</v>
      </c>
      <c r="E74" s="180">
        <v>2553830.3999999999</v>
      </c>
    </row>
    <row r="75" spans="3:5" x14ac:dyDescent="0.25">
      <c r="C75" s="179" t="s">
        <v>236</v>
      </c>
      <c r="D75" s="180">
        <v>957228432</v>
      </c>
      <c r="E75" s="180">
        <v>95690080.890000001</v>
      </c>
    </row>
    <row r="76" spans="3:5" x14ac:dyDescent="0.25">
      <c r="C76" s="179" t="s">
        <v>237</v>
      </c>
      <c r="D76" s="180">
        <v>64498432</v>
      </c>
      <c r="E76" s="180">
        <v>11871247.220000001</v>
      </c>
    </row>
    <row r="77" spans="3:5" x14ac:dyDescent="0.25">
      <c r="C77" s="179" t="s">
        <v>238</v>
      </c>
      <c r="D77" s="180">
        <v>40273024</v>
      </c>
      <c r="E77" s="180">
        <v>5041132.3499999996</v>
      </c>
    </row>
    <row r="78" spans="3:5" x14ac:dyDescent="0.25">
      <c r="C78" s="179" t="s">
        <v>239</v>
      </c>
      <c r="D78" s="180">
        <v>324729005</v>
      </c>
      <c r="E78" s="180">
        <v>43505130.960000001</v>
      </c>
    </row>
    <row r="79" spans="3:5" x14ac:dyDescent="0.25">
      <c r="C79" s="179" t="s">
        <v>240</v>
      </c>
      <c r="D79" s="180">
        <v>731658</v>
      </c>
      <c r="E79" s="180">
        <v>97626.98</v>
      </c>
    </row>
    <row r="80" spans="3:5" x14ac:dyDescent="0.25">
      <c r="C80" s="179" t="s">
        <v>241</v>
      </c>
      <c r="D80" s="180">
        <v>24168139666</v>
      </c>
      <c r="E80" s="180">
        <v>2517176662.0900002</v>
      </c>
    </row>
    <row r="81" spans="3:5" x14ac:dyDescent="0.25">
      <c r="C81" s="179" t="s">
        <v>242</v>
      </c>
      <c r="D81" s="180">
        <v>11907610</v>
      </c>
      <c r="E81" s="180">
        <v>1714658.45</v>
      </c>
    </row>
    <row r="82" spans="3:5" x14ac:dyDescent="0.25">
      <c r="C82" s="179" t="s">
        <v>243</v>
      </c>
      <c r="D82" s="180">
        <v>12535239532</v>
      </c>
      <c r="E82" s="180">
        <v>856950897.70000005</v>
      </c>
    </row>
    <row r="83" spans="3:5" x14ac:dyDescent="0.25">
      <c r="C83" s="179" t="s">
        <v>244</v>
      </c>
      <c r="D83" s="180">
        <v>45945683</v>
      </c>
      <c r="E83" s="180">
        <v>3420000</v>
      </c>
    </row>
    <row r="84" spans="3:5" x14ac:dyDescent="0.25">
      <c r="C84" s="179" t="s">
        <v>245</v>
      </c>
      <c r="D84" s="180">
        <v>587549355</v>
      </c>
      <c r="E84" s="180">
        <v>44887492.240000002</v>
      </c>
    </row>
    <row r="85" spans="3:5" x14ac:dyDescent="0.25">
      <c r="C85" s="179" t="s">
        <v>246</v>
      </c>
      <c r="D85" s="180">
        <v>870718835</v>
      </c>
      <c r="E85" s="180">
        <v>35055567.399999999</v>
      </c>
    </row>
    <row r="86" spans="3:5" x14ac:dyDescent="0.25">
      <c r="C86" s="179" t="s">
        <v>247</v>
      </c>
      <c r="D86" s="180">
        <v>1936035152</v>
      </c>
      <c r="E86" s="180">
        <v>88288435</v>
      </c>
    </row>
    <row r="87" spans="3:5" x14ac:dyDescent="0.25">
      <c r="C87" s="179" t="s">
        <v>248</v>
      </c>
      <c r="D87" s="180">
        <v>3645228517</v>
      </c>
      <c r="E87" s="180">
        <v>283637311.38</v>
      </c>
    </row>
    <row r="88" spans="3:5" x14ac:dyDescent="0.25">
      <c r="C88" s="179" t="s">
        <v>249</v>
      </c>
      <c r="D88" s="180">
        <v>15132340473</v>
      </c>
      <c r="E88" s="180">
        <v>1205665758.4100001</v>
      </c>
    </row>
    <row r="89" spans="3:5" x14ac:dyDescent="0.25">
      <c r="C89" s="179" t="s">
        <v>250</v>
      </c>
      <c r="D89" s="180">
        <v>10168867591</v>
      </c>
      <c r="E89" s="180">
        <v>826327480.72000003</v>
      </c>
    </row>
    <row r="90" spans="3:5" x14ac:dyDescent="0.25">
      <c r="C90" s="179" t="s">
        <v>251</v>
      </c>
      <c r="D90" s="180">
        <v>1988723167</v>
      </c>
      <c r="E90" s="180">
        <v>0</v>
      </c>
    </row>
    <row r="91" spans="3:5" x14ac:dyDescent="0.25">
      <c r="C91" s="179" t="s">
        <v>252</v>
      </c>
      <c r="D91" s="180">
        <v>643264725</v>
      </c>
      <c r="E91" s="180">
        <v>0</v>
      </c>
    </row>
    <row r="92" spans="3:5" x14ac:dyDescent="0.25">
      <c r="C92" s="179" t="s">
        <v>253</v>
      </c>
      <c r="D92" s="180">
        <v>23752712594</v>
      </c>
      <c r="E92" s="180">
        <v>1838696143.5799999</v>
      </c>
    </row>
    <row r="93" spans="3:5" x14ac:dyDescent="0.25">
      <c r="C93" s="179" t="s">
        <v>254</v>
      </c>
      <c r="D93" s="180">
        <v>4313188626</v>
      </c>
      <c r="E93" s="180">
        <v>1161486500</v>
      </c>
    </row>
    <row r="94" spans="3:5" x14ac:dyDescent="0.25">
      <c r="C94" s="179" t="s">
        <v>255</v>
      </c>
      <c r="D94" s="180">
        <v>1388507038</v>
      </c>
      <c r="E94" s="180">
        <v>98168109.989999995</v>
      </c>
    </row>
    <row r="95" spans="3:5" x14ac:dyDescent="0.25">
      <c r="C95" s="179" t="s">
        <v>256</v>
      </c>
      <c r="D95" s="180">
        <v>475313057</v>
      </c>
      <c r="E95" s="180">
        <v>35178251.479999997</v>
      </c>
    </row>
    <row r="96" spans="3:5" x14ac:dyDescent="0.25">
      <c r="C96" s="179" t="s">
        <v>257</v>
      </c>
      <c r="D96" s="180">
        <v>247530915</v>
      </c>
      <c r="E96" s="180">
        <v>23099720.57</v>
      </c>
    </row>
    <row r="97" spans="3:5" x14ac:dyDescent="0.25">
      <c r="C97" s="179" t="s">
        <v>258</v>
      </c>
      <c r="D97" s="180">
        <v>0</v>
      </c>
      <c r="E97" s="180">
        <v>33.619999999999997</v>
      </c>
    </row>
    <row r="98" spans="3:5" x14ac:dyDescent="0.25">
      <c r="C98" s="179" t="s">
        <v>259</v>
      </c>
      <c r="D98" s="180">
        <v>493020607</v>
      </c>
      <c r="E98" s="180">
        <v>35400018.130000003</v>
      </c>
    </row>
    <row r="99" spans="3:5" x14ac:dyDescent="0.25">
      <c r="C99" s="179" t="s">
        <v>260</v>
      </c>
      <c r="D99" s="180">
        <v>1403238777</v>
      </c>
      <c r="E99" s="180">
        <v>111523647.68000001</v>
      </c>
    </row>
    <row r="100" spans="3:5" x14ac:dyDescent="0.25">
      <c r="C100" s="179" t="s">
        <v>261</v>
      </c>
      <c r="D100" s="180">
        <v>29159751</v>
      </c>
      <c r="E100" s="180">
        <v>1479.57</v>
      </c>
    </row>
    <row r="101" spans="3:5" x14ac:dyDescent="0.25">
      <c r="C101" s="179" t="s">
        <v>262</v>
      </c>
      <c r="D101" s="180">
        <v>792308858</v>
      </c>
      <c r="E101" s="180">
        <v>60913363.359999999</v>
      </c>
    </row>
    <row r="102" spans="3:5" x14ac:dyDescent="0.25">
      <c r="C102" s="179" t="s">
        <v>263</v>
      </c>
      <c r="D102" s="180">
        <v>718301</v>
      </c>
      <c r="E102" s="180">
        <v>1199521.96</v>
      </c>
    </row>
    <row r="103" spans="3:5" x14ac:dyDescent="0.25">
      <c r="C103" s="179" t="s">
        <v>264</v>
      </c>
      <c r="D103" s="180">
        <v>6201908</v>
      </c>
      <c r="E103" s="180">
        <v>188496.31</v>
      </c>
    </row>
    <row r="104" spans="3:5" x14ac:dyDescent="0.25">
      <c r="C104" s="179" t="s">
        <v>265</v>
      </c>
      <c r="D104" s="180">
        <v>2855462</v>
      </c>
      <c r="E104" s="180">
        <v>0</v>
      </c>
    </row>
    <row r="105" spans="3:5" x14ac:dyDescent="0.25">
      <c r="C105" s="179" t="s">
        <v>266</v>
      </c>
      <c r="D105" s="180">
        <v>21305626</v>
      </c>
      <c r="E105" s="180">
        <v>0</v>
      </c>
    </row>
    <row r="106" spans="3:5" x14ac:dyDescent="0.25">
      <c r="C106" s="179" t="s">
        <v>267</v>
      </c>
      <c r="D106" s="180">
        <v>1280211</v>
      </c>
      <c r="E106" s="180">
        <v>339055.15</v>
      </c>
    </row>
    <row r="107" spans="3:5" x14ac:dyDescent="0.25">
      <c r="C107" s="179" t="s">
        <v>268</v>
      </c>
      <c r="D107" s="180">
        <v>3499016</v>
      </c>
      <c r="E107" s="180">
        <v>2291786.54</v>
      </c>
    </row>
    <row r="108" spans="3:5" x14ac:dyDescent="0.25">
      <c r="C108" s="179" t="s">
        <v>269</v>
      </c>
      <c r="D108" s="180">
        <v>436964859</v>
      </c>
      <c r="E108" s="180">
        <v>46143649.869999997</v>
      </c>
    </row>
    <row r="109" spans="3:5" x14ac:dyDescent="0.25">
      <c r="C109" s="178" t="s">
        <v>270</v>
      </c>
      <c r="D109" s="175">
        <v>76451309662</v>
      </c>
      <c r="E109" s="175">
        <v>5562041336.1499996</v>
      </c>
    </row>
    <row r="110" spans="3:5" x14ac:dyDescent="0.25">
      <c r="C110" s="179" t="s">
        <v>271</v>
      </c>
      <c r="D110" s="180">
        <v>64372740067</v>
      </c>
      <c r="E110" s="180">
        <v>4511655308.7600002</v>
      </c>
    </row>
    <row r="111" spans="3:5" x14ac:dyDescent="0.25">
      <c r="C111" s="179" t="s">
        <v>272</v>
      </c>
      <c r="D111" s="180">
        <v>11856448322</v>
      </c>
      <c r="E111" s="180">
        <v>1031439160.46</v>
      </c>
    </row>
    <row r="112" spans="3:5" x14ac:dyDescent="0.25">
      <c r="C112" s="179" t="s">
        <v>273</v>
      </c>
      <c r="D112" s="180">
        <v>7083525</v>
      </c>
      <c r="E112" s="180">
        <v>2696571.82</v>
      </c>
    </row>
    <row r="113" spans="3:5" x14ac:dyDescent="0.25">
      <c r="C113" s="179" t="s">
        <v>274</v>
      </c>
      <c r="D113" s="180">
        <v>197337351</v>
      </c>
      <c r="E113" s="180">
        <v>15467156</v>
      </c>
    </row>
    <row r="114" spans="3:5" x14ac:dyDescent="0.25">
      <c r="C114" s="179" t="s">
        <v>275</v>
      </c>
      <c r="D114" s="180">
        <v>17700397</v>
      </c>
      <c r="E114" s="180">
        <v>783139.11</v>
      </c>
    </row>
    <row r="115" spans="3:5" x14ac:dyDescent="0.25">
      <c r="C115" s="178" t="s">
        <v>276</v>
      </c>
      <c r="D115" s="175">
        <v>1761383820</v>
      </c>
      <c r="E115" s="175">
        <v>128787968.68000001</v>
      </c>
    </row>
    <row r="116" spans="3:5" x14ac:dyDescent="0.25">
      <c r="C116" s="179" t="s">
        <v>277</v>
      </c>
      <c r="D116" s="180">
        <v>1761383820</v>
      </c>
      <c r="E116" s="180">
        <v>128787968.68000001</v>
      </c>
    </row>
    <row r="117" spans="3:5" x14ac:dyDescent="0.25">
      <c r="C117" s="178" t="s">
        <v>278</v>
      </c>
      <c r="D117" s="175">
        <v>2905681</v>
      </c>
      <c r="E117" s="175">
        <v>138925.65</v>
      </c>
    </row>
    <row r="118" spans="3:5" x14ac:dyDescent="0.25">
      <c r="C118" s="179" t="s">
        <v>279</v>
      </c>
      <c r="D118" s="180">
        <v>2905681</v>
      </c>
      <c r="E118" s="180">
        <v>138925.65</v>
      </c>
    </row>
    <row r="119" spans="3:5" x14ac:dyDescent="0.25">
      <c r="C119" s="176" t="s">
        <v>280</v>
      </c>
      <c r="D119" s="177">
        <v>4445524135</v>
      </c>
      <c r="E119" s="177">
        <v>313613560.19</v>
      </c>
    </row>
    <row r="120" spans="3:5" x14ac:dyDescent="0.25">
      <c r="C120" s="178" t="s">
        <v>281</v>
      </c>
      <c r="D120" s="175">
        <v>2604134807</v>
      </c>
      <c r="E120" s="175">
        <v>209989386.41</v>
      </c>
    </row>
    <row r="121" spans="3:5" x14ac:dyDescent="0.25">
      <c r="C121" s="179" t="s">
        <v>282</v>
      </c>
      <c r="D121" s="180">
        <v>292606493</v>
      </c>
      <c r="E121" s="180">
        <v>22357692.300000001</v>
      </c>
    </row>
    <row r="122" spans="3:5" x14ac:dyDescent="0.25">
      <c r="C122" s="179" t="s">
        <v>283</v>
      </c>
      <c r="D122" s="180">
        <v>26956727</v>
      </c>
      <c r="E122" s="180">
        <v>24493.439999999999</v>
      </c>
    </row>
    <row r="123" spans="3:5" x14ac:dyDescent="0.25">
      <c r="C123" s="179" t="s">
        <v>284</v>
      </c>
      <c r="D123" s="180">
        <v>2284571587</v>
      </c>
      <c r="E123" s="180">
        <v>187607200.66999999</v>
      </c>
    </row>
    <row r="124" spans="3:5" x14ac:dyDescent="0.25">
      <c r="C124" s="178" t="s">
        <v>285</v>
      </c>
      <c r="D124" s="175">
        <v>1841389328</v>
      </c>
      <c r="E124" s="175">
        <v>103624173.78</v>
      </c>
    </row>
    <row r="125" spans="3:5" x14ac:dyDescent="0.25">
      <c r="C125" s="179" t="s">
        <v>286</v>
      </c>
      <c r="D125" s="180">
        <v>1841389328</v>
      </c>
      <c r="E125" s="180">
        <v>103624173.78</v>
      </c>
    </row>
    <row r="126" spans="3:5" x14ac:dyDescent="0.25">
      <c r="C126" s="176" t="s">
        <v>287</v>
      </c>
      <c r="D126" s="177">
        <v>42094309583</v>
      </c>
      <c r="E126" s="177">
        <v>3194845982.6900005</v>
      </c>
    </row>
    <row r="127" spans="3:5" x14ac:dyDescent="0.25">
      <c r="C127" s="178" t="s">
        <v>288</v>
      </c>
      <c r="D127" s="175">
        <v>34403370023</v>
      </c>
      <c r="E127" s="175">
        <v>2503531514.3400002</v>
      </c>
    </row>
    <row r="128" spans="3:5" x14ac:dyDescent="0.25">
      <c r="C128" s="179" t="s">
        <v>289</v>
      </c>
      <c r="D128" s="180">
        <v>5651336</v>
      </c>
      <c r="E128" s="180">
        <v>244636.2</v>
      </c>
    </row>
    <row r="129" spans="3:5" x14ac:dyDescent="0.25">
      <c r="C129" s="179" t="s">
        <v>290</v>
      </c>
      <c r="D129" s="180">
        <v>1468564757</v>
      </c>
      <c r="E129" s="180">
        <v>108279039.64</v>
      </c>
    </row>
    <row r="130" spans="3:5" x14ac:dyDescent="0.25">
      <c r="C130" s="179" t="s">
        <v>291</v>
      </c>
      <c r="D130" s="180">
        <v>5963</v>
      </c>
      <c r="E130" s="180">
        <v>120</v>
      </c>
    </row>
    <row r="131" spans="3:5" x14ac:dyDescent="0.25">
      <c r="C131" s="179" t="s">
        <v>292</v>
      </c>
      <c r="D131" s="180">
        <v>0</v>
      </c>
      <c r="E131" s="180">
        <v>9554785</v>
      </c>
    </row>
    <row r="132" spans="3:5" x14ac:dyDescent="0.25">
      <c r="C132" s="179" t="s">
        <v>293</v>
      </c>
      <c r="D132" s="180">
        <v>1437610</v>
      </c>
      <c r="E132" s="180">
        <v>147530</v>
      </c>
    </row>
    <row r="133" spans="3:5" x14ac:dyDescent="0.25">
      <c r="C133" s="179" t="s">
        <v>294</v>
      </c>
      <c r="D133" s="180">
        <v>129681703</v>
      </c>
      <c r="E133" s="180">
        <v>7240522.6200000001</v>
      </c>
    </row>
    <row r="134" spans="3:5" x14ac:dyDescent="0.25">
      <c r="C134" s="179" t="s">
        <v>295</v>
      </c>
      <c r="D134" s="180">
        <v>0</v>
      </c>
      <c r="E134" s="180">
        <v>128225002</v>
      </c>
    </row>
    <row r="135" spans="3:5" x14ac:dyDescent="0.25">
      <c r="C135" s="179" t="s">
        <v>296</v>
      </c>
      <c r="D135" s="180">
        <v>1820202379</v>
      </c>
      <c r="E135" s="180">
        <v>0</v>
      </c>
    </row>
    <row r="136" spans="3:5" x14ac:dyDescent="0.25">
      <c r="C136" s="179" t="s">
        <v>297</v>
      </c>
      <c r="D136" s="180">
        <v>30977826275</v>
      </c>
      <c r="E136" s="180">
        <v>2249839878.8800001</v>
      </c>
    </row>
    <row r="137" spans="3:5" x14ac:dyDescent="0.25">
      <c r="C137" s="178" t="s">
        <v>298</v>
      </c>
      <c r="D137" s="175">
        <v>7690939560</v>
      </c>
      <c r="E137" s="175">
        <v>691314468.3499999</v>
      </c>
    </row>
    <row r="138" spans="3:5" x14ac:dyDescent="0.25">
      <c r="C138" s="179" t="s">
        <v>299</v>
      </c>
      <c r="D138" s="180">
        <v>33412793</v>
      </c>
      <c r="E138" s="180">
        <v>2512941.84</v>
      </c>
    </row>
    <row r="139" spans="3:5" x14ac:dyDescent="0.25">
      <c r="C139" s="179" t="s">
        <v>300</v>
      </c>
      <c r="D139" s="180">
        <v>1622840693</v>
      </c>
      <c r="E139" s="180">
        <v>132140380.65000001</v>
      </c>
    </row>
    <row r="140" spans="3:5" x14ac:dyDescent="0.25">
      <c r="C140" s="179" t="s">
        <v>301</v>
      </c>
      <c r="D140" s="180">
        <v>6034686074</v>
      </c>
      <c r="E140" s="180">
        <v>446227737.83999997</v>
      </c>
    </row>
    <row r="141" spans="3:5" x14ac:dyDescent="0.25">
      <c r="C141" s="179" t="s">
        <v>302</v>
      </c>
      <c r="D141" s="180">
        <v>0</v>
      </c>
      <c r="E141" s="180">
        <v>13850</v>
      </c>
    </row>
    <row r="142" spans="3:5" x14ac:dyDescent="0.25">
      <c r="C142" s="179" t="s">
        <v>303</v>
      </c>
      <c r="D142" s="180">
        <v>0</v>
      </c>
      <c r="E142" s="180">
        <v>3380090</v>
      </c>
    </row>
    <row r="143" spans="3:5" x14ac:dyDescent="0.25">
      <c r="C143" s="179" t="s">
        <v>304</v>
      </c>
      <c r="D143" s="180">
        <v>0</v>
      </c>
      <c r="E143" s="180">
        <v>11540.79</v>
      </c>
    </row>
    <row r="144" spans="3:5" x14ac:dyDescent="0.25">
      <c r="C144" s="179" t="s">
        <v>305</v>
      </c>
      <c r="D144" s="180">
        <v>0</v>
      </c>
      <c r="E144" s="180">
        <v>60939371.630000003</v>
      </c>
    </row>
    <row r="145" spans="3:5" x14ac:dyDescent="0.25">
      <c r="C145" s="179" t="s">
        <v>306</v>
      </c>
      <c r="D145" s="180">
        <v>0</v>
      </c>
      <c r="E145" s="180">
        <v>41773863.490000002</v>
      </c>
    </row>
    <row r="146" spans="3:5" x14ac:dyDescent="0.25">
      <c r="C146" s="179" t="s">
        <v>307</v>
      </c>
      <c r="D146" s="180">
        <v>0</v>
      </c>
      <c r="E146" s="180">
        <v>4314692.1100000003</v>
      </c>
    </row>
    <row r="147" spans="3:5" x14ac:dyDescent="0.25">
      <c r="C147" s="176" t="s">
        <v>308</v>
      </c>
      <c r="D147" s="177">
        <v>21158472346</v>
      </c>
      <c r="E147" s="177">
        <v>488525866.80000001</v>
      </c>
    </row>
    <row r="148" spans="3:5" x14ac:dyDescent="0.25">
      <c r="C148" s="178" t="s">
        <v>35</v>
      </c>
      <c r="D148" s="175">
        <v>0</v>
      </c>
      <c r="E148" s="175">
        <v>30784350.440000001</v>
      </c>
    </row>
    <row r="149" spans="3:5" x14ac:dyDescent="0.25">
      <c r="C149" s="179" t="s">
        <v>309</v>
      </c>
      <c r="D149" s="180">
        <v>0</v>
      </c>
      <c r="E149" s="180">
        <v>30784350.440000001</v>
      </c>
    </row>
    <row r="150" spans="3:5" x14ac:dyDescent="0.25">
      <c r="C150" s="178" t="s">
        <v>310</v>
      </c>
      <c r="D150" s="175">
        <v>21158472346</v>
      </c>
      <c r="E150" s="175">
        <v>457741516.36000001</v>
      </c>
    </row>
    <row r="151" spans="3:5" x14ac:dyDescent="0.25">
      <c r="C151" s="179" t="s">
        <v>311</v>
      </c>
      <c r="D151" s="180">
        <v>500000000</v>
      </c>
      <c r="E151" s="180">
        <v>0</v>
      </c>
    </row>
    <row r="152" spans="3:5" x14ac:dyDescent="0.25">
      <c r="C152" s="179" t="s">
        <v>312</v>
      </c>
      <c r="D152" s="180">
        <v>8280000000</v>
      </c>
      <c r="E152" s="180">
        <v>0</v>
      </c>
    </row>
    <row r="153" spans="3:5" x14ac:dyDescent="0.25">
      <c r="C153" s="179" t="s">
        <v>313</v>
      </c>
      <c r="D153" s="180">
        <v>9214060000</v>
      </c>
      <c r="E153" s="180">
        <v>0</v>
      </c>
    </row>
    <row r="154" spans="3:5" x14ac:dyDescent="0.25">
      <c r="C154" s="179" t="s">
        <v>314</v>
      </c>
      <c r="D154" s="180">
        <v>3164161552</v>
      </c>
      <c r="E154" s="180">
        <v>457724833.77999997</v>
      </c>
    </row>
    <row r="155" spans="3:5" x14ac:dyDescent="0.25">
      <c r="C155" s="179" t="s">
        <v>315</v>
      </c>
      <c r="D155" s="180">
        <v>222304</v>
      </c>
      <c r="E155" s="180">
        <v>16137.72</v>
      </c>
    </row>
    <row r="156" spans="3:5" x14ac:dyDescent="0.25">
      <c r="C156" s="179" t="s">
        <v>316</v>
      </c>
      <c r="D156" s="180">
        <v>28490</v>
      </c>
      <c r="E156" s="180">
        <v>0</v>
      </c>
    </row>
    <row r="157" spans="3:5" x14ac:dyDescent="0.25">
      <c r="C157" s="179" t="s">
        <v>317</v>
      </c>
      <c r="D157" s="180">
        <v>0</v>
      </c>
      <c r="E157" s="180">
        <v>544.86</v>
      </c>
    </row>
    <row r="158" spans="3:5" x14ac:dyDescent="0.25">
      <c r="C158" s="176" t="s">
        <v>318</v>
      </c>
      <c r="D158" s="177">
        <v>1343331371</v>
      </c>
      <c r="E158" s="177">
        <v>285521817.40999997</v>
      </c>
    </row>
    <row r="159" spans="3:5" x14ac:dyDescent="0.25">
      <c r="C159" s="178" t="s">
        <v>319</v>
      </c>
      <c r="D159" s="175">
        <v>0</v>
      </c>
      <c r="E159" s="175">
        <v>902877</v>
      </c>
    </row>
    <row r="160" spans="3:5" x14ac:dyDescent="0.25">
      <c r="C160" s="179" t="s">
        <v>320</v>
      </c>
      <c r="D160" s="180">
        <v>0</v>
      </c>
      <c r="E160" s="180">
        <v>902877</v>
      </c>
    </row>
    <row r="161" spans="3:5" x14ac:dyDescent="0.25">
      <c r="C161" s="178" t="s">
        <v>321</v>
      </c>
      <c r="D161" s="175">
        <v>808173262</v>
      </c>
      <c r="E161" s="175">
        <v>0</v>
      </c>
    </row>
    <row r="162" spans="3:5" x14ac:dyDescent="0.25">
      <c r="C162" s="179" t="s">
        <v>322</v>
      </c>
      <c r="D162" s="180">
        <v>808173262</v>
      </c>
      <c r="E162" s="180">
        <v>0</v>
      </c>
    </row>
    <row r="163" spans="3:5" x14ac:dyDescent="0.25">
      <c r="C163" s="178" t="s">
        <v>323</v>
      </c>
      <c r="D163" s="175">
        <v>535158109</v>
      </c>
      <c r="E163" s="175">
        <v>284618940.40999997</v>
      </c>
    </row>
    <row r="164" spans="3:5" x14ac:dyDescent="0.25">
      <c r="C164" s="179" t="s">
        <v>324</v>
      </c>
      <c r="D164" s="180">
        <v>0</v>
      </c>
      <c r="E164" s="180">
        <v>3352636.63</v>
      </c>
    </row>
    <row r="165" spans="3:5" x14ac:dyDescent="0.25">
      <c r="C165" s="179" t="s">
        <v>325</v>
      </c>
      <c r="D165" s="180">
        <v>535158109</v>
      </c>
      <c r="E165" s="180">
        <v>281266303.77999997</v>
      </c>
    </row>
    <row r="166" spans="3:5" x14ac:dyDescent="0.25">
      <c r="C166" s="176" t="s">
        <v>326</v>
      </c>
      <c r="D166" s="177">
        <v>358342268</v>
      </c>
      <c r="E166" s="177">
        <v>237083346.66999999</v>
      </c>
    </row>
    <row r="167" spans="3:5" x14ac:dyDescent="0.25">
      <c r="C167" s="178" t="s">
        <v>327</v>
      </c>
      <c r="D167" s="175">
        <v>358342268</v>
      </c>
      <c r="E167" s="175">
        <v>237083346.66999999</v>
      </c>
    </row>
    <row r="168" spans="3:5" x14ac:dyDescent="0.25">
      <c r="C168" s="179" t="s">
        <v>328</v>
      </c>
      <c r="D168" s="180">
        <v>358244940</v>
      </c>
      <c r="E168" s="180">
        <v>10636436.1</v>
      </c>
    </row>
    <row r="169" spans="3:5" x14ac:dyDescent="0.25">
      <c r="C169" s="179" t="s">
        <v>329</v>
      </c>
      <c r="D169" s="180">
        <v>0</v>
      </c>
      <c r="E169" s="180">
        <v>88699121.319999993</v>
      </c>
    </row>
    <row r="170" spans="3:5" x14ac:dyDescent="0.25">
      <c r="C170" s="179" t="s">
        <v>330</v>
      </c>
      <c r="D170" s="180">
        <v>97328</v>
      </c>
      <c r="E170" s="180">
        <v>50847</v>
      </c>
    </row>
    <row r="171" spans="3:5" x14ac:dyDescent="0.25">
      <c r="C171" s="179" t="s">
        <v>331</v>
      </c>
      <c r="D171" s="180">
        <v>0</v>
      </c>
      <c r="E171" s="180">
        <v>137696942.25</v>
      </c>
    </row>
    <row r="172" spans="3:5" x14ac:dyDescent="0.25">
      <c r="C172" s="176" t="s">
        <v>332</v>
      </c>
      <c r="D172" s="177">
        <v>11280899184</v>
      </c>
      <c r="E172" s="177">
        <v>1409133062.6399999</v>
      </c>
    </row>
    <row r="173" spans="3:5" x14ac:dyDescent="0.25">
      <c r="C173" s="178" t="s">
        <v>333</v>
      </c>
      <c r="D173" s="175">
        <v>11280899184</v>
      </c>
      <c r="E173" s="175">
        <v>1409133062.6399999</v>
      </c>
    </row>
    <row r="174" spans="3:5" x14ac:dyDescent="0.25">
      <c r="C174" s="179" t="s">
        <v>334</v>
      </c>
      <c r="D174" s="180">
        <v>0</v>
      </c>
      <c r="E174" s="180">
        <v>2600</v>
      </c>
    </row>
    <row r="175" spans="3:5" x14ac:dyDescent="0.25">
      <c r="C175" s="179" t="s">
        <v>335</v>
      </c>
      <c r="D175" s="180">
        <v>85182483</v>
      </c>
      <c r="E175" s="180">
        <v>4286710.99</v>
      </c>
    </row>
    <row r="176" spans="3:5" x14ac:dyDescent="0.25">
      <c r="C176" s="179" t="s">
        <v>336</v>
      </c>
      <c r="D176" s="180">
        <v>11195716701</v>
      </c>
      <c r="E176" s="180">
        <v>1014265855.05</v>
      </c>
    </row>
    <row r="177" spans="3:5" x14ac:dyDescent="0.25">
      <c r="C177" s="179" t="s">
        <v>337</v>
      </c>
      <c r="D177" s="180">
        <v>0</v>
      </c>
      <c r="E177" s="180">
        <v>350935321.56999999</v>
      </c>
    </row>
    <row r="178" spans="3:5" x14ac:dyDescent="0.25">
      <c r="C178" s="179" t="s">
        <v>338</v>
      </c>
      <c r="D178" s="180">
        <v>0</v>
      </c>
      <c r="E178" s="180">
        <v>2463533.33</v>
      </c>
    </row>
    <row r="179" spans="3:5" x14ac:dyDescent="0.25">
      <c r="C179" s="179" t="s">
        <v>339</v>
      </c>
      <c r="D179" s="180">
        <v>0</v>
      </c>
      <c r="E179" s="180">
        <v>37179041.699999996</v>
      </c>
    </row>
    <row r="180" spans="3:5" x14ac:dyDescent="0.25">
      <c r="C180" s="174" t="s">
        <v>340</v>
      </c>
      <c r="D180" s="175">
        <v>936359438</v>
      </c>
      <c r="E180" s="175">
        <v>34909160</v>
      </c>
    </row>
    <row r="181" spans="3:5" x14ac:dyDescent="0.25">
      <c r="C181" s="176" t="s">
        <v>341</v>
      </c>
      <c r="D181" s="177">
        <v>936359438</v>
      </c>
      <c r="E181" s="177">
        <v>34909160</v>
      </c>
    </row>
    <row r="182" spans="3:5" x14ac:dyDescent="0.25">
      <c r="C182" s="178" t="s">
        <v>342</v>
      </c>
      <c r="D182" s="175">
        <v>936359438</v>
      </c>
      <c r="E182" s="175">
        <v>34909160</v>
      </c>
    </row>
    <row r="183" spans="3:5" x14ac:dyDescent="0.25">
      <c r="C183" s="179" t="s">
        <v>343</v>
      </c>
      <c r="D183" s="180">
        <v>0</v>
      </c>
      <c r="E183" s="180">
        <v>34909160</v>
      </c>
    </row>
    <row r="184" spans="3:5" x14ac:dyDescent="0.25">
      <c r="C184" s="179" t="s">
        <v>344</v>
      </c>
      <c r="D184" s="180">
        <v>936359438</v>
      </c>
      <c r="E184" s="180">
        <v>0</v>
      </c>
    </row>
    <row r="185" spans="3:5" ht="15.75" thickBot="1" x14ac:dyDescent="0.3">
      <c r="C185" s="181" t="s">
        <v>168</v>
      </c>
      <c r="D185" s="182">
        <v>1241364731494</v>
      </c>
      <c r="E185" s="182">
        <v>108969006091.77005</v>
      </c>
    </row>
    <row r="186" spans="3:5" x14ac:dyDescent="0.25">
      <c r="C186" s="179"/>
      <c r="D186" s="177"/>
      <c r="E186" s="177"/>
    </row>
    <row r="187" spans="3:5" x14ac:dyDescent="0.25">
      <c r="C187" s="183" t="s">
        <v>345</v>
      </c>
    </row>
    <row r="188" spans="3:5" x14ac:dyDescent="0.25">
      <c r="C188" s="184" t="s">
        <v>346</v>
      </c>
    </row>
    <row r="189" spans="3:5" x14ac:dyDescent="0.25">
      <c r="C189" s="183" t="s">
        <v>171</v>
      </c>
    </row>
  </sheetData>
  <mergeCells count="8">
    <mergeCell ref="C11:C12"/>
    <mergeCell ref="D11:D13"/>
    <mergeCell ref="E11:E13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2BFCD-D22C-4E41-97AA-CB0A39F7C4AF}">
  <dimension ref="B2:I362"/>
  <sheetViews>
    <sheetView showGridLines="0" zoomScaleNormal="100" workbookViewId="0">
      <selection activeCell="G15" sqref="G15"/>
    </sheetView>
  </sheetViews>
  <sheetFormatPr baseColWidth="10" defaultColWidth="11.5703125" defaultRowHeight="15" x14ac:dyDescent="0.25"/>
  <cols>
    <col min="1" max="1" width="11.5703125" style="185"/>
    <col min="2" max="2" width="69.5703125" style="185" customWidth="1"/>
    <col min="3" max="3" width="25.7109375" style="185" customWidth="1"/>
    <col min="4" max="4" width="14.5703125" style="185" customWidth="1"/>
    <col min="5" max="5" width="16.7109375" style="185" customWidth="1"/>
    <col min="6" max="6" width="12.7109375" style="185" customWidth="1"/>
    <col min="7" max="7" width="12.42578125" style="185" customWidth="1"/>
    <col min="8" max="8" width="11.5703125" style="185"/>
    <col min="9" max="9" width="64.5703125" style="185" customWidth="1"/>
    <col min="10" max="10" width="21.140625" style="185" customWidth="1"/>
    <col min="11" max="11" width="13.140625" style="185" customWidth="1"/>
    <col min="12" max="12" width="17.140625" style="185" customWidth="1"/>
    <col min="13" max="13" width="13.42578125" style="185" customWidth="1"/>
    <col min="14" max="16384" width="11.5703125" style="185"/>
  </cols>
  <sheetData>
    <row r="2" spans="2:7" x14ac:dyDescent="0.25">
      <c r="B2" s="461" t="s">
        <v>0</v>
      </c>
      <c r="C2" s="461"/>
      <c r="D2" s="461"/>
      <c r="E2" s="461"/>
      <c r="F2" s="461"/>
      <c r="G2" s="461"/>
    </row>
    <row r="3" spans="2:7" x14ac:dyDescent="0.25">
      <c r="B3" s="461" t="s">
        <v>1</v>
      </c>
      <c r="C3" s="461"/>
      <c r="D3" s="461"/>
      <c r="E3" s="461"/>
      <c r="F3" s="461"/>
      <c r="G3" s="461"/>
    </row>
    <row r="4" spans="2:7" ht="14.45" customHeight="1" x14ac:dyDescent="0.25">
      <c r="B4" s="462" t="s">
        <v>2</v>
      </c>
      <c r="C4" s="462"/>
      <c r="D4" s="462"/>
      <c r="E4" s="462"/>
      <c r="F4" s="462"/>
      <c r="G4" s="462"/>
    </row>
    <row r="5" spans="2:7" ht="14.45" customHeight="1" x14ac:dyDescent="0.25">
      <c r="B5" s="171"/>
      <c r="C5" s="171"/>
      <c r="D5" s="171"/>
      <c r="E5" s="171"/>
      <c r="F5" s="171"/>
      <c r="G5" s="171"/>
    </row>
    <row r="6" spans="2:7" ht="15.6" customHeight="1" x14ac:dyDescent="0.25">
      <c r="B6" s="476" t="s">
        <v>347</v>
      </c>
      <c r="C6" s="476"/>
      <c r="D6" s="476"/>
      <c r="E6" s="476"/>
      <c r="F6" s="476"/>
      <c r="G6" s="476"/>
    </row>
    <row r="7" spans="2:7" ht="16.149999999999999" customHeight="1" x14ac:dyDescent="0.25">
      <c r="B7" s="464" t="s">
        <v>173</v>
      </c>
      <c r="C7" s="464"/>
      <c r="D7" s="464"/>
      <c r="E7" s="464"/>
      <c r="F7" s="464"/>
      <c r="G7" s="464"/>
    </row>
    <row r="9" spans="2:7" ht="15.75" thickBot="1" x14ac:dyDescent="0.3"/>
    <row r="10" spans="2:7" x14ac:dyDescent="0.25">
      <c r="B10" s="465" t="s">
        <v>7</v>
      </c>
      <c r="C10" s="467" t="s">
        <v>348</v>
      </c>
      <c r="D10" s="469" t="s">
        <v>349</v>
      </c>
      <c r="E10" s="470"/>
      <c r="F10" s="473" t="s">
        <v>350</v>
      </c>
      <c r="G10" s="474"/>
    </row>
    <row r="11" spans="2:7" x14ac:dyDescent="0.25">
      <c r="B11" s="466"/>
      <c r="C11" s="468"/>
      <c r="D11" s="471"/>
      <c r="E11" s="472"/>
      <c r="F11" s="471"/>
      <c r="G11" s="475"/>
    </row>
    <row r="12" spans="2:7" x14ac:dyDescent="0.25">
      <c r="B12" s="186" t="s">
        <v>351</v>
      </c>
      <c r="C12" s="466"/>
      <c r="D12" s="187">
        <v>2024</v>
      </c>
      <c r="E12" s="188">
        <v>2025</v>
      </c>
      <c r="F12" s="187" t="s">
        <v>352</v>
      </c>
      <c r="G12" s="189" t="s">
        <v>353</v>
      </c>
    </row>
    <row r="13" spans="2:7" x14ac:dyDescent="0.25">
      <c r="B13" s="190" t="s">
        <v>354</v>
      </c>
      <c r="C13" s="191">
        <v>6346267363</v>
      </c>
      <c r="D13" s="191">
        <v>473751176.76999998</v>
      </c>
      <c r="E13" s="191">
        <v>306451495.06999999</v>
      </c>
      <c r="F13" s="191">
        <f t="shared" ref="F13:F76" si="0">E13-D13</f>
        <v>-167299681.69999999</v>
      </c>
      <c r="G13" s="192">
        <f t="shared" ref="G13:G76" si="1">IFERROR(F13/D13,"0.0%")</f>
        <v>-0.35313829263841978</v>
      </c>
    </row>
    <row r="14" spans="2:7" x14ac:dyDescent="0.25">
      <c r="B14" s="193" t="s">
        <v>355</v>
      </c>
      <c r="C14" s="194">
        <v>491426007</v>
      </c>
      <c r="D14" s="194">
        <v>13655974.689999999</v>
      </c>
      <c r="E14" s="194">
        <v>89170807.510000005</v>
      </c>
      <c r="F14" s="195">
        <f t="shared" si="0"/>
        <v>75514832.820000008</v>
      </c>
      <c r="G14" s="196">
        <f>IFERROR(F14/D14,"0.0%")</f>
        <v>5.5298017559521426</v>
      </c>
    </row>
    <row r="15" spans="2:7" x14ac:dyDescent="0.25">
      <c r="B15" s="197" t="s">
        <v>132</v>
      </c>
      <c r="C15" s="198">
        <v>48240000</v>
      </c>
      <c r="D15" s="198">
        <v>767284.1</v>
      </c>
      <c r="E15" s="198">
        <v>2641885.42</v>
      </c>
      <c r="F15" s="199">
        <f>E15-D15</f>
        <v>1874601.3199999998</v>
      </c>
      <c r="G15" s="200">
        <f t="shared" si="1"/>
        <v>2.4431645592551701</v>
      </c>
    </row>
    <row r="16" spans="2:7" x14ac:dyDescent="0.25">
      <c r="B16" s="197" t="s">
        <v>142</v>
      </c>
      <c r="C16" s="198">
        <v>294724267</v>
      </c>
      <c r="D16" s="198">
        <v>0</v>
      </c>
      <c r="E16" s="198">
        <v>86528922.090000004</v>
      </c>
      <c r="F16" s="199">
        <f t="shared" si="0"/>
        <v>86528922.090000004</v>
      </c>
      <c r="G16" s="200" t="str">
        <f t="shared" si="1"/>
        <v>0.0%</v>
      </c>
    </row>
    <row r="17" spans="2:7" x14ac:dyDescent="0.25">
      <c r="B17" s="197" t="s">
        <v>148</v>
      </c>
      <c r="C17" s="198"/>
      <c r="D17" s="198">
        <v>816400</v>
      </c>
      <c r="E17" s="198"/>
      <c r="F17" s="199">
        <f t="shared" si="0"/>
        <v>-816400</v>
      </c>
      <c r="G17" s="200">
        <f t="shared" si="1"/>
        <v>-1</v>
      </c>
    </row>
    <row r="18" spans="2:7" x14ac:dyDescent="0.25">
      <c r="B18" s="197" t="s">
        <v>159</v>
      </c>
      <c r="C18" s="198">
        <v>20000000</v>
      </c>
      <c r="D18" s="198"/>
      <c r="E18" s="198">
        <v>0</v>
      </c>
      <c r="F18" s="199">
        <f t="shared" si="0"/>
        <v>0</v>
      </c>
      <c r="G18" s="200" t="str">
        <f t="shared" si="1"/>
        <v>0.0%</v>
      </c>
    </row>
    <row r="19" spans="2:7" x14ac:dyDescent="0.25">
      <c r="B19" s="197" t="s">
        <v>356</v>
      </c>
      <c r="C19" s="198">
        <v>20787154</v>
      </c>
      <c r="D19" s="198">
        <v>0</v>
      </c>
      <c r="E19" s="198">
        <v>0</v>
      </c>
      <c r="F19" s="199">
        <f t="shared" si="0"/>
        <v>0</v>
      </c>
      <c r="G19" s="200" t="str">
        <f t="shared" si="1"/>
        <v>0.0%</v>
      </c>
    </row>
    <row r="20" spans="2:7" x14ac:dyDescent="0.25">
      <c r="B20" s="197" t="s">
        <v>357</v>
      </c>
      <c r="C20" s="198">
        <v>955159</v>
      </c>
      <c r="D20" s="198">
        <v>0</v>
      </c>
      <c r="E20" s="198">
        <v>0</v>
      </c>
      <c r="F20" s="199">
        <f t="shared" si="0"/>
        <v>0</v>
      </c>
      <c r="G20" s="200" t="str">
        <f t="shared" si="1"/>
        <v>0.0%</v>
      </c>
    </row>
    <row r="21" spans="2:7" x14ac:dyDescent="0.25">
      <c r="B21" s="197" t="s">
        <v>358</v>
      </c>
      <c r="C21" s="198">
        <v>106719427</v>
      </c>
      <c r="D21" s="198">
        <v>12072290.59</v>
      </c>
      <c r="E21" s="198">
        <v>0</v>
      </c>
      <c r="F21" s="199">
        <f t="shared" si="0"/>
        <v>-12072290.59</v>
      </c>
      <c r="G21" s="373">
        <f t="shared" si="1"/>
        <v>-1</v>
      </c>
    </row>
    <row r="22" spans="2:7" x14ac:dyDescent="0.25">
      <c r="B22" s="193" t="s">
        <v>359</v>
      </c>
      <c r="C22" s="194">
        <v>1705111399</v>
      </c>
      <c r="D22" s="194">
        <v>45090462.060000002</v>
      </c>
      <c r="E22" s="194">
        <v>148103027.80000001</v>
      </c>
      <c r="F22" s="371">
        <f t="shared" si="0"/>
        <v>103012565.74000001</v>
      </c>
      <c r="G22" s="372">
        <f t="shared" si="1"/>
        <v>2.2845755184971375</v>
      </c>
    </row>
    <row r="23" spans="2:7" x14ac:dyDescent="0.25">
      <c r="B23" s="197" t="s">
        <v>106</v>
      </c>
      <c r="C23" s="198">
        <v>4035043</v>
      </c>
      <c r="D23" s="198">
        <v>0</v>
      </c>
      <c r="E23" s="198">
        <v>0</v>
      </c>
      <c r="F23" s="199">
        <f t="shared" si="0"/>
        <v>0</v>
      </c>
      <c r="G23" s="200" t="str">
        <f t="shared" si="1"/>
        <v>0.0%</v>
      </c>
    </row>
    <row r="24" spans="2:7" x14ac:dyDescent="0.25">
      <c r="B24" s="197" t="s">
        <v>108</v>
      </c>
      <c r="C24" s="198">
        <v>9638950</v>
      </c>
      <c r="D24" s="198">
        <v>4784598.4000000004</v>
      </c>
      <c r="E24" s="198">
        <v>0</v>
      </c>
      <c r="F24" s="199">
        <f t="shared" si="0"/>
        <v>-4784598.4000000004</v>
      </c>
      <c r="G24" s="200">
        <f t="shared" si="1"/>
        <v>-1</v>
      </c>
    </row>
    <row r="25" spans="2:7" x14ac:dyDescent="0.25">
      <c r="B25" s="197" t="s">
        <v>142</v>
      </c>
      <c r="C25" s="198">
        <v>1353523643</v>
      </c>
      <c r="D25" s="198">
        <v>12945299.83</v>
      </c>
      <c r="E25" s="198">
        <v>111240721.01000001</v>
      </c>
      <c r="F25" s="199">
        <f t="shared" si="0"/>
        <v>98295421.180000007</v>
      </c>
      <c r="G25" s="200">
        <f t="shared" si="1"/>
        <v>7.5931359235269262</v>
      </c>
    </row>
    <row r="26" spans="2:7" x14ac:dyDescent="0.25">
      <c r="B26" s="197" t="s">
        <v>145</v>
      </c>
      <c r="C26" s="198">
        <v>11218697</v>
      </c>
      <c r="D26" s="198"/>
      <c r="E26" s="198">
        <v>0</v>
      </c>
      <c r="F26" s="199">
        <f t="shared" si="0"/>
        <v>0</v>
      </c>
      <c r="G26" s="200" t="str">
        <f t="shared" si="1"/>
        <v>0.0%</v>
      </c>
    </row>
    <row r="27" spans="2:7" x14ac:dyDescent="0.25">
      <c r="B27" s="197" t="s">
        <v>148</v>
      </c>
      <c r="C27" s="198"/>
      <c r="D27" s="198">
        <v>0</v>
      </c>
      <c r="E27" s="198"/>
      <c r="F27" s="199">
        <f t="shared" si="0"/>
        <v>0</v>
      </c>
      <c r="G27" s="200" t="str">
        <f t="shared" si="1"/>
        <v>0.0%</v>
      </c>
    </row>
    <row r="28" spans="2:7" x14ac:dyDescent="0.25">
      <c r="B28" s="197" t="s">
        <v>159</v>
      </c>
      <c r="C28" s="198">
        <v>151863674</v>
      </c>
      <c r="D28" s="198"/>
      <c r="E28" s="198">
        <v>36862306.789999999</v>
      </c>
      <c r="F28" s="199">
        <f t="shared" si="0"/>
        <v>36862306.789999999</v>
      </c>
      <c r="G28" s="200" t="str">
        <f t="shared" si="1"/>
        <v>0.0%</v>
      </c>
    </row>
    <row r="29" spans="2:7" x14ac:dyDescent="0.25">
      <c r="B29" s="197" t="s">
        <v>356</v>
      </c>
      <c r="C29" s="198"/>
      <c r="D29" s="198">
        <v>0</v>
      </c>
      <c r="E29" s="198"/>
      <c r="F29" s="199">
        <f t="shared" si="0"/>
        <v>0</v>
      </c>
      <c r="G29" s="200" t="str">
        <f t="shared" si="1"/>
        <v>0.0%</v>
      </c>
    </row>
    <row r="30" spans="2:7" x14ac:dyDescent="0.25">
      <c r="B30" s="197" t="s">
        <v>114</v>
      </c>
      <c r="C30" s="198">
        <v>44207460</v>
      </c>
      <c r="D30" s="198">
        <v>1023134.51</v>
      </c>
      <c r="E30" s="198">
        <v>0</v>
      </c>
      <c r="F30" s="199">
        <f t="shared" si="0"/>
        <v>-1023134.51</v>
      </c>
      <c r="G30" s="200">
        <f t="shared" si="1"/>
        <v>-1</v>
      </c>
    </row>
    <row r="31" spans="2:7" x14ac:dyDescent="0.25">
      <c r="B31" s="197" t="s">
        <v>357</v>
      </c>
      <c r="C31" s="198">
        <v>21670609</v>
      </c>
      <c r="D31" s="198">
        <v>0</v>
      </c>
      <c r="E31" s="198">
        <v>0</v>
      </c>
      <c r="F31" s="199">
        <f t="shared" si="0"/>
        <v>0</v>
      </c>
      <c r="G31" s="200" t="str">
        <f t="shared" si="1"/>
        <v>0.0%</v>
      </c>
    </row>
    <row r="32" spans="2:7" x14ac:dyDescent="0.25">
      <c r="B32" s="197" t="s">
        <v>358</v>
      </c>
      <c r="C32" s="198">
        <v>108953323</v>
      </c>
      <c r="D32" s="198">
        <v>26337429.32</v>
      </c>
      <c r="E32" s="198">
        <v>0</v>
      </c>
      <c r="F32" s="199">
        <f t="shared" si="0"/>
        <v>-26337429.32</v>
      </c>
      <c r="G32" s="373">
        <f t="shared" si="1"/>
        <v>-1</v>
      </c>
    </row>
    <row r="33" spans="2:7" x14ac:dyDescent="0.25">
      <c r="B33" s="193" t="s">
        <v>360</v>
      </c>
      <c r="C33" s="194">
        <v>3446638224</v>
      </c>
      <c r="D33" s="194">
        <v>381904725.07999998</v>
      </c>
      <c r="E33" s="194">
        <v>33083999.460000005</v>
      </c>
      <c r="F33" s="371">
        <f t="shared" si="0"/>
        <v>-348820725.62</v>
      </c>
      <c r="G33" s="372">
        <f t="shared" si="1"/>
        <v>-0.91337106538006396</v>
      </c>
    </row>
    <row r="34" spans="2:7" x14ac:dyDescent="0.25">
      <c r="B34" s="197" t="s">
        <v>106</v>
      </c>
      <c r="C34" s="198">
        <v>319151996</v>
      </c>
      <c r="D34" s="198">
        <v>937469.68</v>
      </c>
      <c r="E34" s="198">
        <v>949007.92</v>
      </c>
      <c r="F34" s="199">
        <f t="shared" si="0"/>
        <v>11538.239999999991</v>
      </c>
      <c r="G34" s="200">
        <f t="shared" si="1"/>
        <v>1.2307854052410517E-2</v>
      </c>
    </row>
    <row r="35" spans="2:7" x14ac:dyDescent="0.25">
      <c r="B35" s="197" t="s">
        <v>361</v>
      </c>
      <c r="C35" s="198">
        <v>130146458</v>
      </c>
      <c r="D35" s="198"/>
      <c r="E35" s="198">
        <v>0</v>
      </c>
      <c r="F35" s="199">
        <f t="shared" si="0"/>
        <v>0</v>
      </c>
      <c r="G35" s="200" t="str">
        <f t="shared" si="1"/>
        <v>0.0%</v>
      </c>
    </row>
    <row r="36" spans="2:7" x14ac:dyDescent="0.25">
      <c r="B36" s="197" t="s">
        <v>108</v>
      </c>
      <c r="C36" s="198">
        <v>75000000</v>
      </c>
      <c r="D36" s="198">
        <v>0</v>
      </c>
      <c r="E36" s="198">
        <v>0</v>
      </c>
      <c r="F36" s="199">
        <f t="shared" si="0"/>
        <v>0</v>
      </c>
      <c r="G36" s="200" t="str">
        <f t="shared" si="1"/>
        <v>0.0%</v>
      </c>
    </row>
    <row r="37" spans="2:7" x14ac:dyDescent="0.25">
      <c r="B37" s="197" t="s">
        <v>142</v>
      </c>
      <c r="C37" s="198">
        <v>961748382</v>
      </c>
      <c r="D37" s="198">
        <v>334973907.57999998</v>
      </c>
      <c r="E37" s="198">
        <v>29762079.190000001</v>
      </c>
      <c r="F37" s="199">
        <f t="shared" si="0"/>
        <v>-305211828.38999999</v>
      </c>
      <c r="G37" s="200">
        <f t="shared" si="1"/>
        <v>-0.91115105231624027</v>
      </c>
    </row>
    <row r="38" spans="2:7" x14ac:dyDescent="0.25">
      <c r="B38" s="197" t="s">
        <v>148</v>
      </c>
      <c r="C38" s="198"/>
      <c r="D38" s="198">
        <v>0</v>
      </c>
      <c r="E38" s="198"/>
      <c r="F38" s="199">
        <f t="shared" si="0"/>
        <v>0</v>
      </c>
      <c r="G38" s="200" t="str">
        <f t="shared" si="1"/>
        <v>0.0%</v>
      </c>
    </row>
    <row r="39" spans="2:7" x14ac:dyDescent="0.25">
      <c r="B39" s="197" t="s">
        <v>159</v>
      </c>
      <c r="C39" s="198">
        <v>93836919</v>
      </c>
      <c r="D39" s="198"/>
      <c r="E39" s="198">
        <v>0</v>
      </c>
      <c r="F39" s="199">
        <f t="shared" si="0"/>
        <v>0</v>
      </c>
      <c r="G39" s="200" t="str">
        <f t="shared" si="1"/>
        <v>0.0%</v>
      </c>
    </row>
    <row r="40" spans="2:7" x14ac:dyDescent="0.25">
      <c r="B40" s="197" t="s">
        <v>356</v>
      </c>
      <c r="C40" s="198">
        <v>887087444</v>
      </c>
      <c r="D40" s="198">
        <v>0</v>
      </c>
      <c r="E40" s="198">
        <v>0</v>
      </c>
      <c r="F40" s="199">
        <f t="shared" si="0"/>
        <v>0</v>
      </c>
      <c r="G40" s="200" t="str">
        <f t="shared" si="1"/>
        <v>0.0%</v>
      </c>
    </row>
    <row r="41" spans="2:7" x14ac:dyDescent="0.25">
      <c r="B41" s="197" t="s">
        <v>114</v>
      </c>
      <c r="C41" s="198">
        <v>184846992</v>
      </c>
      <c r="D41" s="198">
        <v>1344848.56</v>
      </c>
      <c r="E41" s="198">
        <v>0</v>
      </c>
      <c r="F41" s="199">
        <f t="shared" si="0"/>
        <v>-1344848.56</v>
      </c>
      <c r="G41" s="200">
        <f t="shared" si="1"/>
        <v>-1</v>
      </c>
    </row>
    <row r="42" spans="2:7" x14ac:dyDescent="0.25">
      <c r="B42" s="197" t="s">
        <v>357</v>
      </c>
      <c r="C42" s="198">
        <v>79185652</v>
      </c>
      <c r="D42" s="198">
        <v>5934445.2699999996</v>
      </c>
      <c r="E42" s="198">
        <v>0</v>
      </c>
      <c r="F42" s="199">
        <f t="shared" si="0"/>
        <v>-5934445.2699999996</v>
      </c>
      <c r="G42" s="200">
        <f t="shared" si="1"/>
        <v>-1</v>
      </c>
    </row>
    <row r="43" spans="2:7" x14ac:dyDescent="0.25">
      <c r="B43" s="197" t="s">
        <v>358</v>
      </c>
      <c r="C43" s="198">
        <v>326556929</v>
      </c>
      <c r="D43" s="198">
        <v>38714053.990000002</v>
      </c>
      <c r="E43" s="198">
        <v>0</v>
      </c>
      <c r="F43" s="199">
        <f t="shared" si="0"/>
        <v>-38714053.990000002</v>
      </c>
      <c r="G43" s="200">
        <f t="shared" si="1"/>
        <v>-1</v>
      </c>
    </row>
    <row r="44" spans="2:7" x14ac:dyDescent="0.25">
      <c r="B44" s="197" t="s">
        <v>116</v>
      </c>
      <c r="C44" s="198">
        <v>347105000</v>
      </c>
      <c r="D44" s="198">
        <v>0</v>
      </c>
      <c r="E44" s="198">
        <v>0</v>
      </c>
      <c r="F44" s="199">
        <f t="shared" si="0"/>
        <v>0</v>
      </c>
      <c r="G44" s="200" t="str">
        <f t="shared" si="1"/>
        <v>0.0%</v>
      </c>
    </row>
    <row r="45" spans="2:7" x14ac:dyDescent="0.25">
      <c r="B45" s="197" t="s">
        <v>118</v>
      </c>
      <c r="C45" s="198">
        <v>41972452</v>
      </c>
      <c r="D45" s="198">
        <v>0</v>
      </c>
      <c r="E45" s="198">
        <v>2372912.35</v>
      </c>
      <c r="F45" s="199">
        <f t="shared" si="0"/>
        <v>2372912.35</v>
      </c>
      <c r="G45" s="373" t="str">
        <f t="shared" si="1"/>
        <v>0.0%</v>
      </c>
    </row>
    <row r="46" spans="2:7" x14ac:dyDescent="0.25">
      <c r="B46" s="193" t="s">
        <v>362</v>
      </c>
      <c r="C46" s="194">
        <v>703091733</v>
      </c>
      <c r="D46" s="194">
        <v>33100014.940000001</v>
      </c>
      <c r="E46" s="194">
        <v>36093660.299999997</v>
      </c>
      <c r="F46" s="371">
        <f t="shared" si="0"/>
        <v>2993645.3599999957</v>
      </c>
      <c r="G46" s="372">
        <f t="shared" si="1"/>
        <v>9.0442417183996454E-2</v>
      </c>
    </row>
    <row r="47" spans="2:7" x14ac:dyDescent="0.25">
      <c r="B47" s="197" t="s">
        <v>361</v>
      </c>
      <c r="C47" s="198">
        <v>426736000</v>
      </c>
      <c r="D47" s="198">
        <v>33100014.940000001</v>
      </c>
      <c r="E47" s="198">
        <v>36093660.299999997</v>
      </c>
      <c r="F47" s="199">
        <f t="shared" si="0"/>
        <v>2993645.3599999957</v>
      </c>
      <c r="G47" s="200">
        <f t="shared" si="1"/>
        <v>9.0442417183996454E-2</v>
      </c>
    </row>
    <row r="48" spans="2:7" x14ac:dyDescent="0.25">
      <c r="B48" s="197" t="s">
        <v>108</v>
      </c>
      <c r="C48" s="198">
        <v>3915733</v>
      </c>
      <c r="D48" s="198"/>
      <c r="E48" s="198">
        <v>0</v>
      </c>
      <c r="F48" s="199">
        <f t="shared" si="0"/>
        <v>0</v>
      </c>
      <c r="G48" s="200" t="str">
        <f t="shared" si="1"/>
        <v>0.0%</v>
      </c>
    </row>
    <row r="49" spans="2:7" x14ac:dyDescent="0.25">
      <c r="B49" s="197" t="s">
        <v>132</v>
      </c>
      <c r="C49" s="198">
        <v>252440000</v>
      </c>
      <c r="D49" s="198">
        <v>0</v>
      </c>
      <c r="E49" s="198">
        <v>0</v>
      </c>
      <c r="F49" s="199">
        <f t="shared" si="0"/>
        <v>0</v>
      </c>
      <c r="G49" s="200" t="str">
        <f t="shared" si="1"/>
        <v>0.0%</v>
      </c>
    </row>
    <row r="50" spans="2:7" x14ac:dyDescent="0.25">
      <c r="B50" s="197" t="s">
        <v>142</v>
      </c>
      <c r="C50" s="198">
        <v>20000000</v>
      </c>
      <c r="D50" s="198">
        <v>0</v>
      </c>
      <c r="E50" s="198">
        <v>0</v>
      </c>
      <c r="F50" s="199">
        <f t="shared" si="0"/>
        <v>0</v>
      </c>
      <c r="G50" s="200" t="str">
        <f t="shared" si="1"/>
        <v>0.0%</v>
      </c>
    </row>
    <row r="51" spans="2:7" x14ac:dyDescent="0.25">
      <c r="B51" s="190" t="s">
        <v>363</v>
      </c>
      <c r="C51" s="191">
        <v>6488688995</v>
      </c>
      <c r="D51" s="191">
        <v>190371661.5</v>
      </c>
      <c r="E51" s="191">
        <v>218312419.25</v>
      </c>
      <c r="F51" s="191">
        <f t="shared" si="0"/>
        <v>27940757.75</v>
      </c>
      <c r="G51" s="192">
        <f t="shared" si="1"/>
        <v>0.14676952194378995</v>
      </c>
    </row>
    <row r="52" spans="2:7" x14ac:dyDescent="0.25">
      <c r="B52" s="193" t="s">
        <v>364</v>
      </c>
      <c r="C52" s="194">
        <v>1286070341</v>
      </c>
      <c r="D52" s="194">
        <v>104285158.63</v>
      </c>
      <c r="E52" s="194">
        <v>164229494.18000001</v>
      </c>
      <c r="F52" s="195">
        <f t="shared" si="0"/>
        <v>59944335.550000012</v>
      </c>
      <c r="G52" s="196">
        <f t="shared" si="1"/>
        <v>0.57481175976996268</v>
      </c>
    </row>
    <row r="53" spans="2:7" x14ac:dyDescent="0.25">
      <c r="B53" s="197" t="s">
        <v>361</v>
      </c>
      <c r="C53" s="198">
        <v>27415214</v>
      </c>
      <c r="D53" s="198"/>
      <c r="E53" s="198">
        <v>0</v>
      </c>
      <c r="F53" s="199">
        <f t="shared" si="0"/>
        <v>0</v>
      </c>
      <c r="G53" s="200" t="str">
        <f t="shared" si="1"/>
        <v>0.0%</v>
      </c>
    </row>
    <row r="54" spans="2:7" x14ac:dyDescent="0.25">
      <c r="B54" s="197" t="s">
        <v>142</v>
      </c>
      <c r="C54" s="198">
        <v>621858992</v>
      </c>
      <c r="D54" s="198">
        <v>71400000</v>
      </c>
      <c r="E54" s="198">
        <v>142876198.36000001</v>
      </c>
      <c r="F54" s="199">
        <f t="shared" si="0"/>
        <v>71476198.360000014</v>
      </c>
      <c r="G54" s="200">
        <f t="shared" si="1"/>
        <v>1.0010672039215689</v>
      </c>
    </row>
    <row r="55" spans="2:7" x14ac:dyDescent="0.25">
      <c r="B55" s="197" t="s">
        <v>159</v>
      </c>
      <c r="C55" s="198">
        <v>254046784</v>
      </c>
      <c r="D55" s="198"/>
      <c r="E55" s="198">
        <v>18138376.890000001</v>
      </c>
      <c r="F55" s="199">
        <f t="shared" si="0"/>
        <v>18138376.890000001</v>
      </c>
      <c r="G55" s="200" t="str">
        <f t="shared" si="1"/>
        <v>0.0%</v>
      </c>
    </row>
    <row r="56" spans="2:7" x14ac:dyDescent="0.25">
      <c r="B56" s="197" t="s">
        <v>356</v>
      </c>
      <c r="C56" s="198">
        <v>15836387</v>
      </c>
      <c r="D56" s="198"/>
      <c r="E56" s="198">
        <v>0</v>
      </c>
      <c r="F56" s="199">
        <f t="shared" si="0"/>
        <v>0</v>
      </c>
      <c r="G56" s="200" t="str">
        <f t="shared" si="1"/>
        <v>0.0%</v>
      </c>
    </row>
    <row r="57" spans="2:7" x14ac:dyDescent="0.25">
      <c r="B57" s="197" t="s">
        <v>114</v>
      </c>
      <c r="C57" s="198">
        <v>69223576</v>
      </c>
      <c r="D57" s="198">
        <v>25306312.850000001</v>
      </c>
      <c r="E57" s="198">
        <v>0</v>
      </c>
      <c r="F57" s="199">
        <f t="shared" si="0"/>
        <v>-25306312.850000001</v>
      </c>
      <c r="G57" s="200">
        <f t="shared" si="1"/>
        <v>-1</v>
      </c>
    </row>
    <row r="58" spans="2:7" x14ac:dyDescent="0.25">
      <c r="B58" s="197" t="s">
        <v>357</v>
      </c>
      <c r="C58" s="198">
        <v>11096836</v>
      </c>
      <c r="D58" s="198">
        <v>0</v>
      </c>
      <c r="E58" s="198">
        <v>0</v>
      </c>
      <c r="F58" s="199">
        <f t="shared" si="0"/>
        <v>0</v>
      </c>
      <c r="G58" s="200" t="str">
        <f t="shared" si="1"/>
        <v>0.0%</v>
      </c>
    </row>
    <row r="59" spans="2:7" x14ac:dyDescent="0.25">
      <c r="B59" s="197" t="s">
        <v>358</v>
      </c>
      <c r="C59" s="198">
        <v>204503187</v>
      </c>
      <c r="D59" s="198">
        <v>3565422.24</v>
      </c>
      <c r="E59" s="198">
        <v>0</v>
      </c>
      <c r="F59" s="199">
        <f t="shared" si="0"/>
        <v>-3565422.24</v>
      </c>
      <c r="G59" s="200">
        <f t="shared" si="1"/>
        <v>-1</v>
      </c>
    </row>
    <row r="60" spans="2:7" x14ac:dyDescent="0.25">
      <c r="B60" s="197" t="s">
        <v>116</v>
      </c>
      <c r="C60" s="198">
        <v>82089365</v>
      </c>
      <c r="D60" s="198">
        <v>4013423.54</v>
      </c>
      <c r="E60" s="198">
        <v>3214918.93</v>
      </c>
      <c r="F60" s="199">
        <f t="shared" si="0"/>
        <v>-798504.60999999987</v>
      </c>
      <c r="G60" s="373">
        <f t="shared" si="1"/>
        <v>-0.19895847075237913</v>
      </c>
    </row>
    <row r="61" spans="2:7" x14ac:dyDescent="0.25">
      <c r="B61" s="193" t="s">
        <v>365</v>
      </c>
      <c r="C61" s="194">
        <v>4088437272</v>
      </c>
      <c r="D61" s="194">
        <v>33947634.200000003</v>
      </c>
      <c r="E61" s="194">
        <v>22147719.149999999</v>
      </c>
      <c r="F61" s="371">
        <f t="shared" si="0"/>
        <v>-11799915.050000004</v>
      </c>
      <c r="G61" s="372">
        <f t="shared" si="1"/>
        <v>-0.34759167547528258</v>
      </c>
    </row>
    <row r="62" spans="2:7" x14ac:dyDescent="0.25">
      <c r="B62" s="197" t="s">
        <v>142</v>
      </c>
      <c r="C62" s="198">
        <v>3502630753</v>
      </c>
      <c r="D62" s="198">
        <v>20000000</v>
      </c>
      <c r="E62" s="198">
        <v>0</v>
      </c>
      <c r="F62" s="199">
        <f t="shared" si="0"/>
        <v>-20000000</v>
      </c>
      <c r="G62" s="200">
        <f t="shared" si="1"/>
        <v>-1</v>
      </c>
    </row>
    <row r="63" spans="2:7" x14ac:dyDescent="0.25">
      <c r="B63" s="197" t="s">
        <v>159</v>
      </c>
      <c r="C63" s="198">
        <v>431682088</v>
      </c>
      <c r="D63" s="198"/>
      <c r="E63" s="198">
        <v>22147719.149999999</v>
      </c>
      <c r="F63" s="199">
        <f t="shared" si="0"/>
        <v>22147719.149999999</v>
      </c>
      <c r="G63" s="200" t="str">
        <f t="shared" si="1"/>
        <v>0.0%</v>
      </c>
    </row>
    <row r="64" spans="2:7" x14ac:dyDescent="0.25">
      <c r="B64" s="197" t="s">
        <v>356</v>
      </c>
      <c r="C64" s="198"/>
      <c r="D64" s="198">
        <v>0</v>
      </c>
      <c r="E64" s="198"/>
      <c r="F64" s="199">
        <f t="shared" si="0"/>
        <v>0</v>
      </c>
      <c r="G64" s="200" t="str">
        <f t="shared" si="1"/>
        <v>0.0%</v>
      </c>
    </row>
    <row r="65" spans="2:7" x14ac:dyDescent="0.25">
      <c r="B65" s="197" t="s">
        <v>358</v>
      </c>
      <c r="C65" s="198">
        <v>154124431</v>
      </c>
      <c r="D65" s="198">
        <v>13947634.199999999</v>
      </c>
      <c r="E65" s="198">
        <v>0</v>
      </c>
      <c r="F65" s="199">
        <f t="shared" si="0"/>
        <v>-13947634.199999999</v>
      </c>
      <c r="G65" s="373">
        <f t="shared" si="1"/>
        <v>-1</v>
      </c>
    </row>
    <row r="66" spans="2:7" x14ac:dyDescent="0.25">
      <c r="B66" s="193" t="s">
        <v>366</v>
      </c>
      <c r="C66" s="194">
        <v>699192504</v>
      </c>
      <c r="D66" s="194">
        <v>20000000</v>
      </c>
      <c r="E66" s="194">
        <v>0</v>
      </c>
      <c r="F66" s="371">
        <f t="shared" si="0"/>
        <v>-20000000</v>
      </c>
      <c r="G66" s="372">
        <f t="shared" si="1"/>
        <v>-1</v>
      </c>
    </row>
    <row r="67" spans="2:7" x14ac:dyDescent="0.25">
      <c r="B67" s="197" t="s">
        <v>142</v>
      </c>
      <c r="C67" s="198">
        <v>232557679</v>
      </c>
      <c r="D67" s="198">
        <v>20000000</v>
      </c>
      <c r="E67" s="198">
        <v>0</v>
      </c>
      <c r="F67" s="199">
        <f t="shared" si="0"/>
        <v>-20000000</v>
      </c>
      <c r="G67" s="200">
        <f t="shared" si="1"/>
        <v>-1</v>
      </c>
    </row>
    <row r="68" spans="2:7" x14ac:dyDescent="0.25">
      <c r="B68" s="197" t="s">
        <v>148</v>
      </c>
      <c r="C68" s="198">
        <v>265169142</v>
      </c>
      <c r="D68" s="198"/>
      <c r="E68" s="198">
        <v>0</v>
      </c>
      <c r="F68" s="199">
        <f t="shared" si="0"/>
        <v>0</v>
      </c>
      <c r="G68" s="200" t="str">
        <f t="shared" si="1"/>
        <v>0.0%</v>
      </c>
    </row>
    <row r="69" spans="2:7" x14ac:dyDescent="0.25">
      <c r="B69" s="197" t="s">
        <v>159</v>
      </c>
      <c r="C69" s="198">
        <v>91345248</v>
      </c>
      <c r="D69" s="198"/>
      <c r="E69" s="198">
        <v>0</v>
      </c>
      <c r="F69" s="199">
        <f t="shared" si="0"/>
        <v>0</v>
      </c>
      <c r="G69" s="200" t="str">
        <f t="shared" si="1"/>
        <v>0.0%</v>
      </c>
    </row>
    <row r="70" spans="2:7" x14ac:dyDescent="0.25">
      <c r="B70" s="197" t="s">
        <v>356</v>
      </c>
      <c r="C70" s="198">
        <v>29354</v>
      </c>
      <c r="D70" s="198">
        <v>0</v>
      </c>
      <c r="E70" s="198">
        <v>0</v>
      </c>
      <c r="F70" s="199">
        <f t="shared" si="0"/>
        <v>0</v>
      </c>
      <c r="G70" s="200" t="str">
        <f t="shared" si="1"/>
        <v>0.0%</v>
      </c>
    </row>
    <row r="71" spans="2:7" x14ac:dyDescent="0.25">
      <c r="B71" s="197" t="s">
        <v>357</v>
      </c>
      <c r="C71" s="198">
        <v>4883815</v>
      </c>
      <c r="D71" s="198">
        <v>0</v>
      </c>
      <c r="E71" s="198">
        <v>0</v>
      </c>
      <c r="F71" s="199">
        <f t="shared" si="0"/>
        <v>0</v>
      </c>
      <c r="G71" s="200" t="str">
        <f t="shared" si="1"/>
        <v>0.0%</v>
      </c>
    </row>
    <row r="72" spans="2:7" x14ac:dyDescent="0.25">
      <c r="B72" s="197" t="s">
        <v>358</v>
      </c>
      <c r="C72" s="198">
        <v>105207266</v>
      </c>
      <c r="D72" s="198">
        <v>0</v>
      </c>
      <c r="E72" s="198">
        <v>0</v>
      </c>
      <c r="F72" s="199">
        <f t="shared" si="0"/>
        <v>0</v>
      </c>
      <c r="G72" s="200" t="str">
        <f t="shared" si="1"/>
        <v>0.0%</v>
      </c>
    </row>
    <row r="73" spans="2:7" x14ac:dyDescent="0.25">
      <c r="B73" s="193" t="s">
        <v>362</v>
      </c>
      <c r="C73" s="194">
        <v>414988878</v>
      </c>
      <c r="D73" s="194">
        <v>32138868.670000002</v>
      </c>
      <c r="E73" s="194">
        <v>31935205.920000002</v>
      </c>
      <c r="F73" s="195">
        <f t="shared" si="0"/>
        <v>-203662.75</v>
      </c>
      <c r="G73" s="196">
        <f t="shared" si="1"/>
        <v>-6.3369607714321569E-3</v>
      </c>
    </row>
    <row r="74" spans="2:7" x14ac:dyDescent="0.25">
      <c r="B74" s="197" t="s">
        <v>114</v>
      </c>
      <c r="C74" s="198">
        <v>414988878</v>
      </c>
      <c r="D74" s="198">
        <v>32138868.670000002</v>
      </c>
      <c r="E74" s="198">
        <v>31935205.920000002</v>
      </c>
      <c r="F74" s="199">
        <f t="shared" si="0"/>
        <v>-203662.75</v>
      </c>
      <c r="G74" s="200">
        <f t="shared" si="1"/>
        <v>-6.3369607714321569E-3</v>
      </c>
    </row>
    <row r="75" spans="2:7" x14ac:dyDescent="0.25">
      <c r="B75" s="190" t="s">
        <v>367</v>
      </c>
      <c r="C75" s="191">
        <v>5032954462</v>
      </c>
      <c r="D75" s="191">
        <v>637768850.37</v>
      </c>
      <c r="E75" s="191">
        <v>214330223.54999998</v>
      </c>
      <c r="F75" s="191">
        <f t="shared" si="0"/>
        <v>-423438626.82000005</v>
      </c>
      <c r="G75" s="192">
        <f t="shared" si="1"/>
        <v>-0.6639374541016595</v>
      </c>
    </row>
    <row r="76" spans="2:7" x14ac:dyDescent="0.25">
      <c r="B76" s="193" t="s">
        <v>368</v>
      </c>
      <c r="C76" s="194">
        <v>2236421904</v>
      </c>
      <c r="D76" s="194">
        <v>514275589.03000009</v>
      </c>
      <c r="E76" s="194">
        <v>131860895.09</v>
      </c>
      <c r="F76" s="195">
        <f t="shared" si="0"/>
        <v>-382414693.94000006</v>
      </c>
      <c r="G76" s="196">
        <f t="shared" si="1"/>
        <v>-0.74359876707601613</v>
      </c>
    </row>
    <row r="77" spans="2:7" x14ac:dyDescent="0.25">
      <c r="B77" s="197" t="s">
        <v>106</v>
      </c>
      <c r="C77" s="198">
        <v>10328000</v>
      </c>
      <c r="D77" s="198">
        <v>808277.85</v>
      </c>
      <c r="E77" s="198">
        <v>824067.91</v>
      </c>
      <c r="F77" s="199">
        <f t="shared" ref="F77:F140" si="2">E77-D77</f>
        <v>15790.060000000056</v>
      </c>
      <c r="G77" s="200">
        <f t="shared" ref="G77:G140" si="3">IFERROR(F77/D77,"0.0%")</f>
        <v>1.9535435741558495E-2</v>
      </c>
    </row>
    <row r="78" spans="2:7" x14ac:dyDescent="0.25">
      <c r="B78" s="197" t="s">
        <v>108</v>
      </c>
      <c r="C78" s="198">
        <v>24467133</v>
      </c>
      <c r="D78" s="198">
        <v>0</v>
      </c>
      <c r="E78" s="198">
        <v>0</v>
      </c>
      <c r="F78" s="199">
        <f t="shared" si="2"/>
        <v>0</v>
      </c>
      <c r="G78" s="200" t="str">
        <f t="shared" si="3"/>
        <v>0.0%</v>
      </c>
    </row>
    <row r="79" spans="2:7" x14ac:dyDescent="0.25">
      <c r="B79" s="197" t="s">
        <v>142</v>
      </c>
      <c r="C79" s="198">
        <v>879531029</v>
      </c>
      <c r="D79" s="198">
        <v>347377200.19</v>
      </c>
      <c r="E79" s="198">
        <v>9518636.9499999993</v>
      </c>
      <c r="F79" s="199">
        <f t="shared" si="2"/>
        <v>-337858563.24000001</v>
      </c>
      <c r="G79" s="200">
        <f t="shared" si="3"/>
        <v>-0.97259855584997024</v>
      </c>
    </row>
    <row r="80" spans="2:7" x14ac:dyDescent="0.25">
      <c r="B80" s="197" t="s">
        <v>148</v>
      </c>
      <c r="C80" s="198">
        <v>91587097</v>
      </c>
      <c r="D80" s="198">
        <v>0</v>
      </c>
      <c r="E80" s="198">
        <v>0</v>
      </c>
      <c r="F80" s="199">
        <f t="shared" si="2"/>
        <v>0</v>
      </c>
      <c r="G80" s="200" t="str">
        <f t="shared" si="3"/>
        <v>0.0%</v>
      </c>
    </row>
    <row r="81" spans="2:7" x14ac:dyDescent="0.25">
      <c r="B81" s="197" t="s">
        <v>159</v>
      </c>
      <c r="C81" s="198">
        <v>222204521</v>
      </c>
      <c r="D81" s="198"/>
      <c r="E81" s="198">
        <v>0</v>
      </c>
      <c r="F81" s="199">
        <f t="shared" si="2"/>
        <v>0</v>
      </c>
      <c r="G81" s="200" t="str">
        <f t="shared" si="3"/>
        <v>0.0%</v>
      </c>
    </row>
    <row r="82" spans="2:7" x14ac:dyDescent="0.25">
      <c r="B82" s="197" t="s">
        <v>356</v>
      </c>
      <c r="C82" s="198">
        <v>405876617</v>
      </c>
      <c r="D82" s="198">
        <v>0</v>
      </c>
      <c r="E82" s="198">
        <v>0</v>
      </c>
      <c r="F82" s="199">
        <f t="shared" si="2"/>
        <v>0</v>
      </c>
      <c r="G82" s="200" t="str">
        <f t="shared" si="3"/>
        <v>0.0%</v>
      </c>
    </row>
    <row r="83" spans="2:7" x14ac:dyDescent="0.25">
      <c r="B83" s="197" t="s">
        <v>114</v>
      </c>
      <c r="C83" s="198">
        <v>361715383</v>
      </c>
      <c r="D83" s="198">
        <v>140970670.52000001</v>
      </c>
      <c r="E83" s="198">
        <v>121518190.23</v>
      </c>
      <c r="F83" s="199">
        <f t="shared" si="2"/>
        <v>-19452480.290000007</v>
      </c>
      <c r="G83" s="200">
        <f t="shared" si="3"/>
        <v>-0.13798955639669894</v>
      </c>
    </row>
    <row r="84" spans="2:7" x14ac:dyDescent="0.25">
      <c r="B84" s="197" t="s">
        <v>357</v>
      </c>
      <c r="C84" s="198">
        <v>355985</v>
      </c>
      <c r="D84" s="198">
        <v>0</v>
      </c>
      <c r="E84" s="198">
        <v>0</v>
      </c>
      <c r="F84" s="199">
        <f t="shared" si="2"/>
        <v>0</v>
      </c>
      <c r="G84" s="200" t="str">
        <f t="shared" si="3"/>
        <v>0.0%</v>
      </c>
    </row>
    <row r="85" spans="2:7" x14ac:dyDescent="0.25">
      <c r="B85" s="197" t="s">
        <v>358</v>
      </c>
      <c r="C85" s="198">
        <v>240356139</v>
      </c>
      <c r="D85" s="198">
        <v>25119440.469999999</v>
      </c>
      <c r="E85" s="198">
        <v>0</v>
      </c>
      <c r="F85" s="199">
        <f t="shared" si="2"/>
        <v>-25119440.469999999</v>
      </c>
      <c r="G85" s="373">
        <f t="shared" si="3"/>
        <v>-1</v>
      </c>
    </row>
    <row r="86" spans="2:7" x14ac:dyDescent="0.25">
      <c r="B86" s="193" t="s">
        <v>369</v>
      </c>
      <c r="C86" s="194">
        <v>1498177270</v>
      </c>
      <c r="D86" s="194">
        <v>56778834.709999993</v>
      </c>
      <c r="E86" s="194">
        <v>60870353.450000003</v>
      </c>
      <c r="F86" s="371">
        <f t="shared" si="2"/>
        <v>4091518.7400000095</v>
      </c>
      <c r="G86" s="372">
        <f t="shared" si="3"/>
        <v>7.2060632468024285E-2</v>
      </c>
    </row>
    <row r="87" spans="2:7" x14ac:dyDescent="0.25">
      <c r="B87" s="197" t="s">
        <v>108</v>
      </c>
      <c r="C87" s="198">
        <v>5859902</v>
      </c>
      <c r="D87" s="198">
        <v>0</v>
      </c>
      <c r="E87" s="198">
        <v>0</v>
      </c>
      <c r="F87" s="199">
        <f t="shared" si="2"/>
        <v>0</v>
      </c>
      <c r="G87" s="200" t="str">
        <f t="shared" si="3"/>
        <v>0.0%</v>
      </c>
    </row>
    <row r="88" spans="2:7" x14ac:dyDescent="0.25">
      <c r="B88" s="197" t="s">
        <v>142</v>
      </c>
      <c r="C88" s="198">
        <v>1068054491</v>
      </c>
      <c r="D88" s="198">
        <v>30000000</v>
      </c>
      <c r="E88" s="198">
        <v>52729113.100000001</v>
      </c>
      <c r="F88" s="199">
        <f t="shared" si="2"/>
        <v>22729113.100000001</v>
      </c>
      <c r="G88" s="200">
        <f t="shared" si="3"/>
        <v>0.75763710333333334</v>
      </c>
    </row>
    <row r="89" spans="2:7" x14ac:dyDescent="0.25">
      <c r="B89" s="197" t="s">
        <v>370</v>
      </c>
      <c r="C89" s="198">
        <v>16198552</v>
      </c>
      <c r="D89" s="198">
        <v>528055.03</v>
      </c>
      <c r="E89" s="198">
        <v>0</v>
      </c>
      <c r="F89" s="199">
        <f t="shared" si="2"/>
        <v>-528055.03</v>
      </c>
      <c r="G89" s="200">
        <f t="shared" si="3"/>
        <v>-1</v>
      </c>
    </row>
    <row r="90" spans="2:7" x14ac:dyDescent="0.25">
      <c r="B90" s="197" t="s">
        <v>148</v>
      </c>
      <c r="C90" s="198">
        <v>15305469</v>
      </c>
      <c r="D90" s="198">
        <v>7889701.5199999996</v>
      </c>
      <c r="E90" s="198">
        <v>0</v>
      </c>
      <c r="F90" s="199">
        <f t="shared" si="2"/>
        <v>-7889701.5199999996</v>
      </c>
      <c r="G90" s="200">
        <f t="shared" si="3"/>
        <v>-1</v>
      </c>
    </row>
    <row r="91" spans="2:7" x14ac:dyDescent="0.25">
      <c r="B91" s="197" t="s">
        <v>159</v>
      </c>
      <c r="C91" s="198">
        <v>202667888</v>
      </c>
      <c r="D91" s="198"/>
      <c r="E91" s="198">
        <v>8141240.3499999996</v>
      </c>
      <c r="F91" s="199">
        <f t="shared" si="2"/>
        <v>8141240.3499999996</v>
      </c>
      <c r="G91" s="200" t="str">
        <f t="shared" si="3"/>
        <v>0.0%</v>
      </c>
    </row>
    <row r="92" spans="2:7" x14ac:dyDescent="0.25">
      <c r="B92" s="197" t="s">
        <v>356</v>
      </c>
      <c r="C92" s="198">
        <v>24072499</v>
      </c>
      <c r="D92" s="198">
        <v>0</v>
      </c>
      <c r="E92" s="198">
        <v>0</v>
      </c>
      <c r="F92" s="199">
        <f t="shared" si="2"/>
        <v>0</v>
      </c>
      <c r="G92" s="200" t="str">
        <f t="shared" si="3"/>
        <v>0.0%</v>
      </c>
    </row>
    <row r="93" spans="2:7" x14ac:dyDescent="0.25">
      <c r="B93" s="197" t="s">
        <v>357</v>
      </c>
      <c r="C93" s="198">
        <v>15381676</v>
      </c>
      <c r="D93" s="198">
        <v>0</v>
      </c>
      <c r="E93" s="198">
        <v>0</v>
      </c>
      <c r="F93" s="199">
        <f t="shared" si="2"/>
        <v>0</v>
      </c>
      <c r="G93" s="200" t="str">
        <f t="shared" si="3"/>
        <v>0.0%</v>
      </c>
    </row>
    <row r="94" spans="2:7" x14ac:dyDescent="0.25">
      <c r="B94" s="197" t="s">
        <v>358</v>
      </c>
      <c r="C94" s="198">
        <v>150636793</v>
      </c>
      <c r="D94" s="198">
        <v>0</v>
      </c>
      <c r="E94" s="198">
        <v>0</v>
      </c>
      <c r="F94" s="199">
        <f t="shared" si="2"/>
        <v>0</v>
      </c>
      <c r="G94" s="200" t="str">
        <f t="shared" si="3"/>
        <v>0.0%</v>
      </c>
    </row>
    <row r="95" spans="2:7" x14ac:dyDescent="0.25">
      <c r="B95" s="197" t="s">
        <v>116</v>
      </c>
      <c r="C95" s="198"/>
      <c r="D95" s="198">
        <v>18361078.16</v>
      </c>
      <c r="E95" s="198"/>
      <c r="F95" s="199">
        <f t="shared" si="2"/>
        <v>-18361078.16</v>
      </c>
      <c r="G95" s="373">
        <f t="shared" si="3"/>
        <v>-1</v>
      </c>
    </row>
    <row r="96" spans="2:7" x14ac:dyDescent="0.25">
      <c r="B96" s="193" t="s">
        <v>371</v>
      </c>
      <c r="C96" s="194">
        <v>438639614</v>
      </c>
      <c r="D96" s="194">
        <v>2573933.88</v>
      </c>
      <c r="E96" s="194">
        <v>21598975.010000002</v>
      </c>
      <c r="F96" s="371">
        <f t="shared" si="2"/>
        <v>19025041.130000003</v>
      </c>
      <c r="G96" s="372">
        <f t="shared" si="3"/>
        <v>7.3914257385663706</v>
      </c>
    </row>
    <row r="97" spans="2:7" x14ac:dyDescent="0.25">
      <c r="B97" s="197" t="s">
        <v>142</v>
      </c>
      <c r="C97" s="198">
        <v>199426309</v>
      </c>
      <c r="D97" s="198">
        <v>0</v>
      </c>
      <c r="E97" s="198">
        <v>0</v>
      </c>
      <c r="F97" s="199">
        <f t="shared" si="2"/>
        <v>0</v>
      </c>
      <c r="G97" s="200" t="str">
        <f t="shared" si="3"/>
        <v>0.0%</v>
      </c>
    </row>
    <row r="98" spans="2:7" x14ac:dyDescent="0.25">
      <c r="B98" s="197" t="s">
        <v>159</v>
      </c>
      <c r="C98" s="198">
        <v>143820838</v>
      </c>
      <c r="D98" s="198"/>
      <c r="E98" s="198">
        <v>21598975.010000002</v>
      </c>
      <c r="F98" s="199">
        <f t="shared" si="2"/>
        <v>21598975.010000002</v>
      </c>
      <c r="G98" s="200" t="str">
        <f t="shared" si="3"/>
        <v>0.0%</v>
      </c>
    </row>
    <row r="99" spans="2:7" x14ac:dyDescent="0.25">
      <c r="B99" s="197" t="s">
        <v>358</v>
      </c>
      <c r="C99" s="198">
        <v>95392467</v>
      </c>
      <c r="D99" s="198">
        <v>2573933.88</v>
      </c>
      <c r="E99" s="198">
        <v>0</v>
      </c>
      <c r="F99" s="199">
        <f t="shared" si="2"/>
        <v>-2573933.88</v>
      </c>
      <c r="G99" s="373">
        <f t="shared" si="3"/>
        <v>-1</v>
      </c>
    </row>
    <row r="100" spans="2:7" x14ac:dyDescent="0.25">
      <c r="B100" s="193" t="s">
        <v>372</v>
      </c>
      <c r="C100" s="194">
        <v>859715674</v>
      </c>
      <c r="D100" s="194">
        <v>64140492.75</v>
      </c>
      <c r="E100" s="194">
        <v>0</v>
      </c>
      <c r="F100" s="371">
        <f t="shared" si="2"/>
        <v>-64140492.75</v>
      </c>
      <c r="G100" s="372">
        <f t="shared" si="3"/>
        <v>-1</v>
      </c>
    </row>
    <row r="101" spans="2:7" x14ac:dyDescent="0.25">
      <c r="B101" s="197" t="s">
        <v>132</v>
      </c>
      <c r="C101" s="198"/>
      <c r="D101" s="198">
        <v>0</v>
      </c>
      <c r="E101" s="198"/>
      <c r="F101" s="199">
        <f t="shared" si="2"/>
        <v>0</v>
      </c>
      <c r="G101" s="200" t="str">
        <f t="shared" si="3"/>
        <v>0.0%</v>
      </c>
    </row>
    <row r="102" spans="2:7" x14ac:dyDescent="0.25">
      <c r="B102" s="197" t="s">
        <v>135</v>
      </c>
      <c r="C102" s="198"/>
      <c r="D102" s="198">
        <v>0</v>
      </c>
      <c r="E102" s="198"/>
      <c r="F102" s="199">
        <f t="shared" si="2"/>
        <v>0</v>
      </c>
      <c r="G102" s="200" t="str">
        <f t="shared" si="3"/>
        <v>0.0%</v>
      </c>
    </row>
    <row r="103" spans="2:7" x14ac:dyDescent="0.25">
      <c r="B103" s="197" t="s">
        <v>142</v>
      </c>
      <c r="C103" s="198">
        <v>324436143</v>
      </c>
      <c r="D103" s="198">
        <v>45803613.57</v>
      </c>
      <c r="E103" s="198">
        <v>0</v>
      </c>
      <c r="F103" s="199">
        <f t="shared" si="2"/>
        <v>-45803613.57</v>
      </c>
      <c r="G103" s="200">
        <f t="shared" si="3"/>
        <v>-1</v>
      </c>
    </row>
    <row r="104" spans="2:7" x14ac:dyDescent="0.25">
      <c r="B104" s="197" t="s">
        <v>370</v>
      </c>
      <c r="C104" s="198">
        <v>88322307</v>
      </c>
      <c r="D104" s="198">
        <v>0</v>
      </c>
      <c r="E104" s="198">
        <v>0</v>
      </c>
      <c r="F104" s="199">
        <f t="shared" si="2"/>
        <v>0</v>
      </c>
      <c r="G104" s="200" t="str">
        <f t="shared" si="3"/>
        <v>0.0%</v>
      </c>
    </row>
    <row r="105" spans="2:7" x14ac:dyDescent="0.25">
      <c r="B105" s="197" t="s">
        <v>148</v>
      </c>
      <c r="C105" s="198">
        <v>124967902</v>
      </c>
      <c r="D105" s="198">
        <v>0</v>
      </c>
      <c r="E105" s="198">
        <v>0</v>
      </c>
      <c r="F105" s="199">
        <f t="shared" si="2"/>
        <v>0</v>
      </c>
      <c r="G105" s="200" t="str">
        <f t="shared" si="3"/>
        <v>0.0%</v>
      </c>
    </row>
    <row r="106" spans="2:7" x14ac:dyDescent="0.25">
      <c r="B106" s="197" t="s">
        <v>159</v>
      </c>
      <c r="C106" s="198">
        <v>9446153</v>
      </c>
      <c r="D106" s="198"/>
      <c r="E106" s="198">
        <v>0</v>
      </c>
      <c r="F106" s="199">
        <f t="shared" si="2"/>
        <v>0</v>
      </c>
      <c r="G106" s="200" t="str">
        <f t="shared" si="3"/>
        <v>0.0%</v>
      </c>
    </row>
    <row r="107" spans="2:7" x14ac:dyDescent="0.25">
      <c r="B107" s="197" t="s">
        <v>114</v>
      </c>
      <c r="C107" s="198">
        <v>127695291</v>
      </c>
      <c r="D107" s="198"/>
      <c r="E107" s="198">
        <v>0</v>
      </c>
      <c r="F107" s="199">
        <f t="shared" si="2"/>
        <v>0</v>
      </c>
      <c r="G107" s="200" t="str">
        <f t="shared" si="3"/>
        <v>0.0%</v>
      </c>
    </row>
    <row r="108" spans="2:7" x14ac:dyDescent="0.25">
      <c r="B108" s="197" t="s">
        <v>357</v>
      </c>
      <c r="C108" s="198">
        <v>97539087</v>
      </c>
      <c r="D108" s="198">
        <v>18336879.18</v>
      </c>
      <c r="E108" s="198">
        <v>0</v>
      </c>
      <c r="F108" s="199">
        <f t="shared" si="2"/>
        <v>-18336879.18</v>
      </c>
      <c r="G108" s="200">
        <f t="shared" si="3"/>
        <v>-1</v>
      </c>
    </row>
    <row r="109" spans="2:7" x14ac:dyDescent="0.25">
      <c r="B109" s="197" t="s">
        <v>358</v>
      </c>
      <c r="C109" s="198">
        <v>87308791</v>
      </c>
      <c r="D109" s="198">
        <v>0</v>
      </c>
      <c r="E109" s="198">
        <v>0</v>
      </c>
      <c r="F109" s="199">
        <f t="shared" si="2"/>
        <v>0</v>
      </c>
      <c r="G109" s="200" t="str">
        <f t="shared" si="3"/>
        <v>0.0%</v>
      </c>
    </row>
    <row r="110" spans="2:7" x14ac:dyDescent="0.25">
      <c r="B110" s="190" t="s">
        <v>373</v>
      </c>
      <c r="C110" s="191">
        <v>7070194084</v>
      </c>
      <c r="D110" s="191">
        <v>162564654.89999998</v>
      </c>
      <c r="E110" s="191">
        <v>139157191.28999999</v>
      </c>
      <c r="F110" s="191">
        <f t="shared" si="2"/>
        <v>-23407463.609999985</v>
      </c>
      <c r="G110" s="192">
        <f t="shared" si="3"/>
        <v>-0.14398864023916425</v>
      </c>
    </row>
    <row r="111" spans="2:7" x14ac:dyDescent="0.25">
      <c r="B111" s="193" t="s">
        <v>374</v>
      </c>
      <c r="C111" s="194">
        <v>1570957495</v>
      </c>
      <c r="D111" s="194">
        <v>20812913.440000001</v>
      </c>
      <c r="E111" s="194">
        <v>28302115.970000003</v>
      </c>
      <c r="F111" s="195">
        <f t="shared" si="2"/>
        <v>7489202.5300000012</v>
      </c>
      <c r="G111" s="196">
        <f t="shared" si="3"/>
        <v>0.35983441489775403</v>
      </c>
    </row>
    <row r="112" spans="2:7" x14ac:dyDescent="0.25">
      <c r="B112" s="197" t="s">
        <v>361</v>
      </c>
      <c r="C112" s="198">
        <v>1000000000</v>
      </c>
      <c r="D112" s="198">
        <v>2298050</v>
      </c>
      <c r="E112" s="198">
        <v>5915284.7000000002</v>
      </c>
      <c r="F112" s="199">
        <f t="shared" si="2"/>
        <v>3617234.7</v>
      </c>
      <c r="G112" s="200">
        <f t="shared" si="3"/>
        <v>1.5740452557603186</v>
      </c>
    </row>
    <row r="113" spans="2:7" x14ac:dyDescent="0.25">
      <c r="B113" s="197" t="s">
        <v>142</v>
      </c>
      <c r="C113" s="198">
        <v>224513064</v>
      </c>
      <c r="D113" s="198">
        <v>0</v>
      </c>
      <c r="E113" s="198">
        <v>11795352.380000001</v>
      </c>
      <c r="F113" s="199">
        <f t="shared" si="2"/>
        <v>11795352.380000001</v>
      </c>
      <c r="G113" s="200" t="str">
        <f t="shared" si="3"/>
        <v>0.0%</v>
      </c>
    </row>
    <row r="114" spans="2:7" x14ac:dyDescent="0.25">
      <c r="B114" s="197" t="s">
        <v>159</v>
      </c>
      <c r="C114" s="198">
        <v>42609614</v>
      </c>
      <c r="D114" s="198"/>
      <c r="E114" s="198">
        <v>0</v>
      </c>
      <c r="F114" s="199">
        <f t="shared" si="2"/>
        <v>0</v>
      </c>
      <c r="G114" s="200" t="str">
        <f t="shared" si="3"/>
        <v>0.0%</v>
      </c>
    </row>
    <row r="115" spans="2:7" x14ac:dyDescent="0.25">
      <c r="B115" s="197" t="s">
        <v>356</v>
      </c>
      <c r="C115" s="198">
        <v>7040167</v>
      </c>
      <c r="D115" s="198">
        <v>0</v>
      </c>
      <c r="E115" s="198">
        <v>0</v>
      </c>
      <c r="F115" s="199">
        <f t="shared" si="2"/>
        <v>0</v>
      </c>
      <c r="G115" s="200" t="str">
        <f t="shared" si="3"/>
        <v>0.0%</v>
      </c>
    </row>
    <row r="116" spans="2:7" x14ac:dyDescent="0.25">
      <c r="B116" s="197" t="s">
        <v>114</v>
      </c>
      <c r="C116" s="198">
        <v>168487718</v>
      </c>
      <c r="D116" s="198">
        <v>11628529.33</v>
      </c>
      <c r="E116" s="198">
        <v>10591478.890000001</v>
      </c>
      <c r="F116" s="199">
        <f t="shared" si="2"/>
        <v>-1037050.4399999995</v>
      </c>
      <c r="G116" s="200">
        <f t="shared" si="3"/>
        <v>-8.9181564630408813E-2</v>
      </c>
    </row>
    <row r="117" spans="2:7" x14ac:dyDescent="0.25">
      <c r="B117" s="197" t="s">
        <v>357</v>
      </c>
      <c r="C117" s="198"/>
      <c r="D117" s="198">
        <v>0</v>
      </c>
      <c r="E117" s="198"/>
      <c r="F117" s="199">
        <f t="shared" si="2"/>
        <v>0</v>
      </c>
      <c r="G117" s="200" t="str">
        <f t="shared" si="3"/>
        <v>0.0%</v>
      </c>
    </row>
    <row r="118" spans="2:7" x14ac:dyDescent="0.25">
      <c r="B118" s="197" t="s">
        <v>358</v>
      </c>
      <c r="C118" s="198">
        <v>128306932</v>
      </c>
      <c r="D118" s="198">
        <v>6886334.1100000003</v>
      </c>
      <c r="E118" s="198">
        <v>0</v>
      </c>
      <c r="F118" s="199">
        <f t="shared" si="2"/>
        <v>-6886334.1100000003</v>
      </c>
      <c r="G118" s="373">
        <f t="shared" si="3"/>
        <v>-1</v>
      </c>
    </row>
    <row r="119" spans="2:7" x14ac:dyDescent="0.25">
      <c r="B119" s="193" t="s">
        <v>375</v>
      </c>
      <c r="C119" s="194">
        <v>4905265143</v>
      </c>
      <c r="D119" s="194">
        <v>72671863.859999999</v>
      </c>
      <c r="E119" s="194">
        <v>105431535.66</v>
      </c>
      <c r="F119" s="371">
        <f t="shared" si="2"/>
        <v>32759671.799999997</v>
      </c>
      <c r="G119" s="372">
        <f t="shared" si="3"/>
        <v>0.45078893068038611</v>
      </c>
    </row>
    <row r="120" spans="2:7" x14ac:dyDescent="0.25">
      <c r="B120" s="197" t="s">
        <v>361</v>
      </c>
      <c r="C120" s="198">
        <v>900000000</v>
      </c>
      <c r="D120" s="198">
        <v>0</v>
      </c>
      <c r="E120" s="198">
        <v>0</v>
      </c>
      <c r="F120" s="199">
        <f t="shared" si="2"/>
        <v>0</v>
      </c>
      <c r="G120" s="200" t="str">
        <f t="shared" si="3"/>
        <v>0.0%</v>
      </c>
    </row>
    <row r="121" spans="2:7" x14ac:dyDescent="0.25">
      <c r="B121" s="197" t="s">
        <v>132</v>
      </c>
      <c r="C121" s="198"/>
      <c r="D121" s="198">
        <v>0</v>
      </c>
      <c r="E121" s="198"/>
      <c r="F121" s="199">
        <f t="shared" si="2"/>
        <v>0</v>
      </c>
      <c r="G121" s="200" t="str">
        <f t="shared" si="3"/>
        <v>0.0%</v>
      </c>
    </row>
    <row r="122" spans="2:7" x14ac:dyDescent="0.25">
      <c r="B122" s="197" t="s">
        <v>142</v>
      </c>
      <c r="C122" s="198">
        <v>3640446329</v>
      </c>
      <c r="D122" s="198">
        <v>56723340.939999998</v>
      </c>
      <c r="E122" s="198">
        <v>105431535.66</v>
      </c>
      <c r="F122" s="199">
        <f t="shared" si="2"/>
        <v>48708194.719999999</v>
      </c>
      <c r="G122" s="200">
        <f t="shared" si="3"/>
        <v>0.85869756457966495</v>
      </c>
    </row>
    <row r="123" spans="2:7" x14ac:dyDescent="0.25">
      <c r="B123" s="197" t="s">
        <v>356</v>
      </c>
      <c r="C123" s="198">
        <v>12210754</v>
      </c>
      <c r="D123" s="198">
        <v>0</v>
      </c>
      <c r="E123" s="198">
        <v>0</v>
      </c>
      <c r="F123" s="199">
        <f t="shared" si="2"/>
        <v>0</v>
      </c>
      <c r="G123" s="200" t="str">
        <f t="shared" si="3"/>
        <v>0.0%</v>
      </c>
    </row>
    <row r="124" spans="2:7" x14ac:dyDescent="0.25">
      <c r="B124" s="197" t="s">
        <v>114</v>
      </c>
      <c r="C124" s="198">
        <v>223697782</v>
      </c>
      <c r="D124" s="198">
        <v>0</v>
      </c>
      <c r="E124" s="198">
        <v>0</v>
      </c>
      <c r="F124" s="199">
        <f t="shared" si="2"/>
        <v>0</v>
      </c>
      <c r="G124" s="200" t="str">
        <f t="shared" si="3"/>
        <v>0.0%</v>
      </c>
    </row>
    <row r="125" spans="2:7" x14ac:dyDescent="0.25">
      <c r="B125" s="197" t="s">
        <v>357</v>
      </c>
      <c r="C125" s="198"/>
      <c r="D125" s="198">
        <v>0</v>
      </c>
      <c r="E125" s="198"/>
      <c r="F125" s="199">
        <f t="shared" si="2"/>
        <v>0</v>
      </c>
      <c r="G125" s="200" t="str">
        <f t="shared" si="3"/>
        <v>0.0%</v>
      </c>
    </row>
    <row r="126" spans="2:7" x14ac:dyDescent="0.25">
      <c r="B126" s="197" t="s">
        <v>358</v>
      </c>
      <c r="C126" s="198">
        <v>128910278</v>
      </c>
      <c r="D126" s="198">
        <v>15948522.92</v>
      </c>
      <c r="E126" s="198">
        <v>0</v>
      </c>
      <c r="F126" s="199">
        <f t="shared" si="2"/>
        <v>-15948522.92</v>
      </c>
      <c r="G126" s="373">
        <f t="shared" si="3"/>
        <v>-1</v>
      </c>
    </row>
    <row r="127" spans="2:7" x14ac:dyDescent="0.25">
      <c r="B127" s="193" t="s">
        <v>376</v>
      </c>
      <c r="C127" s="194">
        <v>224237198</v>
      </c>
      <c r="D127" s="194">
        <v>7003943.9199999999</v>
      </c>
      <c r="E127" s="194">
        <v>1896571.3</v>
      </c>
      <c r="F127" s="371">
        <f t="shared" si="2"/>
        <v>-5107372.62</v>
      </c>
      <c r="G127" s="372">
        <f t="shared" si="3"/>
        <v>-0.72921380843951711</v>
      </c>
    </row>
    <row r="128" spans="2:7" x14ac:dyDescent="0.25">
      <c r="B128" s="197" t="s">
        <v>142</v>
      </c>
      <c r="C128" s="198">
        <v>92765802</v>
      </c>
      <c r="D128" s="198">
        <v>7003943.9199999999</v>
      </c>
      <c r="E128" s="198">
        <v>0</v>
      </c>
      <c r="F128" s="199">
        <f t="shared" si="2"/>
        <v>-7003943.9199999999</v>
      </c>
      <c r="G128" s="200">
        <f t="shared" si="3"/>
        <v>-1</v>
      </c>
    </row>
    <row r="129" spans="2:7" x14ac:dyDescent="0.25">
      <c r="B129" s="197" t="s">
        <v>159</v>
      </c>
      <c r="C129" s="198">
        <v>5000000</v>
      </c>
      <c r="D129" s="198"/>
      <c r="E129" s="198">
        <v>1896571.3</v>
      </c>
      <c r="F129" s="199">
        <f t="shared" si="2"/>
        <v>1896571.3</v>
      </c>
      <c r="G129" s="200" t="str">
        <f t="shared" si="3"/>
        <v>0.0%</v>
      </c>
    </row>
    <row r="130" spans="2:7" x14ac:dyDescent="0.25">
      <c r="B130" s="197" t="s">
        <v>356</v>
      </c>
      <c r="C130" s="198">
        <v>2000000</v>
      </c>
      <c r="D130" s="198">
        <v>0</v>
      </c>
      <c r="E130" s="198">
        <v>0</v>
      </c>
      <c r="F130" s="199">
        <f t="shared" si="2"/>
        <v>0</v>
      </c>
      <c r="G130" s="200" t="str">
        <f t="shared" si="3"/>
        <v>0.0%</v>
      </c>
    </row>
    <row r="131" spans="2:7" x14ac:dyDescent="0.25">
      <c r="B131" s="197" t="s">
        <v>357</v>
      </c>
      <c r="C131" s="198"/>
      <c r="D131" s="198"/>
      <c r="E131" s="198"/>
      <c r="F131" s="199">
        <f t="shared" si="2"/>
        <v>0</v>
      </c>
      <c r="G131" s="200" t="str">
        <f t="shared" si="3"/>
        <v>0.0%</v>
      </c>
    </row>
    <row r="132" spans="2:7" x14ac:dyDescent="0.25">
      <c r="B132" s="197" t="s">
        <v>358</v>
      </c>
      <c r="C132" s="198">
        <v>124471396</v>
      </c>
      <c r="D132" s="198">
        <v>0</v>
      </c>
      <c r="E132" s="198">
        <v>0</v>
      </c>
      <c r="F132" s="199">
        <f t="shared" si="2"/>
        <v>0</v>
      </c>
      <c r="G132" s="373" t="str">
        <f t="shared" si="3"/>
        <v>0.0%</v>
      </c>
    </row>
    <row r="133" spans="2:7" x14ac:dyDescent="0.25">
      <c r="B133" s="193" t="s">
        <v>377</v>
      </c>
      <c r="C133" s="194">
        <v>310248957</v>
      </c>
      <c r="D133" s="194">
        <v>61602834.68</v>
      </c>
      <c r="E133" s="194">
        <v>2340759.16</v>
      </c>
      <c r="F133" s="371">
        <f t="shared" si="2"/>
        <v>-59262075.519999996</v>
      </c>
      <c r="G133" s="372">
        <f t="shared" si="3"/>
        <v>-0.96200241154227351</v>
      </c>
    </row>
    <row r="134" spans="2:7" x14ac:dyDescent="0.25">
      <c r="B134" s="197" t="s">
        <v>142</v>
      </c>
      <c r="C134" s="198">
        <v>119273002</v>
      </c>
      <c r="D134" s="198">
        <v>57704077.630000003</v>
      </c>
      <c r="E134" s="198">
        <v>0</v>
      </c>
      <c r="F134" s="199">
        <f t="shared" si="2"/>
        <v>-57704077.630000003</v>
      </c>
      <c r="G134" s="200">
        <f t="shared" si="3"/>
        <v>-1</v>
      </c>
    </row>
    <row r="135" spans="2:7" x14ac:dyDescent="0.25">
      <c r="B135" s="197" t="s">
        <v>114</v>
      </c>
      <c r="C135" s="198">
        <v>74223502</v>
      </c>
      <c r="D135" s="198">
        <v>1074136.79</v>
      </c>
      <c r="E135" s="198">
        <v>0</v>
      </c>
      <c r="F135" s="199">
        <f t="shared" si="2"/>
        <v>-1074136.79</v>
      </c>
      <c r="G135" s="200">
        <f t="shared" si="3"/>
        <v>-1</v>
      </c>
    </row>
    <row r="136" spans="2:7" x14ac:dyDescent="0.25">
      <c r="B136" s="197" t="s">
        <v>357</v>
      </c>
      <c r="C136" s="198">
        <v>4103995</v>
      </c>
      <c r="D136" s="198">
        <v>0</v>
      </c>
      <c r="E136" s="198">
        <v>0</v>
      </c>
      <c r="F136" s="199">
        <f t="shared" si="2"/>
        <v>0</v>
      </c>
      <c r="G136" s="200" t="str">
        <f t="shared" si="3"/>
        <v>0.0%</v>
      </c>
    </row>
    <row r="137" spans="2:7" x14ac:dyDescent="0.25">
      <c r="B137" s="197" t="s">
        <v>358</v>
      </c>
      <c r="C137" s="198">
        <v>59715786</v>
      </c>
      <c r="D137" s="198">
        <v>0</v>
      </c>
      <c r="E137" s="198">
        <v>0</v>
      </c>
      <c r="F137" s="199">
        <f t="shared" si="2"/>
        <v>0</v>
      </c>
      <c r="G137" s="200" t="str">
        <f t="shared" si="3"/>
        <v>0.0%</v>
      </c>
    </row>
    <row r="138" spans="2:7" x14ac:dyDescent="0.25">
      <c r="B138" s="197" t="s">
        <v>116</v>
      </c>
      <c r="C138" s="198">
        <v>52932672</v>
      </c>
      <c r="D138" s="198">
        <v>2824620.26</v>
      </c>
      <c r="E138" s="198">
        <v>2340759.16</v>
      </c>
      <c r="F138" s="199">
        <f t="shared" si="2"/>
        <v>-483861.09999999963</v>
      </c>
      <c r="G138" s="373">
        <f t="shared" si="3"/>
        <v>-0.17130129201863037</v>
      </c>
    </row>
    <row r="139" spans="2:7" x14ac:dyDescent="0.25">
      <c r="B139" s="193" t="s">
        <v>362</v>
      </c>
      <c r="C139" s="194">
        <v>59485291</v>
      </c>
      <c r="D139" s="194">
        <v>473099</v>
      </c>
      <c r="E139" s="194">
        <v>1186209.2</v>
      </c>
      <c r="F139" s="371">
        <f t="shared" si="2"/>
        <v>713110.2</v>
      </c>
      <c r="G139" s="372">
        <f t="shared" si="3"/>
        <v>1.5073170731707317</v>
      </c>
    </row>
    <row r="140" spans="2:7" x14ac:dyDescent="0.25">
      <c r="B140" s="197" t="s">
        <v>132</v>
      </c>
      <c r="C140" s="198">
        <v>59485291</v>
      </c>
      <c r="D140" s="198">
        <v>473099</v>
      </c>
      <c r="E140" s="198">
        <v>1186209.2</v>
      </c>
      <c r="F140" s="199">
        <f t="shared" si="2"/>
        <v>713110.2</v>
      </c>
      <c r="G140" s="200">
        <f t="shared" si="3"/>
        <v>1.5073170731707317</v>
      </c>
    </row>
    <row r="141" spans="2:7" x14ac:dyDescent="0.25">
      <c r="B141" s="190" t="s">
        <v>378</v>
      </c>
      <c r="C141" s="191">
        <v>2988149098</v>
      </c>
      <c r="D141" s="191">
        <v>178733095.36000001</v>
      </c>
      <c r="E141" s="191">
        <v>172125215.68000001</v>
      </c>
      <c r="F141" s="191">
        <f t="shared" ref="F141:F204" si="4">E141-D141</f>
        <v>-6607879.6800000072</v>
      </c>
      <c r="G141" s="192">
        <f t="shared" ref="G141:G204" si="5">IFERROR(F141/D141,"0.0%")</f>
        <v>-3.6970655416058068E-2</v>
      </c>
    </row>
    <row r="142" spans="2:7" x14ac:dyDescent="0.25">
      <c r="B142" s="193" t="s">
        <v>379</v>
      </c>
      <c r="C142" s="194">
        <v>792765687</v>
      </c>
      <c r="D142" s="194">
        <v>0</v>
      </c>
      <c r="E142" s="194">
        <v>42652116.490000002</v>
      </c>
      <c r="F142" s="195">
        <f t="shared" si="4"/>
        <v>42652116.490000002</v>
      </c>
      <c r="G142" s="196" t="str">
        <f t="shared" si="5"/>
        <v>0.0%</v>
      </c>
    </row>
    <row r="143" spans="2:7" x14ac:dyDescent="0.25">
      <c r="B143" s="197" t="s">
        <v>111</v>
      </c>
      <c r="C143" s="198">
        <v>26924929</v>
      </c>
      <c r="D143" s="198">
        <v>0</v>
      </c>
      <c r="E143" s="198">
        <v>0</v>
      </c>
      <c r="F143" s="199">
        <f t="shared" si="4"/>
        <v>0</v>
      </c>
      <c r="G143" s="200" t="str">
        <f t="shared" si="5"/>
        <v>0.0%</v>
      </c>
    </row>
    <row r="144" spans="2:7" x14ac:dyDescent="0.25">
      <c r="B144" s="197" t="s">
        <v>142</v>
      </c>
      <c r="C144" s="198">
        <v>365618771</v>
      </c>
      <c r="D144" s="198">
        <v>0</v>
      </c>
      <c r="E144" s="198">
        <v>15376733.189999999</v>
      </c>
      <c r="F144" s="199">
        <f t="shared" si="4"/>
        <v>15376733.189999999</v>
      </c>
      <c r="G144" s="200" t="str">
        <f t="shared" si="5"/>
        <v>0.0%</v>
      </c>
    </row>
    <row r="145" spans="2:7" x14ac:dyDescent="0.25">
      <c r="B145" s="197" t="s">
        <v>370</v>
      </c>
      <c r="C145" s="198">
        <v>58125000</v>
      </c>
      <c r="D145" s="198">
        <v>0</v>
      </c>
      <c r="E145" s="198">
        <v>0</v>
      </c>
      <c r="F145" s="199">
        <f t="shared" si="4"/>
        <v>0</v>
      </c>
      <c r="G145" s="200" t="str">
        <f t="shared" si="5"/>
        <v>0.0%</v>
      </c>
    </row>
    <row r="146" spans="2:7" x14ac:dyDescent="0.25">
      <c r="B146" s="197" t="s">
        <v>159</v>
      </c>
      <c r="C146" s="198">
        <v>15596660</v>
      </c>
      <c r="D146" s="198"/>
      <c r="E146" s="198">
        <v>0</v>
      </c>
      <c r="F146" s="199">
        <f t="shared" si="4"/>
        <v>0</v>
      </c>
      <c r="G146" s="200" t="str">
        <f t="shared" si="5"/>
        <v>0.0%</v>
      </c>
    </row>
    <row r="147" spans="2:7" x14ac:dyDescent="0.25">
      <c r="B147" s="197" t="s">
        <v>356</v>
      </c>
      <c r="C147" s="198">
        <v>198730</v>
      </c>
      <c r="D147" s="198">
        <v>0</v>
      </c>
      <c r="E147" s="198">
        <v>0</v>
      </c>
      <c r="F147" s="199">
        <f t="shared" si="4"/>
        <v>0</v>
      </c>
      <c r="G147" s="200" t="str">
        <f t="shared" si="5"/>
        <v>0.0%</v>
      </c>
    </row>
    <row r="148" spans="2:7" x14ac:dyDescent="0.25">
      <c r="B148" s="197" t="s">
        <v>357</v>
      </c>
      <c r="C148" s="198">
        <v>42879051</v>
      </c>
      <c r="D148" s="198">
        <v>0</v>
      </c>
      <c r="E148" s="198">
        <v>0</v>
      </c>
      <c r="F148" s="199">
        <f t="shared" si="4"/>
        <v>0</v>
      </c>
      <c r="G148" s="200" t="str">
        <f t="shared" si="5"/>
        <v>0.0%</v>
      </c>
    </row>
    <row r="149" spans="2:7" x14ac:dyDescent="0.25">
      <c r="B149" s="197" t="s">
        <v>358</v>
      </c>
      <c r="C149" s="198">
        <v>237575873</v>
      </c>
      <c r="D149" s="198">
        <v>0</v>
      </c>
      <c r="E149" s="198">
        <v>26903338.800000001</v>
      </c>
      <c r="F149" s="199">
        <f t="shared" si="4"/>
        <v>26903338.800000001</v>
      </c>
      <c r="G149" s="200" t="str">
        <f t="shared" si="5"/>
        <v>0.0%</v>
      </c>
    </row>
    <row r="150" spans="2:7" x14ac:dyDescent="0.25">
      <c r="B150" s="197" t="s">
        <v>116</v>
      </c>
      <c r="C150" s="198">
        <v>45846673</v>
      </c>
      <c r="D150" s="198"/>
      <c r="E150" s="198">
        <v>372044.5</v>
      </c>
      <c r="F150" s="199">
        <f t="shared" si="4"/>
        <v>372044.5</v>
      </c>
      <c r="G150" s="373" t="str">
        <f t="shared" si="5"/>
        <v>0.0%</v>
      </c>
    </row>
    <row r="151" spans="2:7" x14ac:dyDescent="0.25">
      <c r="B151" s="193" t="s">
        <v>380</v>
      </c>
      <c r="C151" s="194">
        <v>1311633786</v>
      </c>
      <c r="D151" s="194">
        <v>178733095.36000001</v>
      </c>
      <c r="E151" s="194">
        <v>39614109.680000007</v>
      </c>
      <c r="F151" s="371">
        <f t="shared" si="4"/>
        <v>-139118985.68000001</v>
      </c>
      <c r="G151" s="372">
        <f t="shared" si="5"/>
        <v>-0.77836164253626228</v>
      </c>
    </row>
    <row r="152" spans="2:7" x14ac:dyDescent="0.25">
      <c r="B152" s="197" t="s">
        <v>106</v>
      </c>
      <c r="C152" s="198">
        <v>10754000</v>
      </c>
      <c r="D152" s="198">
        <v>806178.89</v>
      </c>
      <c r="E152" s="198">
        <v>810437.5</v>
      </c>
      <c r="F152" s="199">
        <f t="shared" si="4"/>
        <v>4258.609999999986</v>
      </c>
      <c r="G152" s="200">
        <f t="shared" si="5"/>
        <v>5.2824628042542595E-3</v>
      </c>
    </row>
    <row r="153" spans="2:7" x14ac:dyDescent="0.25">
      <c r="B153" s="197" t="s">
        <v>142</v>
      </c>
      <c r="C153" s="198">
        <v>607980238</v>
      </c>
      <c r="D153" s="198">
        <v>166716001.68000001</v>
      </c>
      <c r="E153" s="198">
        <v>0</v>
      </c>
      <c r="F153" s="199">
        <f t="shared" si="4"/>
        <v>-166716001.68000001</v>
      </c>
      <c r="G153" s="200">
        <f t="shared" si="5"/>
        <v>-1</v>
      </c>
    </row>
    <row r="154" spans="2:7" x14ac:dyDescent="0.25">
      <c r="B154" s="197" t="s">
        <v>370</v>
      </c>
      <c r="C154" s="198"/>
      <c r="D154" s="198">
        <v>0</v>
      </c>
      <c r="E154" s="198"/>
      <c r="F154" s="199">
        <f t="shared" si="4"/>
        <v>0</v>
      </c>
      <c r="G154" s="200" t="str">
        <f t="shared" si="5"/>
        <v>0.0%</v>
      </c>
    </row>
    <row r="155" spans="2:7" x14ac:dyDescent="0.25">
      <c r="B155" s="197" t="s">
        <v>159</v>
      </c>
      <c r="C155" s="198">
        <v>83968171</v>
      </c>
      <c r="D155" s="198"/>
      <c r="E155" s="198">
        <v>0</v>
      </c>
      <c r="F155" s="199">
        <f t="shared" si="4"/>
        <v>0</v>
      </c>
      <c r="G155" s="200" t="str">
        <f t="shared" si="5"/>
        <v>0.0%</v>
      </c>
    </row>
    <row r="156" spans="2:7" x14ac:dyDescent="0.25">
      <c r="B156" s="197" t="s">
        <v>356</v>
      </c>
      <c r="C156" s="198">
        <v>49326379</v>
      </c>
      <c r="D156" s="198">
        <v>3017579.8</v>
      </c>
      <c r="E156" s="198">
        <v>3686015.48</v>
      </c>
      <c r="F156" s="199">
        <f t="shared" si="4"/>
        <v>668435.68000000017</v>
      </c>
      <c r="G156" s="200">
        <f t="shared" si="5"/>
        <v>0.22151383701600871</v>
      </c>
    </row>
    <row r="157" spans="2:7" x14ac:dyDescent="0.25">
      <c r="B157" s="197" t="s">
        <v>114</v>
      </c>
      <c r="C157" s="198">
        <v>311388206</v>
      </c>
      <c r="D157" s="198">
        <v>0</v>
      </c>
      <c r="E157" s="198">
        <v>35117656.700000003</v>
      </c>
      <c r="F157" s="199">
        <f t="shared" si="4"/>
        <v>35117656.700000003</v>
      </c>
      <c r="G157" s="200" t="str">
        <f t="shared" si="5"/>
        <v>0.0%</v>
      </c>
    </row>
    <row r="158" spans="2:7" x14ac:dyDescent="0.25">
      <c r="B158" s="197" t="s">
        <v>357</v>
      </c>
      <c r="C158" s="198">
        <v>13954365</v>
      </c>
      <c r="D158" s="198">
        <v>0</v>
      </c>
      <c r="E158" s="198">
        <v>0</v>
      </c>
      <c r="F158" s="199">
        <f t="shared" si="4"/>
        <v>0</v>
      </c>
      <c r="G158" s="200" t="str">
        <f t="shared" si="5"/>
        <v>0.0%</v>
      </c>
    </row>
    <row r="159" spans="2:7" x14ac:dyDescent="0.25">
      <c r="B159" s="197" t="s">
        <v>358</v>
      </c>
      <c r="C159" s="198">
        <v>234262427</v>
      </c>
      <c r="D159" s="198">
        <v>8193334.9900000002</v>
      </c>
      <c r="E159" s="198">
        <v>0</v>
      </c>
      <c r="F159" s="199">
        <f t="shared" si="4"/>
        <v>-8193334.9900000002</v>
      </c>
      <c r="G159" s="373">
        <f t="shared" si="5"/>
        <v>-1</v>
      </c>
    </row>
    <row r="160" spans="2:7" x14ac:dyDescent="0.25">
      <c r="B160" s="193" t="s">
        <v>381</v>
      </c>
      <c r="C160" s="194">
        <v>883749625</v>
      </c>
      <c r="D160" s="194">
        <v>0</v>
      </c>
      <c r="E160" s="194">
        <v>89858989.50999999</v>
      </c>
      <c r="F160" s="371">
        <f t="shared" si="4"/>
        <v>89858989.50999999</v>
      </c>
      <c r="G160" s="372" t="str">
        <f t="shared" si="5"/>
        <v>0.0%</v>
      </c>
    </row>
    <row r="161" spans="2:7" x14ac:dyDescent="0.25">
      <c r="B161" s="197" t="s">
        <v>142</v>
      </c>
      <c r="C161" s="198">
        <v>271729879</v>
      </c>
      <c r="D161" s="198">
        <v>0</v>
      </c>
      <c r="E161" s="198">
        <v>29555944.210000001</v>
      </c>
      <c r="F161" s="199">
        <f t="shared" si="4"/>
        <v>29555944.210000001</v>
      </c>
      <c r="G161" s="200" t="str">
        <f t="shared" si="5"/>
        <v>0.0%</v>
      </c>
    </row>
    <row r="162" spans="2:7" x14ac:dyDescent="0.25">
      <c r="B162" s="197" t="s">
        <v>148</v>
      </c>
      <c r="C162" s="198">
        <v>47785043</v>
      </c>
      <c r="D162" s="198">
        <v>0</v>
      </c>
      <c r="E162" s="198">
        <v>0</v>
      </c>
      <c r="F162" s="199">
        <f t="shared" si="4"/>
        <v>0</v>
      </c>
      <c r="G162" s="200" t="str">
        <f t="shared" si="5"/>
        <v>0.0%</v>
      </c>
    </row>
    <row r="163" spans="2:7" x14ac:dyDescent="0.25">
      <c r="B163" s="197" t="s">
        <v>159</v>
      </c>
      <c r="C163" s="198">
        <v>548658869</v>
      </c>
      <c r="D163" s="198"/>
      <c r="E163" s="198">
        <v>60303045.299999997</v>
      </c>
      <c r="F163" s="199">
        <f t="shared" si="4"/>
        <v>60303045.299999997</v>
      </c>
      <c r="G163" s="200" t="str">
        <f t="shared" si="5"/>
        <v>0.0%</v>
      </c>
    </row>
    <row r="164" spans="2:7" x14ac:dyDescent="0.25">
      <c r="B164" s="197" t="s">
        <v>357</v>
      </c>
      <c r="C164" s="198">
        <v>24700</v>
      </c>
      <c r="D164" s="198">
        <v>0</v>
      </c>
      <c r="E164" s="198">
        <v>0</v>
      </c>
      <c r="F164" s="199">
        <f t="shared" si="4"/>
        <v>0</v>
      </c>
      <c r="G164" s="200" t="str">
        <f t="shared" si="5"/>
        <v>0.0%</v>
      </c>
    </row>
    <row r="165" spans="2:7" x14ac:dyDescent="0.25">
      <c r="B165" s="197" t="s">
        <v>358</v>
      </c>
      <c r="C165" s="198">
        <v>15551134</v>
      </c>
      <c r="D165" s="198">
        <v>0</v>
      </c>
      <c r="E165" s="198">
        <v>0</v>
      </c>
      <c r="F165" s="199">
        <f t="shared" si="4"/>
        <v>0</v>
      </c>
      <c r="G165" s="200" t="str">
        <f t="shared" si="5"/>
        <v>0.0%</v>
      </c>
    </row>
    <row r="166" spans="2:7" x14ac:dyDescent="0.25">
      <c r="B166" s="190" t="s">
        <v>382</v>
      </c>
      <c r="C166" s="191">
        <v>3862849436</v>
      </c>
      <c r="D166" s="191">
        <v>77763468.950000003</v>
      </c>
      <c r="E166" s="191">
        <v>70650378.609999999</v>
      </c>
      <c r="F166" s="191">
        <f t="shared" si="4"/>
        <v>-7113090.3400000036</v>
      </c>
      <c r="G166" s="192">
        <f t="shared" si="5"/>
        <v>-9.1470846607595982E-2</v>
      </c>
    </row>
    <row r="167" spans="2:7" x14ac:dyDescent="0.25">
      <c r="B167" s="193" t="s">
        <v>383</v>
      </c>
      <c r="C167" s="194">
        <v>642205428</v>
      </c>
      <c r="D167" s="194">
        <v>8252630.8799999999</v>
      </c>
      <c r="E167" s="194">
        <v>6564556.3600000003</v>
      </c>
      <c r="F167" s="195">
        <f t="shared" si="4"/>
        <v>-1688074.5199999996</v>
      </c>
      <c r="G167" s="196">
        <f t="shared" si="5"/>
        <v>-0.20454986349759044</v>
      </c>
    </row>
    <row r="168" spans="2:7" x14ac:dyDescent="0.25">
      <c r="B168" s="197" t="s">
        <v>142</v>
      </c>
      <c r="C168" s="198">
        <v>298699472</v>
      </c>
      <c r="D168" s="198">
        <v>0</v>
      </c>
      <c r="E168" s="198">
        <v>6564556.3600000003</v>
      </c>
      <c r="F168" s="199">
        <f t="shared" si="4"/>
        <v>6564556.3600000003</v>
      </c>
      <c r="G168" s="200" t="str">
        <f t="shared" si="5"/>
        <v>0.0%</v>
      </c>
    </row>
    <row r="169" spans="2:7" x14ac:dyDescent="0.25">
      <c r="B169" s="197" t="s">
        <v>148</v>
      </c>
      <c r="C169" s="198"/>
      <c r="D169" s="198">
        <v>2882644.74</v>
      </c>
      <c r="E169" s="198"/>
      <c r="F169" s="199">
        <f t="shared" si="4"/>
        <v>-2882644.74</v>
      </c>
      <c r="G169" s="200">
        <f t="shared" si="5"/>
        <v>-1</v>
      </c>
    </row>
    <row r="170" spans="2:7" x14ac:dyDescent="0.25">
      <c r="B170" s="197" t="s">
        <v>159</v>
      </c>
      <c r="C170" s="198">
        <v>119786893</v>
      </c>
      <c r="D170" s="198"/>
      <c r="E170" s="198">
        <v>0</v>
      </c>
      <c r="F170" s="199">
        <f t="shared" si="4"/>
        <v>0</v>
      </c>
      <c r="G170" s="200" t="str">
        <f t="shared" si="5"/>
        <v>0.0%</v>
      </c>
    </row>
    <row r="171" spans="2:7" x14ac:dyDescent="0.25">
      <c r="B171" s="197" t="s">
        <v>356</v>
      </c>
      <c r="C171" s="198">
        <v>2291849</v>
      </c>
      <c r="D171" s="198">
        <v>5369986.1399999997</v>
      </c>
      <c r="E171" s="198">
        <v>0</v>
      </c>
      <c r="F171" s="199">
        <f t="shared" si="4"/>
        <v>-5369986.1399999997</v>
      </c>
      <c r="G171" s="200">
        <f t="shared" si="5"/>
        <v>-1</v>
      </c>
    </row>
    <row r="172" spans="2:7" x14ac:dyDescent="0.25">
      <c r="B172" s="197" t="s">
        <v>357</v>
      </c>
      <c r="C172" s="198"/>
      <c r="D172" s="198">
        <v>0</v>
      </c>
      <c r="E172" s="198"/>
      <c r="F172" s="199">
        <f t="shared" si="4"/>
        <v>0</v>
      </c>
      <c r="G172" s="200" t="str">
        <f t="shared" si="5"/>
        <v>0.0%</v>
      </c>
    </row>
    <row r="173" spans="2:7" x14ac:dyDescent="0.25">
      <c r="B173" s="197" t="s">
        <v>358</v>
      </c>
      <c r="C173" s="198">
        <v>221427214</v>
      </c>
      <c r="D173" s="198">
        <v>0</v>
      </c>
      <c r="E173" s="198">
        <v>0</v>
      </c>
      <c r="F173" s="199">
        <f t="shared" si="4"/>
        <v>0</v>
      </c>
      <c r="G173" s="200" t="str">
        <f t="shared" si="5"/>
        <v>0.0%</v>
      </c>
    </row>
    <row r="174" spans="2:7" x14ac:dyDescent="0.25">
      <c r="B174" s="193" t="s">
        <v>384</v>
      </c>
      <c r="C174" s="194">
        <v>2005908093</v>
      </c>
      <c r="D174" s="194">
        <v>3849225.54</v>
      </c>
      <c r="E174" s="194">
        <v>62635768.32</v>
      </c>
      <c r="F174" s="371">
        <f t="shared" si="4"/>
        <v>58786542.780000001</v>
      </c>
      <c r="G174" s="372">
        <f t="shared" si="5"/>
        <v>15.272304043789546</v>
      </c>
    </row>
    <row r="175" spans="2:7" x14ac:dyDescent="0.25">
      <c r="B175" s="197" t="s">
        <v>106</v>
      </c>
      <c r="C175" s="198">
        <v>11370000</v>
      </c>
      <c r="D175" s="198">
        <v>675537.56</v>
      </c>
      <c r="E175" s="198">
        <v>820823.05</v>
      </c>
      <c r="F175" s="199">
        <f t="shared" si="4"/>
        <v>145285.49</v>
      </c>
      <c r="G175" s="200">
        <f t="shared" si="5"/>
        <v>0.21506648719872803</v>
      </c>
    </row>
    <row r="176" spans="2:7" x14ac:dyDescent="0.25">
      <c r="B176" s="197" t="s">
        <v>361</v>
      </c>
      <c r="C176" s="198">
        <v>82480910</v>
      </c>
      <c r="D176" s="198"/>
      <c r="E176" s="198">
        <v>0</v>
      </c>
      <c r="F176" s="199">
        <f t="shared" si="4"/>
        <v>0</v>
      </c>
      <c r="G176" s="200" t="str">
        <f t="shared" si="5"/>
        <v>0.0%</v>
      </c>
    </row>
    <row r="177" spans="2:7" x14ac:dyDescent="0.25">
      <c r="B177" s="197" t="s">
        <v>108</v>
      </c>
      <c r="C177" s="198">
        <v>30507427</v>
      </c>
      <c r="D177" s="198">
        <v>0</v>
      </c>
      <c r="E177" s="198">
        <v>0</v>
      </c>
      <c r="F177" s="199">
        <f t="shared" si="4"/>
        <v>0</v>
      </c>
      <c r="G177" s="200" t="str">
        <f t="shared" si="5"/>
        <v>0.0%</v>
      </c>
    </row>
    <row r="178" spans="2:7" x14ac:dyDescent="0.25">
      <c r="B178" s="197" t="s">
        <v>132</v>
      </c>
      <c r="C178" s="198">
        <v>31500000</v>
      </c>
      <c r="D178" s="198">
        <v>0</v>
      </c>
      <c r="E178" s="198">
        <v>0</v>
      </c>
      <c r="F178" s="199">
        <f t="shared" si="4"/>
        <v>0</v>
      </c>
      <c r="G178" s="200" t="str">
        <f t="shared" si="5"/>
        <v>0.0%</v>
      </c>
    </row>
    <row r="179" spans="2:7" x14ac:dyDescent="0.25">
      <c r="B179" s="197" t="s">
        <v>142</v>
      </c>
      <c r="C179" s="198">
        <v>632056888</v>
      </c>
      <c r="D179" s="198">
        <v>0</v>
      </c>
      <c r="E179" s="198">
        <v>60489851.200000003</v>
      </c>
      <c r="F179" s="199">
        <f t="shared" si="4"/>
        <v>60489851.200000003</v>
      </c>
      <c r="G179" s="200" t="str">
        <f t="shared" si="5"/>
        <v>0.0%</v>
      </c>
    </row>
    <row r="180" spans="2:7" x14ac:dyDescent="0.25">
      <c r="B180" s="197" t="s">
        <v>370</v>
      </c>
      <c r="C180" s="198">
        <v>518386281</v>
      </c>
      <c r="D180" s="198">
        <v>0</v>
      </c>
      <c r="E180" s="198">
        <v>0</v>
      </c>
      <c r="F180" s="199">
        <f t="shared" si="4"/>
        <v>0</v>
      </c>
      <c r="G180" s="200" t="str">
        <f t="shared" si="5"/>
        <v>0.0%</v>
      </c>
    </row>
    <row r="181" spans="2:7" x14ac:dyDescent="0.25">
      <c r="B181" s="197" t="s">
        <v>148</v>
      </c>
      <c r="C181" s="198"/>
      <c r="D181" s="198">
        <v>3173687.98</v>
      </c>
      <c r="E181" s="198"/>
      <c r="F181" s="199">
        <f t="shared" si="4"/>
        <v>-3173687.98</v>
      </c>
      <c r="G181" s="200">
        <f t="shared" si="5"/>
        <v>-1</v>
      </c>
    </row>
    <row r="182" spans="2:7" x14ac:dyDescent="0.25">
      <c r="B182" s="197" t="s">
        <v>159</v>
      </c>
      <c r="C182" s="198">
        <v>35000000</v>
      </c>
      <c r="D182" s="198"/>
      <c r="E182" s="198">
        <v>0</v>
      </c>
      <c r="F182" s="199">
        <f t="shared" si="4"/>
        <v>0</v>
      </c>
      <c r="G182" s="200" t="str">
        <f t="shared" si="5"/>
        <v>0.0%</v>
      </c>
    </row>
    <row r="183" spans="2:7" x14ac:dyDescent="0.25">
      <c r="B183" s="197" t="s">
        <v>356</v>
      </c>
      <c r="C183" s="198">
        <v>66184702</v>
      </c>
      <c r="D183" s="198">
        <v>0</v>
      </c>
      <c r="E183" s="198">
        <v>0</v>
      </c>
      <c r="F183" s="199">
        <f t="shared" si="4"/>
        <v>0</v>
      </c>
      <c r="G183" s="200" t="str">
        <f t="shared" si="5"/>
        <v>0.0%</v>
      </c>
    </row>
    <row r="184" spans="2:7" x14ac:dyDescent="0.25">
      <c r="B184" s="197" t="s">
        <v>357</v>
      </c>
      <c r="C184" s="198">
        <v>33829985</v>
      </c>
      <c r="D184" s="198">
        <v>0</v>
      </c>
      <c r="E184" s="198">
        <v>1325094.07</v>
      </c>
      <c r="F184" s="199">
        <f t="shared" si="4"/>
        <v>1325094.07</v>
      </c>
      <c r="G184" s="200" t="str">
        <f t="shared" si="5"/>
        <v>0.0%</v>
      </c>
    </row>
    <row r="185" spans="2:7" x14ac:dyDescent="0.25">
      <c r="B185" s="197" t="s">
        <v>358</v>
      </c>
      <c r="C185" s="198">
        <v>464591900</v>
      </c>
      <c r="D185" s="198">
        <v>0</v>
      </c>
      <c r="E185" s="198">
        <v>0</v>
      </c>
      <c r="F185" s="199">
        <f t="shared" si="4"/>
        <v>0</v>
      </c>
      <c r="G185" s="200" t="str">
        <f t="shared" si="5"/>
        <v>0.0%</v>
      </c>
    </row>
    <row r="186" spans="2:7" x14ac:dyDescent="0.25">
      <c r="B186" s="197" t="s">
        <v>116</v>
      </c>
      <c r="C186" s="198">
        <v>100000000</v>
      </c>
      <c r="D186" s="198">
        <v>0</v>
      </c>
      <c r="E186" s="198">
        <v>0</v>
      </c>
      <c r="F186" s="199">
        <f t="shared" si="4"/>
        <v>0</v>
      </c>
      <c r="G186" s="200" t="str">
        <f t="shared" si="5"/>
        <v>0.0%</v>
      </c>
    </row>
    <row r="187" spans="2:7" x14ac:dyDescent="0.25">
      <c r="B187" s="193" t="s">
        <v>385</v>
      </c>
      <c r="C187" s="194">
        <v>505980939</v>
      </c>
      <c r="D187" s="194">
        <v>23081295.599999998</v>
      </c>
      <c r="E187" s="194">
        <v>1450053.93</v>
      </c>
      <c r="F187" s="371">
        <f t="shared" si="4"/>
        <v>-21631241.669999998</v>
      </c>
      <c r="G187" s="372">
        <f t="shared" si="5"/>
        <v>-0.93717623329601996</v>
      </c>
    </row>
    <row r="188" spans="2:7" x14ac:dyDescent="0.25">
      <c r="B188" s="197" t="s">
        <v>108</v>
      </c>
      <c r="C188" s="198">
        <v>15000000</v>
      </c>
      <c r="D188" s="198">
        <v>3514524.89</v>
      </c>
      <c r="E188" s="198">
        <v>0</v>
      </c>
      <c r="F188" s="199">
        <f t="shared" si="4"/>
        <v>-3514524.89</v>
      </c>
      <c r="G188" s="200">
        <f t="shared" si="5"/>
        <v>-1</v>
      </c>
    </row>
    <row r="189" spans="2:7" x14ac:dyDescent="0.25">
      <c r="B189" s="197" t="s">
        <v>142</v>
      </c>
      <c r="C189" s="198">
        <v>240322552</v>
      </c>
      <c r="D189" s="198">
        <v>15000000</v>
      </c>
      <c r="E189" s="198">
        <v>0</v>
      </c>
      <c r="F189" s="199">
        <f t="shared" si="4"/>
        <v>-15000000</v>
      </c>
      <c r="G189" s="200">
        <f t="shared" si="5"/>
        <v>-1</v>
      </c>
    </row>
    <row r="190" spans="2:7" x14ac:dyDescent="0.25">
      <c r="B190" s="197" t="s">
        <v>370</v>
      </c>
      <c r="C190" s="198"/>
      <c r="D190" s="198"/>
      <c r="E190" s="198"/>
      <c r="F190" s="199">
        <f t="shared" si="4"/>
        <v>0</v>
      </c>
      <c r="G190" s="200" t="str">
        <f t="shared" si="5"/>
        <v>0.0%</v>
      </c>
    </row>
    <row r="191" spans="2:7" x14ac:dyDescent="0.25">
      <c r="B191" s="197" t="s">
        <v>148</v>
      </c>
      <c r="C191" s="198"/>
      <c r="D191" s="198">
        <v>3090200.08</v>
      </c>
      <c r="E191" s="198"/>
      <c r="F191" s="199">
        <f t="shared" si="4"/>
        <v>-3090200.08</v>
      </c>
      <c r="G191" s="200">
        <f t="shared" si="5"/>
        <v>-1</v>
      </c>
    </row>
    <row r="192" spans="2:7" x14ac:dyDescent="0.25">
      <c r="B192" s="197" t="s">
        <v>159</v>
      </c>
      <c r="C192" s="198">
        <v>13421241</v>
      </c>
      <c r="D192" s="198"/>
      <c r="E192" s="198">
        <v>0</v>
      </c>
      <c r="F192" s="199">
        <f t="shared" si="4"/>
        <v>0</v>
      </c>
      <c r="G192" s="200" t="str">
        <f t="shared" si="5"/>
        <v>0.0%</v>
      </c>
    </row>
    <row r="193" spans="2:7" x14ac:dyDescent="0.25">
      <c r="B193" s="197" t="s">
        <v>356</v>
      </c>
      <c r="C193" s="198">
        <v>65464844</v>
      </c>
      <c r="D193" s="198"/>
      <c r="E193" s="198">
        <v>0</v>
      </c>
      <c r="F193" s="199">
        <f t="shared" si="4"/>
        <v>0</v>
      </c>
      <c r="G193" s="200" t="str">
        <f t="shared" si="5"/>
        <v>0.0%</v>
      </c>
    </row>
    <row r="194" spans="2:7" x14ac:dyDescent="0.25">
      <c r="B194" s="197" t="s">
        <v>357</v>
      </c>
      <c r="C194" s="198">
        <v>425768</v>
      </c>
      <c r="D194" s="198"/>
      <c r="E194" s="198">
        <v>0</v>
      </c>
      <c r="F194" s="199">
        <f t="shared" si="4"/>
        <v>0</v>
      </c>
      <c r="G194" s="200" t="str">
        <f t="shared" si="5"/>
        <v>0.0%</v>
      </c>
    </row>
    <row r="195" spans="2:7" x14ac:dyDescent="0.25">
      <c r="B195" s="197" t="s">
        <v>358</v>
      </c>
      <c r="C195" s="198">
        <v>130060579</v>
      </c>
      <c r="D195" s="198">
        <v>0</v>
      </c>
      <c r="E195" s="198">
        <v>0</v>
      </c>
      <c r="F195" s="199">
        <f t="shared" si="4"/>
        <v>0</v>
      </c>
      <c r="G195" s="200" t="str">
        <f t="shared" si="5"/>
        <v>0.0%</v>
      </c>
    </row>
    <row r="196" spans="2:7" x14ac:dyDescent="0.25">
      <c r="B196" s="197" t="s">
        <v>116</v>
      </c>
      <c r="C196" s="198">
        <v>41285955</v>
      </c>
      <c r="D196" s="198">
        <v>1476570.63</v>
      </c>
      <c r="E196" s="198">
        <v>1450053.93</v>
      </c>
      <c r="F196" s="199">
        <f t="shared" si="4"/>
        <v>-26516.699999999953</v>
      </c>
      <c r="G196" s="200">
        <f t="shared" si="5"/>
        <v>-1.7958301121023892E-2</v>
      </c>
    </row>
    <row r="197" spans="2:7" x14ac:dyDescent="0.25">
      <c r="B197" s="193" t="s">
        <v>386</v>
      </c>
      <c r="C197" s="194">
        <v>708754976</v>
      </c>
      <c r="D197" s="194">
        <v>42580316.93</v>
      </c>
      <c r="E197" s="194">
        <v>0</v>
      </c>
      <c r="F197" s="371">
        <f t="shared" si="4"/>
        <v>-42580316.93</v>
      </c>
      <c r="G197" s="372">
        <f t="shared" si="5"/>
        <v>-1</v>
      </c>
    </row>
    <row r="198" spans="2:7" x14ac:dyDescent="0.25">
      <c r="B198" s="197" t="s">
        <v>106</v>
      </c>
      <c r="C198" s="198">
        <v>11311894</v>
      </c>
      <c r="D198" s="198">
        <v>0</v>
      </c>
      <c r="E198" s="198">
        <v>0</v>
      </c>
      <c r="F198" s="199">
        <f t="shared" si="4"/>
        <v>0</v>
      </c>
      <c r="G198" s="200" t="str">
        <f t="shared" si="5"/>
        <v>0.0%</v>
      </c>
    </row>
    <row r="199" spans="2:7" x14ac:dyDescent="0.25">
      <c r="B199" s="197" t="s">
        <v>361</v>
      </c>
      <c r="C199" s="198"/>
      <c r="D199" s="198"/>
      <c r="E199" s="198"/>
      <c r="F199" s="199">
        <f t="shared" si="4"/>
        <v>0</v>
      </c>
      <c r="G199" s="200" t="str">
        <f t="shared" si="5"/>
        <v>0.0%</v>
      </c>
    </row>
    <row r="200" spans="2:7" x14ac:dyDescent="0.25">
      <c r="B200" s="197" t="s">
        <v>108</v>
      </c>
      <c r="C200" s="198"/>
      <c r="D200" s="198">
        <v>0</v>
      </c>
      <c r="E200" s="198"/>
      <c r="F200" s="199">
        <f t="shared" si="4"/>
        <v>0</v>
      </c>
      <c r="G200" s="200" t="str">
        <f t="shared" si="5"/>
        <v>0.0%</v>
      </c>
    </row>
    <row r="201" spans="2:7" x14ac:dyDescent="0.25">
      <c r="B201" s="197" t="s">
        <v>132</v>
      </c>
      <c r="C201" s="198"/>
      <c r="D201" s="198">
        <v>0</v>
      </c>
      <c r="E201" s="198"/>
      <c r="F201" s="199">
        <f t="shared" si="4"/>
        <v>0</v>
      </c>
      <c r="G201" s="200" t="str">
        <f t="shared" si="5"/>
        <v>0.0%</v>
      </c>
    </row>
    <row r="202" spans="2:7" x14ac:dyDescent="0.25">
      <c r="B202" s="197" t="s">
        <v>140</v>
      </c>
      <c r="C202" s="198">
        <v>53100000</v>
      </c>
      <c r="D202" s="198"/>
      <c r="E202" s="198">
        <v>0</v>
      </c>
      <c r="F202" s="199">
        <f t="shared" si="4"/>
        <v>0</v>
      </c>
      <c r="G202" s="200" t="str">
        <f t="shared" si="5"/>
        <v>0.0%</v>
      </c>
    </row>
    <row r="203" spans="2:7" x14ac:dyDescent="0.25">
      <c r="B203" s="197" t="s">
        <v>142</v>
      </c>
      <c r="C203" s="198">
        <v>289069762</v>
      </c>
      <c r="D203" s="198">
        <v>42580316.93</v>
      </c>
      <c r="E203" s="198">
        <v>0</v>
      </c>
      <c r="F203" s="199">
        <f t="shared" si="4"/>
        <v>-42580316.93</v>
      </c>
      <c r="G203" s="200">
        <f t="shared" si="5"/>
        <v>-1</v>
      </c>
    </row>
    <row r="204" spans="2:7" x14ac:dyDescent="0.25">
      <c r="B204" s="197" t="s">
        <v>356</v>
      </c>
      <c r="C204" s="198">
        <v>498000</v>
      </c>
      <c r="D204" s="198"/>
      <c r="E204" s="198">
        <v>0</v>
      </c>
      <c r="F204" s="199">
        <f t="shared" si="4"/>
        <v>0</v>
      </c>
      <c r="G204" s="200" t="str">
        <f t="shared" si="5"/>
        <v>0.0%</v>
      </c>
    </row>
    <row r="205" spans="2:7" x14ac:dyDescent="0.25">
      <c r="B205" s="197" t="s">
        <v>357</v>
      </c>
      <c r="C205" s="198">
        <v>309424658</v>
      </c>
      <c r="D205" s="198">
        <v>0</v>
      </c>
      <c r="E205" s="198">
        <v>0</v>
      </c>
      <c r="F205" s="199">
        <f t="shared" ref="F205:F269" si="6">E205-D205</f>
        <v>0</v>
      </c>
      <c r="G205" s="200" t="str">
        <f t="shared" ref="G205:G269" si="7">IFERROR(F205/D205,"0.0%")</f>
        <v>0.0%</v>
      </c>
    </row>
    <row r="206" spans="2:7" x14ac:dyDescent="0.25">
      <c r="B206" s="197" t="s">
        <v>358</v>
      </c>
      <c r="C206" s="198">
        <v>45350662</v>
      </c>
      <c r="D206" s="198">
        <v>0</v>
      </c>
      <c r="E206" s="198">
        <v>0</v>
      </c>
      <c r="F206" s="199">
        <f t="shared" si="6"/>
        <v>0</v>
      </c>
      <c r="G206" s="200" t="str">
        <f t="shared" si="7"/>
        <v>0.0%</v>
      </c>
    </row>
    <row r="207" spans="2:7" x14ac:dyDescent="0.25">
      <c r="B207" s="190" t="s">
        <v>387</v>
      </c>
      <c r="C207" s="191">
        <v>3771383542</v>
      </c>
      <c r="D207" s="191">
        <v>72584157.070000008</v>
      </c>
      <c r="E207" s="191">
        <v>58356536.719999999</v>
      </c>
      <c r="F207" s="191">
        <f t="shared" si="6"/>
        <v>-14227620.350000009</v>
      </c>
      <c r="G207" s="192">
        <f t="shared" si="7"/>
        <v>-0.19601550702419707</v>
      </c>
    </row>
    <row r="208" spans="2:7" x14ac:dyDescent="0.25">
      <c r="B208" s="193" t="s">
        <v>388</v>
      </c>
      <c r="C208" s="194">
        <v>2219590753</v>
      </c>
      <c r="D208" s="194">
        <v>34576465.130000003</v>
      </c>
      <c r="E208" s="194">
        <v>33212588.77</v>
      </c>
      <c r="F208" s="195">
        <f t="shared" si="6"/>
        <v>-1363876.3600000031</v>
      </c>
      <c r="G208" s="196">
        <f t="shared" si="7"/>
        <v>-3.9445222490851049E-2</v>
      </c>
    </row>
    <row r="209" spans="2:7" x14ac:dyDescent="0.25">
      <c r="B209" s="197" t="s">
        <v>108</v>
      </c>
      <c r="C209" s="198">
        <v>2772824</v>
      </c>
      <c r="D209" s="198">
        <v>0</v>
      </c>
      <c r="E209" s="198">
        <v>0</v>
      </c>
      <c r="F209" s="199">
        <f t="shared" si="6"/>
        <v>0</v>
      </c>
      <c r="G209" s="200" t="str">
        <f t="shared" si="7"/>
        <v>0.0%</v>
      </c>
    </row>
    <row r="210" spans="2:7" x14ac:dyDescent="0.25">
      <c r="B210" s="197" t="s">
        <v>142</v>
      </c>
      <c r="C210" s="198">
        <v>511607065</v>
      </c>
      <c r="D210" s="198">
        <v>24979576.370000001</v>
      </c>
      <c r="E210" s="198">
        <v>18090720.710000001</v>
      </c>
      <c r="F210" s="199">
        <f t="shared" si="6"/>
        <v>-6888855.6600000001</v>
      </c>
      <c r="G210" s="200">
        <f t="shared" si="7"/>
        <v>-0.27577952315770199</v>
      </c>
    </row>
    <row r="211" spans="2:7" x14ac:dyDescent="0.25">
      <c r="B211" s="197" t="s">
        <v>148</v>
      </c>
      <c r="C211" s="198">
        <v>1050000000</v>
      </c>
      <c r="D211" s="198">
        <v>6132270.2699999996</v>
      </c>
      <c r="E211" s="198">
        <v>12999435.039999999</v>
      </c>
      <c r="F211" s="199">
        <f t="shared" si="6"/>
        <v>6867164.7699999996</v>
      </c>
      <c r="G211" s="200">
        <f t="shared" si="7"/>
        <v>1.1198405268592313</v>
      </c>
    </row>
    <row r="212" spans="2:7" x14ac:dyDescent="0.25">
      <c r="B212" s="197" t="s">
        <v>159</v>
      </c>
      <c r="C212" s="198">
        <v>244900196</v>
      </c>
      <c r="D212" s="198"/>
      <c r="E212" s="198">
        <v>0</v>
      </c>
      <c r="F212" s="199">
        <f t="shared" si="6"/>
        <v>0</v>
      </c>
      <c r="G212" s="200" t="str">
        <f t="shared" si="7"/>
        <v>0.0%</v>
      </c>
    </row>
    <row r="213" spans="2:7" x14ac:dyDescent="0.25">
      <c r="B213" s="197" t="s">
        <v>356</v>
      </c>
      <c r="C213" s="198">
        <v>26420997</v>
      </c>
      <c r="D213" s="198">
        <v>0</v>
      </c>
      <c r="E213" s="198">
        <v>0</v>
      </c>
      <c r="F213" s="199">
        <f t="shared" si="6"/>
        <v>0</v>
      </c>
      <c r="G213" s="200" t="str">
        <f t="shared" si="7"/>
        <v>0.0%</v>
      </c>
    </row>
    <row r="214" spans="2:7" x14ac:dyDescent="0.25">
      <c r="B214" s="197" t="s">
        <v>357</v>
      </c>
      <c r="C214" s="198">
        <v>16405415</v>
      </c>
      <c r="D214" s="198">
        <v>0</v>
      </c>
      <c r="E214" s="198">
        <v>0</v>
      </c>
      <c r="F214" s="199">
        <f t="shared" si="6"/>
        <v>0</v>
      </c>
      <c r="G214" s="200" t="str">
        <f t="shared" si="7"/>
        <v>0.0%</v>
      </c>
    </row>
    <row r="215" spans="2:7" x14ac:dyDescent="0.25">
      <c r="B215" s="197" t="s">
        <v>358</v>
      </c>
      <c r="C215" s="198">
        <v>324518874</v>
      </c>
      <c r="D215" s="198">
        <v>2788331.34</v>
      </c>
      <c r="E215" s="198">
        <v>0</v>
      </c>
      <c r="F215" s="199">
        <f t="shared" si="6"/>
        <v>-2788331.34</v>
      </c>
      <c r="G215" s="200">
        <f t="shared" si="7"/>
        <v>-1</v>
      </c>
    </row>
    <row r="216" spans="2:7" x14ac:dyDescent="0.25">
      <c r="B216" s="197" t="s">
        <v>116</v>
      </c>
      <c r="C216" s="198">
        <v>42965382</v>
      </c>
      <c r="D216" s="198">
        <v>676287.15</v>
      </c>
      <c r="E216" s="198">
        <v>2122433.02</v>
      </c>
      <c r="F216" s="199">
        <f t="shared" si="6"/>
        <v>1446145.87</v>
      </c>
      <c r="G216" s="373">
        <f t="shared" si="7"/>
        <v>2.1383607096482611</v>
      </c>
    </row>
    <row r="217" spans="2:7" x14ac:dyDescent="0.25">
      <c r="B217" s="193" t="s">
        <v>389</v>
      </c>
      <c r="C217" s="194">
        <v>542758310</v>
      </c>
      <c r="D217" s="194">
        <v>17749465.009999998</v>
      </c>
      <c r="E217" s="194">
        <v>8419445.3900000006</v>
      </c>
      <c r="F217" s="371">
        <f t="shared" si="6"/>
        <v>-9330019.6199999973</v>
      </c>
      <c r="G217" s="372">
        <f t="shared" si="7"/>
        <v>-0.5256507514307327</v>
      </c>
    </row>
    <row r="218" spans="2:7" x14ac:dyDescent="0.25">
      <c r="B218" s="197" t="s">
        <v>361</v>
      </c>
      <c r="C218" s="198">
        <v>11217391</v>
      </c>
      <c r="D218" s="198">
        <v>0</v>
      </c>
      <c r="E218" s="198">
        <v>0</v>
      </c>
      <c r="F218" s="199">
        <f t="shared" si="6"/>
        <v>0</v>
      </c>
      <c r="G218" s="200" t="str">
        <f t="shared" si="7"/>
        <v>0.0%</v>
      </c>
    </row>
    <row r="219" spans="2:7" x14ac:dyDescent="0.25">
      <c r="B219" s="197" t="s">
        <v>142</v>
      </c>
      <c r="C219" s="198">
        <v>362627184</v>
      </c>
      <c r="D219" s="198">
        <v>4751151.7300000004</v>
      </c>
      <c r="E219" s="198">
        <v>8419445.3900000006</v>
      </c>
      <c r="F219" s="199">
        <f t="shared" si="6"/>
        <v>3668293.66</v>
      </c>
      <c r="G219" s="200">
        <f t="shared" si="7"/>
        <v>0.77208514239556814</v>
      </c>
    </row>
    <row r="220" spans="2:7" x14ac:dyDescent="0.25">
      <c r="B220" s="197" t="s">
        <v>370</v>
      </c>
      <c r="C220" s="198">
        <v>67462</v>
      </c>
      <c r="D220" s="198">
        <v>0</v>
      </c>
      <c r="E220" s="198">
        <v>0</v>
      </c>
      <c r="F220" s="199">
        <f t="shared" si="6"/>
        <v>0</v>
      </c>
      <c r="G220" s="200" t="str">
        <f t="shared" si="7"/>
        <v>0.0%</v>
      </c>
    </row>
    <row r="221" spans="2:7" x14ac:dyDescent="0.25">
      <c r="B221" s="197" t="s">
        <v>148</v>
      </c>
      <c r="C221" s="198"/>
      <c r="D221" s="198">
        <v>2867856.42</v>
      </c>
      <c r="E221" s="198"/>
      <c r="F221" s="199">
        <f t="shared" si="6"/>
        <v>-2867856.42</v>
      </c>
      <c r="G221" s="200">
        <f t="shared" si="7"/>
        <v>-1</v>
      </c>
    </row>
    <row r="222" spans="2:7" x14ac:dyDescent="0.25">
      <c r="B222" s="197" t="s">
        <v>356</v>
      </c>
      <c r="C222" s="198">
        <v>24367708</v>
      </c>
      <c r="D222" s="198"/>
      <c r="E222" s="198">
        <v>0</v>
      </c>
      <c r="F222" s="199">
        <f t="shared" si="6"/>
        <v>0</v>
      </c>
      <c r="G222" s="200" t="str">
        <f t="shared" si="7"/>
        <v>0.0%</v>
      </c>
    </row>
    <row r="223" spans="2:7" x14ac:dyDescent="0.25">
      <c r="B223" s="197" t="s">
        <v>357</v>
      </c>
      <c r="C223" s="198"/>
      <c r="D223" s="198"/>
      <c r="E223" s="198"/>
      <c r="F223" s="199">
        <f t="shared" si="6"/>
        <v>0</v>
      </c>
      <c r="G223" s="200" t="str">
        <f t="shared" si="7"/>
        <v>0.0%</v>
      </c>
    </row>
    <row r="224" spans="2:7" x14ac:dyDescent="0.25">
      <c r="B224" s="197" t="s">
        <v>358</v>
      </c>
      <c r="C224" s="198">
        <v>144478565</v>
      </c>
      <c r="D224" s="198">
        <v>10130456.859999999</v>
      </c>
      <c r="E224" s="198">
        <v>0</v>
      </c>
      <c r="F224" s="199">
        <f t="shared" si="6"/>
        <v>-10130456.859999999</v>
      </c>
      <c r="G224" s="373">
        <f t="shared" si="7"/>
        <v>-1</v>
      </c>
    </row>
    <row r="225" spans="2:7" x14ac:dyDescent="0.25">
      <c r="B225" s="193" t="s">
        <v>390</v>
      </c>
      <c r="C225" s="194">
        <v>878932542</v>
      </c>
      <c r="D225" s="194">
        <v>20258226.93</v>
      </c>
      <c r="E225" s="194">
        <v>16724502.560000002</v>
      </c>
      <c r="F225" s="371">
        <f t="shared" si="6"/>
        <v>-3533724.3699999973</v>
      </c>
      <c r="G225" s="372">
        <f t="shared" si="7"/>
        <v>-0.17443404016602146</v>
      </c>
    </row>
    <row r="226" spans="2:7" x14ac:dyDescent="0.25">
      <c r="B226" s="197" t="s">
        <v>108</v>
      </c>
      <c r="C226" s="198">
        <v>20000000</v>
      </c>
      <c r="D226" s="198">
        <v>0</v>
      </c>
      <c r="E226" s="198">
        <v>0</v>
      </c>
      <c r="F226" s="199">
        <f t="shared" si="6"/>
        <v>0</v>
      </c>
      <c r="G226" s="200" t="str">
        <f t="shared" si="7"/>
        <v>0.0%</v>
      </c>
    </row>
    <row r="227" spans="2:7" x14ac:dyDescent="0.25">
      <c r="B227" s="197" t="s">
        <v>142</v>
      </c>
      <c r="C227" s="198">
        <v>440861938</v>
      </c>
      <c r="D227" s="198">
        <v>2890190.43</v>
      </c>
      <c r="E227" s="198">
        <v>11241045.880000001</v>
      </c>
      <c r="F227" s="199">
        <f t="shared" si="6"/>
        <v>8350855.4500000011</v>
      </c>
      <c r="G227" s="200">
        <f t="shared" si="7"/>
        <v>2.8893789707829045</v>
      </c>
    </row>
    <row r="228" spans="2:7" x14ac:dyDescent="0.25">
      <c r="B228" s="197" t="s">
        <v>148</v>
      </c>
      <c r="C228" s="198"/>
      <c r="D228" s="198">
        <v>2847186.17</v>
      </c>
      <c r="E228" s="198"/>
      <c r="F228" s="199">
        <f t="shared" si="6"/>
        <v>-2847186.17</v>
      </c>
      <c r="G228" s="200">
        <f t="shared" si="7"/>
        <v>-1</v>
      </c>
    </row>
    <row r="229" spans="2:7" x14ac:dyDescent="0.25">
      <c r="B229" s="197" t="s">
        <v>356</v>
      </c>
      <c r="C229" s="198">
        <v>170613010</v>
      </c>
      <c r="D229" s="198">
        <v>4951665.07</v>
      </c>
      <c r="E229" s="198">
        <v>3714372.2</v>
      </c>
      <c r="F229" s="199">
        <f t="shared" si="6"/>
        <v>-1237292.8700000001</v>
      </c>
      <c r="G229" s="200">
        <f t="shared" si="7"/>
        <v>-0.24987410345990951</v>
      </c>
    </row>
    <row r="230" spans="2:7" x14ac:dyDescent="0.25">
      <c r="B230" s="197" t="s">
        <v>114</v>
      </c>
      <c r="C230" s="198">
        <v>777731</v>
      </c>
      <c r="D230" s="198"/>
      <c r="E230" s="198">
        <v>0</v>
      </c>
      <c r="F230" s="199">
        <f t="shared" si="6"/>
        <v>0</v>
      </c>
      <c r="G230" s="200" t="str">
        <f t="shared" si="7"/>
        <v>0.0%</v>
      </c>
    </row>
    <row r="231" spans="2:7" x14ac:dyDescent="0.25">
      <c r="B231" s="197" t="s">
        <v>357</v>
      </c>
      <c r="C231" s="198">
        <v>5185528</v>
      </c>
      <c r="D231" s="198">
        <v>0</v>
      </c>
      <c r="E231" s="198">
        <v>0</v>
      </c>
      <c r="F231" s="199">
        <f t="shared" si="6"/>
        <v>0</v>
      </c>
      <c r="G231" s="200" t="str">
        <f t="shared" si="7"/>
        <v>0.0%</v>
      </c>
    </row>
    <row r="232" spans="2:7" x14ac:dyDescent="0.25">
      <c r="B232" s="197" t="s">
        <v>358</v>
      </c>
      <c r="C232" s="198">
        <v>197684378</v>
      </c>
      <c r="D232" s="198">
        <v>7789932.3399999999</v>
      </c>
      <c r="E232" s="198">
        <v>0</v>
      </c>
      <c r="F232" s="199">
        <f t="shared" si="6"/>
        <v>-7789932.3399999999</v>
      </c>
      <c r="G232" s="200">
        <f t="shared" si="7"/>
        <v>-1</v>
      </c>
    </row>
    <row r="233" spans="2:7" x14ac:dyDescent="0.25">
      <c r="B233" s="197" t="s">
        <v>116</v>
      </c>
      <c r="C233" s="198">
        <v>43809957</v>
      </c>
      <c r="D233" s="198">
        <v>1779252.92</v>
      </c>
      <c r="E233" s="198">
        <v>1769084.48</v>
      </c>
      <c r="F233" s="199">
        <f t="shared" si="6"/>
        <v>-10168.439999999944</v>
      </c>
      <c r="G233" s="373">
        <f t="shared" si="7"/>
        <v>-5.7150053742780673E-3</v>
      </c>
    </row>
    <row r="234" spans="2:7" x14ac:dyDescent="0.25">
      <c r="B234" s="193" t="s">
        <v>362</v>
      </c>
      <c r="C234" s="194">
        <v>130101937</v>
      </c>
      <c r="D234" s="194">
        <v>0</v>
      </c>
      <c r="E234" s="194">
        <v>0</v>
      </c>
      <c r="F234" s="371">
        <f t="shared" si="6"/>
        <v>0</v>
      </c>
      <c r="G234" s="372" t="str">
        <f t="shared" si="7"/>
        <v>0.0%</v>
      </c>
    </row>
    <row r="235" spans="2:7" x14ac:dyDescent="0.25">
      <c r="B235" s="197" t="s">
        <v>356</v>
      </c>
      <c r="C235" s="198">
        <v>38119937</v>
      </c>
      <c r="D235" s="198">
        <v>0</v>
      </c>
      <c r="E235" s="198">
        <v>0</v>
      </c>
      <c r="F235" s="199">
        <f t="shared" si="6"/>
        <v>0</v>
      </c>
      <c r="G235" s="200" t="str">
        <f t="shared" si="7"/>
        <v>0.0%</v>
      </c>
    </row>
    <row r="236" spans="2:7" x14ac:dyDescent="0.25">
      <c r="B236" s="197" t="s">
        <v>114</v>
      </c>
      <c r="C236" s="198">
        <v>91982000</v>
      </c>
      <c r="D236" s="198">
        <v>0</v>
      </c>
      <c r="E236" s="198">
        <v>0</v>
      </c>
      <c r="F236" s="199">
        <f t="shared" si="6"/>
        <v>0</v>
      </c>
      <c r="G236" s="200" t="str">
        <f t="shared" si="7"/>
        <v>0.0%</v>
      </c>
    </row>
    <row r="237" spans="2:7" x14ac:dyDescent="0.25">
      <c r="B237" s="190" t="s">
        <v>391</v>
      </c>
      <c r="C237" s="191">
        <v>4589200900</v>
      </c>
      <c r="D237" s="191">
        <v>80083435.079999998</v>
      </c>
      <c r="E237" s="191">
        <v>171272469.53</v>
      </c>
      <c r="F237" s="191">
        <f t="shared" si="6"/>
        <v>91189034.450000003</v>
      </c>
      <c r="G237" s="192">
        <f t="shared" si="7"/>
        <v>1.1386753622507073</v>
      </c>
    </row>
    <row r="238" spans="2:7" x14ac:dyDescent="0.25">
      <c r="B238" s="193" t="s">
        <v>392</v>
      </c>
      <c r="C238" s="194">
        <v>1849007973</v>
      </c>
      <c r="D238" s="194">
        <v>17718794.970000003</v>
      </c>
      <c r="E238" s="194">
        <v>8093000.46</v>
      </c>
      <c r="F238" s="195">
        <f t="shared" si="6"/>
        <v>-9625794.5100000016</v>
      </c>
      <c r="G238" s="196">
        <f t="shared" si="7"/>
        <v>-0.54325333784253393</v>
      </c>
    </row>
    <row r="239" spans="2:7" x14ac:dyDescent="0.25">
      <c r="B239" s="197" t="s">
        <v>106</v>
      </c>
      <c r="C239" s="198">
        <v>13134000</v>
      </c>
      <c r="D239" s="198">
        <v>1049152.3999999999</v>
      </c>
      <c r="E239" s="198">
        <v>1180427.79</v>
      </c>
      <c r="F239" s="199">
        <f t="shared" si="6"/>
        <v>131275.39000000013</v>
      </c>
      <c r="G239" s="200">
        <f t="shared" si="7"/>
        <v>0.12512518676981546</v>
      </c>
    </row>
    <row r="240" spans="2:7" x14ac:dyDescent="0.25">
      <c r="B240" s="197" t="s">
        <v>142</v>
      </c>
      <c r="C240" s="198">
        <v>1066484228</v>
      </c>
      <c r="D240" s="198">
        <v>14515360.720000001</v>
      </c>
      <c r="E240" s="198">
        <v>0</v>
      </c>
      <c r="F240" s="199">
        <f t="shared" si="6"/>
        <v>-14515360.720000001</v>
      </c>
      <c r="G240" s="200">
        <f t="shared" si="7"/>
        <v>-1</v>
      </c>
    </row>
    <row r="241" spans="2:7" x14ac:dyDescent="0.25">
      <c r="B241" s="197" t="s">
        <v>370</v>
      </c>
      <c r="C241" s="198">
        <v>60999999</v>
      </c>
      <c r="D241" s="198">
        <v>0</v>
      </c>
      <c r="E241" s="198">
        <v>0</v>
      </c>
      <c r="F241" s="199">
        <f t="shared" si="6"/>
        <v>0</v>
      </c>
      <c r="G241" s="200" t="str">
        <f t="shared" si="7"/>
        <v>0.0%</v>
      </c>
    </row>
    <row r="242" spans="2:7" x14ac:dyDescent="0.25">
      <c r="B242" s="197" t="s">
        <v>159</v>
      </c>
      <c r="C242" s="198">
        <v>454913935</v>
      </c>
      <c r="D242" s="198"/>
      <c r="E242" s="198">
        <v>0</v>
      </c>
      <c r="F242" s="199">
        <f t="shared" si="6"/>
        <v>0</v>
      </c>
      <c r="G242" s="200" t="str">
        <f t="shared" si="7"/>
        <v>0.0%</v>
      </c>
    </row>
    <row r="243" spans="2:7" x14ac:dyDescent="0.25">
      <c r="B243" s="197" t="s">
        <v>356</v>
      </c>
      <c r="C243" s="198">
        <v>73520872</v>
      </c>
      <c r="D243" s="198">
        <v>0</v>
      </c>
      <c r="E243" s="198">
        <v>0</v>
      </c>
      <c r="F243" s="199">
        <f t="shared" si="6"/>
        <v>0</v>
      </c>
      <c r="G243" s="200" t="str">
        <f t="shared" si="7"/>
        <v>0.0%</v>
      </c>
    </row>
    <row r="244" spans="2:7" x14ac:dyDescent="0.25">
      <c r="B244" s="197" t="s">
        <v>114</v>
      </c>
      <c r="C244" s="198">
        <v>50031562</v>
      </c>
      <c r="D244" s="198">
        <v>0</v>
      </c>
      <c r="E244" s="198">
        <v>0</v>
      </c>
      <c r="F244" s="199">
        <f t="shared" si="6"/>
        <v>0</v>
      </c>
      <c r="G244" s="200" t="str">
        <f t="shared" si="7"/>
        <v>0.0%</v>
      </c>
    </row>
    <row r="245" spans="2:7" x14ac:dyDescent="0.25">
      <c r="B245" s="197" t="s">
        <v>357</v>
      </c>
      <c r="C245" s="198">
        <v>26588621</v>
      </c>
      <c r="D245" s="198">
        <v>0</v>
      </c>
      <c r="E245" s="198">
        <v>6912572.6699999999</v>
      </c>
      <c r="F245" s="199">
        <f t="shared" si="6"/>
        <v>6912572.6699999999</v>
      </c>
      <c r="G245" s="200" t="str">
        <f t="shared" si="7"/>
        <v>0.0%</v>
      </c>
    </row>
    <row r="246" spans="2:7" x14ac:dyDescent="0.25">
      <c r="B246" s="197" t="s">
        <v>358</v>
      </c>
      <c r="C246" s="198">
        <v>103334756</v>
      </c>
      <c r="D246" s="198">
        <v>2154281.85</v>
      </c>
      <c r="E246" s="198">
        <v>0</v>
      </c>
      <c r="F246" s="199">
        <f t="shared" si="6"/>
        <v>-2154281.85</v>
      </c>
      <c r="G246" s="373">
        <f t="shared" si="7"/>
        <v>-1</v>
      </c>
    </row>
    <row r="247" spans="2:7" x14ac:dyDescent="0.25">
      <c r="B247" s="193" t="s">
        <v>393</v>
      </c>
      <c r="C247" s="194">
        <v>1882028553</v>
      </c>
      <c r="D247" s="194">
        <v>11989015.49</v>
      </c>
      <c r="E247" s="194">
        <v>41787456.600000009</v>
      </c>
      <c r="F247" s="371">
        <f t="shared" si="6"/>
        <v>29798441.110000007</v>
      </c>
      <c r="G247" s="372">
        <f t="shared" si="7"/>
        <v>2.4854785728531916</v>
      </c>
    </row>
    <row r="248" spans="2:7" x14ac:dyDescent="0.25">
      <c r="B248" s="197" t="s">
        <v>106</v>
      </c>
      <c r="C248" s="198">
        <v>23503889</v>
      </c>
      <c r="D248" s="198">
        <v>0</v>
      </c>
      <c r="E248" s="198">
        <v>4462456.12</v>
      </c>
      <c r="F248" s="199">
        <f t="shared" si="6"/>
        <v>4462456.12</v>
      </c>
      <c r="G248" s="200" t="str">
        <f t="shared" si="7"/>
        <v>0.0%</v>
      </c>
    </row>
    <row r="249" spans="2:7" x14ac:dyDescent="0.25">
      <c r="B249" s="197" t="s">
        <v>361</v>
      </c>
      <c r="C249" s="198">
        <v>44422301</v>
      </c>
      <c r="D249" s="198"/>
      <c r="E249" s="198">
        <v>0</v>
      </c>
      <c r="F249" s="199">
        <f t="shared" si="6"/>
        <v>0</v>
      </c>
      <c r="G249" s="200" t="str">
        <f t="shared" si="7"/>
        <v>0.0%</v>
      </c>
    </row>
    <row r="250" spans="2:7" x14ac:dyDescent="0.25">
      <c r="B250" s="197" t="s">
        <v>108</v>
      </c>
      <c r="C250" s="198">
        <v>73589468</v>
      </c>
      <c r="D250" s="198"/>
      <c r="E250" s="198">
        <v>0</v>
      </c>
      <c r="F250" s="199">
        <f t="shared" si="6"/>
        <v>0</v>
      </c>
      <c r="G250" s="200" t="str">
        <f t="shared" si="7"/>
        <v>0.0%</v>
      </c>
    </row>
    <row r="251" spans="2:7" x14ac:dyDescent="0.25">
      <c r="B251" s="197" t="s">
        <v>142</v>
      </c>
      <c r="C251" s="198">
        <v>394838999</v>
      </c>
      <c r="D251" s="198">
        <v>10245852.32</v>
      </c>
      <c r="E251" s="198">
        <v>0</v>
      </c>
      <c r="F251" s="199">
        <f t="shared" si="6"/>
        <v>-10245852.32</v>
      </c>
      <c r="G251" s="200">
        <f t="shared" si="7"/>
        <v>-1</v>
      </c>
    </row>
    <row r="252" spans="2:7" x14ac:dyDescent="0.25">
      <c r="B252" s="197" t="s">
        <v>370</v>
      </c>
      <c r="C252" s="198">
        <v>61050750</v>
      </c>
      <c r="D252" s="198">
        <v>0</v>
      </c>
      <c r="E252" s="198">
        <v>12120903</v>
      </c>
      <c r="F252" s="199">
        <f t="shared" si="6"/>
        <v>12120903</v>
      </c>
      <c r="G252" s="200" t="str">
        <f t="shared" si="7"/>
        <v>0.0%</v>
      </c>
    </row>
    <row r="253" spans="2:7" x14ac:dyDescent="0.25">
      <c r="B253" s="197" t="s">
        <v>148</v>
      </c>
      <c r="C253" s="198"/>
      <c r="D253" s="198">
        <v>0</v>
      </c>
      <c r="E253" s="198"/>
      <c r="F253" s="199">
        <f t="shared" si="6"/>
        <v>0</v>
      </c>
      <c r="G253" s="200" t="str">
        <f t="shared" si="7"/>
        <v>0.0%</v>
      </c>
    </row>
    <row r="254" spans="2:7" x14ac:dyDescent="0.25">
      <c r="B254" s="197" t="s">
        <v>159</v>
      </c>
      <c r="C254" s="198">
        <v>506317025</v>
      </c>
      <c r="D254" s="198"/>
      <c r="E254" s="198">
        <v>23294886.390000001</v>
      </c>
      <c r="F254" s="199">
        <f t="shared" si="6"/>
        <v>23294886.390000001</v>
      </c>
      <c r="G254" s="200" t="str">
        <f t="shared" si="7"/>
        <v>0.0%</v>
      </c>
    </row>
    <row r="255" spans="2:7" x14ac:dyDescent="0.25">
      <c r="B255" s="197" t="s">
        <v>114</v>
      </c>
      <c r="C255" s="198">
        <v>474930452</v>
      </c>
      <c r="D255" s="198">
        <v>0</v>
      </c>
      <c r="E255" s="198">
        <v>0</v>
      </c>
      <c r="F255" s="199">
        <f t="shared" si="6"/>
        <v>0</v>
      </c>
      <c r="G255" s="200" t="str">
        <f t="shared" si="7"/>
        <v>0.0%</v>
      </c>
    </row>
    <row r="256" spans="2:7" x14ac:dyDescent="0.25">
      <c r="B256" s="197" t="s">
        <v>357</v>
      </c>
      <c r="C256" s="198">
        <v>9467926</v>
      </c>
      <c r="D256" s="198">
        <v>0</v>
      </c>
      <c r="E256" s="198">
        <v>0</v>
      </c>
      <c r="F256" s="199">
        <f t="shared" si="6"/>
        <v>0</v>
      </c>
      <c r="G256" s="200" t="str">
        <f t="shared" si="7"/>
        <v>0.0%</v>
      </c>
    </row>
    <row r="257" spans="2:7" x14ac:dyDescent="0.25">
      <c r="B257" s="197" t="s">
        <v>358</v>
      </c>
      <c r="C257" s="198">
        <v>172549730</v>
      </c>
      <c r="D257" s="198">
        <v>0</v>
      </c>
      <c r="E257" s="198">
        <v>0</v>
      </c>
      <c r="F257" s="199">
        <f t="shared" si="6"/>
        <v>0</v>
      </c>
      <c r="G257" s="200" t="str">
        <f t="shared" si="7"/>
        <v>0.0%</v>
      </c>
    </row>
    <row r="258" spans="2:7" x14ac:dyDescent="0.25">
      <c r="B258" s="197" t="s">
        <v>116</v>
      </c>
      <c r="C258" s="198">
        <v>121358013</v>
      </c>
      <c r="D258" s="198">
        <v>1743163.17</v>
      </c>
      <c r="E258" s="198">
        <v>1909211.09</v>
      </c>
      <c r="F258" s="199">
        <f t="shared" si="6"/>
        <v>166047.92000000016</v>
      </c>
      <c r="G258" s="373">
        <f t="shared" si="7"/>
        <v>9.5256670664972898E-2</v>
      </c>
    </row>
    <row r="259" spans="2:7" x14ac:dyDescent="0.25">
      <c r="B259" s="193" t="s">
        <v>394</v>
      </c>
      <c r="C259" s="194">
        <v>590800924</v>
      </c>
      <c r="D259" s="194">
        <v>32967079.620000001</v>
      </c>
      <c r="E259" s="194">
        <v>102638984.47</v>
      </c>
      <c r="F259" s="371">
        <f t="shared" si="6"/>
        <v>69671904.849999994</v>
      </c>
      <c r="G259" s="372">
        <f t="shared" si="7"/>
        <v>2.1133781230574162</v>
      </c>
    </row>
    <row r="260" spans="2:7" x14ac:dyDescent="0.25">
      <c r="B260" s="197" t="s">
        <v>142</v>
      </c>
      <c r="C260" s="198">
        <v>501549284</v>
      </c>
      <c r="D260" s="198">
        <v>0</v>
      </c>
      <c r="E260" s="198">
        <v>102638984.47</v>
      </c>
      <c r="F260" s="199">
        <f t="shared" si="6"/>
        <v>102638984.47</v>
      </c>
      <c r="G260" s="200" t="str">
        <f t="shared" si="7"/>
        <v>0.0%</v>
      </c>
    </row>
    <row r="261" spans="2:7" x14ac:dyDescent="0.25">
      <c r="B261" s="197" t="s">
        <v>370</v>
      </c>
      <c r="C261" s="198"/>
      <c r="D261" s="198"/>
      <c r="E261" s="198"/>
      <c r="F261" s="199">
        <f t="shared" si="6"/>
        <v>0</v>
      </c>
      <c r="G261" s="200" t="str">
        <f t="shared" si="7"/>
        <v>0.0%</v>
      </c>
    </row>
    <row r="262" spans="2:7" x14ac:dyDescent="0.25">
      <c r="B262" s="197" t="s">
        <v>159</v>
      </c>
      <c r="C262" s="198">
        <v>31727144</v>
      </c>
      <c r="D262" s="198"/>
      <c r="E262" s="198">
        <v>0</v>
      </c>
      <c r="F262" s="199">
        <f t="shared" si="6"/>
        <v>0</v>
      </c>
      <c r="G262" s="200" t="str">
        <f t="shared" si="7"/>
        <v>0.0%</v>
      </c>
    </row>
    <row r="263" spans="2:7" x14ac:dyDescent="0.25">
      <c r="B263" s="197" t="s">
        <v>356</v>
      </c>
      <c r="C263" s="198"/>
      <c r="D263" s="198"/>
      <c r="E263" s="198"/>
      <c r="F263" s="199">
        <f t="shared" si="6"/>
        <v>0</v>
      </c>
      <c r="G263" s="200" t="str">
        <f t="shared" si="7"/>
        <v>0.0%</v>
      </c>
    </row>
    <row r="264" spans="2:7" x14ac:dyDescent="0.25">
      <c r="B264" s="197" t="s">
        <v>114</v>
      </c>
      <c r="C264" s="198"/>
      <c r="D264" s="198">
        <v>25482924.370000001</v>
      </c>
      <c r="E264" s="198"/>
      <c r="F264" s="199">
        <f t="shared" si="6"/>
        <v>-25482924.370000001</v>
      </c>
      <c r="G264" s="200">
        <f t="shared" si="7"/>
        <v>-1</v>
      </c>
    </row>
    <row r="265" spans="2:7" x14ac:dyDescent="0.25">
      <c r="B265" s="197" t="s">
        <v>357</v>
      </c>
      <c r="C265" s="198">
        <v>13747368</v>
      </c>
      <c r="D265" s="198">
        <v>0</v>
      </c>
      <c r="E265" s="198">
        <v>0</v>
      </c>
      <c r="F265" s="199">
        <f t="shared" si="6"/>
        <v>0</v>
      </c>
      <c r="G265" s="200" t="str">
        <f t="shared" si="7"/>
        <v>0.0%</v>
      </c>
    </row>
    <row r="266" spans="2:7" x14ac:dyDescent="0.25">
      <c r="B266" s="197" t="s">
        <v>358</v>
      </c>
      <c r="C266" s="198">
        <v>43777128</v>
      </c>
      <c r="D266" s="198">
        <v>7484155.25</v>
      </c>
      <c r="E266" s="198">
        <v>0</v>
      </c>
      <c r="F266" s="199">
        <f t="shared" si="6"/>
        <v>-7484155.25</v>
      </c>
      <c r="G266" s="373">
        <f t="shared" si="7"/>
        <v>-1</v>
      </c>
    </row>
    <row r="267" spans="2:7" x14ac:dyDescent="0.25">
      <c r="B267" s="193" t="s">
        <v>362</v>
      </c>
      <c r="C267" s="194">
        <v>267363450</v>
      </c>
      <c r="D267" s="194">
        <v>17408545</v>
      </c>
      <c r="E267" s="194">
        <v>18753028</v>
      </c>
      <c r="F267" s="371">
        <f t="shared" si="6"/>
        <v>1344483</v>
      </c>
      <c r="G267" s="372">
        <f t="shared" si="7"/>
        <v>7.7231210305054213E-2</v>
      </c>
    </row>
    <row r="268" spans="2:7" x14ac:dyDescent="0.25">
      <c r="B268" s="197" t="s">
        <v>114</v>
      </c>
      <c r="C268" s="198">
        <v>267363450</v>
      </c>
      <c r="D268" s="198">
        <v>17408545</v>
      </c>
      <c r="E268" s="198">
        <v>18753028</v>
      </c>
      <c r="F268" s="199">
        <f t="shared" si="6"/>
        <v>1344483</v>
      </c>
      <c r="G268" s="200">
        <f t="shared" si="7"/>
        <v>7.7231210305054213E-2</v>
      </c>
    </row>
    <row r="269" spans="2:7" x14ac:dyDescent="0.25">
      <c r="B269" s="190" t="s">
        <v>395</v>
      </c>
      <c r="C269" s="191">
        <v>4456894151</v>
      </c>
      <c r="D269" s="191">
        <v>369049085.77000004</v>
      </c>
      <c r="E269" s="191">
        <v>52106403.879999995</v>
      </c>
      <c r="F269" s="191">
        <f t="shared" si="6"/>
        <v>-316942681.89000005</v>
      </c>
      <c r="G269" s="192">
        <f t="shared" si="7"/>
        <v>-0.85880901514419705</v>
      </c>
    </row>
    <row r="270" spans="2:7" x14ac:dyDescent="0.25">
      <c r="B270" s="193" t="s">
        <v>396</v>
      </c>
      <c r="C270" s="194">
        <v>1670250027</v>
      </c>
      <c r="D270" s="194">
        <v>225644848.92000002</v>
      </c>
      <c r="E270" s="194">
        <v>42295786.149999999</v>
      </c>
      <c r="F270" s="195">
        <f t="shared" ref="F270:F299" si="8">E270-D270</f>
        <v>-183349062.77000001</v>
      </c>
      <c r="G270" s="196">
        <f t="shared" ref="G270:G333" si="9">IFERROR(F270/D270,"0.0%")</f>
        <v>-0.81255594199273951</v>
      </c>
    </row>
    <row r="271" spans="2:7" x14ac:dyDescent="0.25">
      <c r="B271" s="197" t="s">
        <v>106</v>
      </c>
      <c r="C271" s="198"/>
      <c r="D271" s="198">
        <v>0</v>
      </c>
      <c r="E271" s="198"/>
      <c r="F271" s="199">
        <f t="shared" si="8"/>
        <v>0</v>
      </c>
      <c r="G271" s="200" t="str">
        <f t="shared" si="9"/>
        <v>0.0%</v>
      </c>
    </row>
    <row r="272" spans="2:7" x14ac:dyDescent="0.25">
      <c r="B272" s="197" t="s">
        <v>142</v>
      </c>
      <c r="C272" s="198">
        <v>786646450</v>
      </c>
      <c r="D272" s="198">
        <v>124099922.17</v>
      </c>
      <c r="E272" s="198">
        <v>31953519.280000001</v>
      </c>
      <c r="F272" s="199">
        <f t="shared" si="8"/>
        <v>-92146402.890000001</v>
      </c>
      <c r="G272" s="200">
        <f t="shared" si="9"/>
        <v>-0.74251781369993097</v>
      </c>
    </row>
    <row r="273" spans="2:9" x14ac:dyDescent="0.25">
      <c r="B273" s="197" t="s">
        <v>370</v>
      </c>
      <c r="C273" s="198"/>
      <c r="D273" s="198">
        <v>0</v>
      </c>
      <c r="E273" s="198"/>
      <c r="F273" s="199">
        <f t="shared" si="8"/>
        <v>0</v>
      </c>
      <c r="G273" s="200" t="str">
        <f t="shared" si="9"/>
        <v>0.0%</v>
      </c>
    </row>
    <row r="274" spans="2:9" x14ac:dyDescent="0.25">
      <c r="B274" s="197" t="s">
        <v>145</v>
      </c>
      <c r="C274" s="198">
        <v>6985767</v>
      </c>
      <c r="D274" s="198">
        <v>0</v>
      </c>
      <c r="E274" s="198">
        <v>0</v>
      </c>
      <c r="F274" s="199">
        <f t="shared" si="8"/>
        <v>0</v>
      </c>
      <c r="G274" s="200" t="str">
        <f t="shared" si="9"/>
        <v>0.0%</v>
      </c>
    </row>
    <row r="275" spans="2:9" x14ac:dyDescent="0.25">
      <c r="B275" s="197" t="s">
        <v>159</v>
      </c>
      <c r="C275" s="198">
        <v>48830264</v>
      </c>
      <c r="D275" s="198"/>
      <c r="E275" s="198">
        <v>0</v>
      </c>
      <c r="F275" s="199">
        <f t="shared" si="8"/>
        <v>0</v>
      </c>
      <c r="G275" s="200" t="str">
        <f t="shared" si="9"/>
        <v>0.0%</v>
      </c>
    </row>
    <row r="276" spans="2:9" x14ac:dyDescent="0.25">
      <c r="B276" s="197" t="s">
        <v>356</v>
      </c>
      <c r="C276" s="198">
        <v>65411478</v>
      </c>
      <c r="D276" s="198">
        <v>0</v>
      </c>
      <c r="E276" s="198">
        <v>0</v>
      </c>
      <c r="F276" s="199">
        <f t="shared" si="8"/>
        <v>0</v>
      </c>
      <c r="G276" s="200" t="str">
        <f t="shared" si="9"/>
        <v>0.0%</v>
      </c>
    </row>
    <row r="277" spans="2:9" x14ac:dyDescent="0.25">
      <c r="B277" s="197" t="s">
        <v>114</v>
      </c>
      <c r="C277" s="198">
        <v>365794055</v>
      </c>
      <c r="D277" s="198">
        <v>84515695</v>
      </c>
      <c r="E277" s="198">
        <v>10342266.869999999</v>
      </c>
      <c r="F277" s="199">
        <f t="shared" si="8"/>
        <v>-74173428.129999995</v>
      </c>
      <c r="G277" s="200">
        <f t="shared" si="9"/>
        <v>-0.87762903836973705</v>
      </c>
    </row>
    <row r="278" spans="2:9" x14ac:dyDescent="0.25">
      <c r="B278" s="197" t="s">
        <v>357</v>
      </c>
      <c r="C278" s="198">
        <v>62733992</v>
      </c>
      <c r="D278" s="198">
        <v>3010905.12</v>
      </c>
      <c r="E278" s="198">
        <v>0</v>
      </c>
      <c r="F278" s="199">
        <f t="shared" si="8"/>
        <v>-3010905.12</v>
      </c>
      <c r="G278" s="200">
        <f t="shared" si="9"/>
        <v>-1</v>
      </c>
    </row>
    <row r="279" spans="2:9" x14ac:dyDescent="0.25">
      <c r="B279" s="197" t="s">
        <v>358</v>
      </c>
      <c r="C279" s="198">
        <v>333848021</v>
      </c>
      <c r="D279" s="198">
        <v>14018326.630000001</v>
      </c>
      <c r="E279" s="198">
        <v>0</v>
      </c>
      <c r="F279" s="199">
        <f t="shared" si="8"/>
        <v>-14018326.630000001</v>
      </c>
      <c r="G279" s="373">
        <f t="shared" si="9"/>
        <v>-1</v>
      </c>
    </row>
    <row r="280" spans="2:9" x14ac:dyDescent="0.25">
      <c r="B280" s="193" t="s">
        <v>397</v>
      </c>
      <c r="C280" s="194">
        <v>1595945099</v>
      </c>
      <c r="D280" s="194">
        <v>14799488.25</v>
      </c>
      <c r="E280" s="194">
        <v>9810617.7300000004</v>
      </c>
      <c r="F280" s="371">
        <f t="shared" si="8"/>
        <v>-4988870.5199999996</v>
      </c>
      <c r="G280" s="372">
        <f t="shared" si="9"/>
        <v>-0.33709750200315203</v>
      </c>
    </row>
    <row r="281" spans="2:9" x14ac:dyDescent="0.25">
      <c r="B281" s="197" t="s">
        <v>142</v>
      </c>
      <c r="C281" s="198">
        <v>763003501</v>
      </c>
      <c r="D281" s="198">
        <v>14799488.25</v>
      </c>
      <c r="E281" s="198">
        <v>8884430.7300000004</v>
      </c>
      <c r="F281" s="199">
        <f t="shared" si="8"/>
        <v>-5915057.5199999996</v>
      </c>
      <c r="G281" s="200">
        <f t="shared" si="9"/>
        <v>-0.3996798686603234</v>
      </c>
    </row>
    <row r="282" spans="2:9" x14ac:dyDescent="0.25">
      <c r="B282" s="197" t="s">
        <v>159</v>
      </c>
      <c r="C282" s="198">
        <v>509146641</v>
      </c>
      <c r="D282" s="198"/>
      <c r="E282" s="198">
        <v>926187</v>
      </c>
      <c r="F282" s="199">
        <f t="shared" si="8"/>
        <v>926187</v>
      </c>
      <c r="G282" s="200" t="str">
        <f t="shared" si="9"/>
        <v>0.0%</v>
      </c>
    </row>
    <row r="283" spans="2:9" x14ac:dyDescent="0.25">
      <c r="B283" s="197" t="s">
        <v>356</v>
      </c>
      <c r="C283" s="198">
        <v>108115924</v>
      </c>
      <c r="D283" s="198"/>
      <c r="E283" s="198">
        <v>0</v>
      </c>
      <c r="F283" s="199">
        <f t="shared" si="8"/>
        <v>0</v>
      </c>
      <c r="G283" s="200" t="str">
        <f t="shared" si="9"/>
        <v>0.0%</v>
      </c>
      <c r="I283" s="183"/>
    </row>
    <row r="284" spans="2:9" x14ac:dyDescent="0.25">
      <c r="B284" s="197" t="s">
        <v>357</v>
      </c>
      <c r="C284" s="198">
        <v>37081316</v>
      </c>
      <c r="D284" s="198">
        <v>0</v>
      </c>
      <c r="E284" s="198">
        <v>0</v>
      </c>
      <c r="F284" s="199">
        <f t="shared" si="8"/>
        <v>0</v>
      </c>
      <c r="G284" s="200" t="str">
        <f t="shared" si="9"/>
        <v>0.0%</v>
      </c>
      <c r="I284" s="184"/>
    </row>
    <row r="285" spans="2:9" x14ac:dyDescent="0.25">
      <c r="B285" s="197" t="s">
        <v>358</v>
      </c>
      <c r="C285" s="198">
        <v>178597717</v>
      </c>
      <c r="D285" s="198">
        <v>0</v>
      </c>
      <c r="E285" s="198">
        <v>0</v>
      </c>
      <c r="F285" s="199">
        <f t="shared" si="8"/>
        <v>0</v>
      </c>
      <c r="G285" s="373" t="str">
        <f t="shared" si="9"/>
        <v>0.0%</v>
      </c>
      <c r="I285" s="183"/>
    </row>
    <row r="286" spans="2:9" x14ac:dyDescent="0.25">
      <c r="B286" s="193" t="s">
        <v>398</v>
      </c>
      <c r="C286" s="194">
        <v>1190699025</v>
      </c>
      <c r="D286" s="194">
        <v>128604748.59999999</v>
      </c>
      <c r="E286" s="194">
        <v>0</v>
      </c>
      <c r="F286" s="371">
        <f t="shared" si="8"/>
        <v>-128604748.59999999</v>
      </c>
      <c r="G286" s="372">
        <f t="shared" si="9"/>
        <v>-1</v>
      </c>
    </row>
    <row r="287" spans="2:9" x14ac:dyDescent="0.25">
      <c r="B287" s="197" t="s">
        <v>106</v>
      </c>
      <c r="C287" s="198">
        <v>26976614</v>
      </c>
      <c r="D287" s="198">
        <v>0</v>
      </c>
      <c r="E287" s="198">
        <v>0</v>
      </c>
      <c r="F287" s="199">
        <f t="shared" si="8"/>
        <v>0</v>
      </c>
      <c r="G287" s="200" t="str">
        <f t="shared" si="9"/>
        <v>0.0%</v>
      </c>
    </row>
    <row r="288" spans="2:9" x14ac:dyDescent="0.25">
      <c r="B288" s="197" t="s">
        <v>132</v>
      </c>
      <c r="C288" s="198">
        <v>3355957</v>
      </c>
      <c r="D288" s="198"/>
      <c r="E288" s="198">
        <v>0</v>
      </c>
      <c r="F288" s="199">
        <f t="shared" si="8"/>
        <v>0</v>
      </c>
      <c r="G288" s="200" t="str">
        <f t="shared" si="9"/>
        <v>0.0%</v>
      </c>
    </row>
    <row r="289" spans="2:7" x14ac:dyDescent="0.25">
      <c r="B289" s="197" t="s">
        <v>142</v>
      </c>
      <c r="C289" s="198">
        <v>1059200201</v>
      </c>
      <c r="D289" s="198">
        <v>124000000</v>
      </c>
      <c r="E289" s="198">
        <v>0</v>
      </c>
      <c r="F289" s="199">
        <f t="shared" si="8"/>
        <v>-124000000</v>
      </c>
      <c r="G289" s="200">
        <f t="shared" si="9"/>
        <v>-1</v>
      </c>
    </row>
    <row r="290" spans="2:7" x14ac:dyDescent="0.25">
      <c r="B290" s="197" t="s">
        <v>159</v>
      </c>
      <c r="C290" s="198">
        <v>16195995</v>
      </c>
      <c r="D290" s="198"/>
      <c r="E290" s="198">
        <v>0</v>
      </c>
      <c r="F290" s="199">
        <f t="shared" si="8"/>
        <v>0</v>
      </c>
      <c r="G290" s="200" t="str">
        <f t="shared" si="9"/>
        <v>0.0%</v>
      </c>
    </row>
    <row r="291" spans="2:7" x14ac:dyDescent="0.25">
      <c r="B291" s="197" t="s">
        <v>357</v>
      </c>
      <c r="C291" s="198"/>
      <c r="D291" s="198">
        <v>0</v>
      </c>
      <c r="E291" s="198"/>
      <c r="F291" s="199">
        <f t="shared" si="8"/>
        <v>0</v>
      </c>
      <c r="G291" s="200" t="str">
        <f t="shared" si="9"/>
        <v>0.0%</v>
      </c>
    </row>
    <row r="292" spans="2:7" x14ac:dyDescent="0.25">
      <c r="B292" s="197" t="s">
        <v>358</v>
      </c>
      <c r="C292" s="198">
        <v>35275891</v>
      </c>
      <c r="D292" s="198">
        <v>4604748.5999999996</v>
      </c>
      <c r="E292" s="198">
        <v>0</v>
      </c>
      <c r="F292" s="199">
        <f t="shared" si="8"/>
        <v>-4604748.5999999996</v>
      </c>
      <c r="G292" s="200">
        <f t="shared" si="9"/>
        <v>-1</v>
      </c>
    </row>
    <row r="293" spans="2:7" x14ac:dyDescent="0.25">
      <c r="B293" s="197" t="s">
        <v>116</v>
      </c>
      <c r="C293" s="198">
        <v>49694367</v>
      </c>
      <c r="D293" s="198"/>
      <c r="E293" s="198">
        <v>0</v>
      </c>
      <c r="F293" s="199">
        <f t="shared" si="8"/>
        <v>0</v>
      </c>
      <c r="G293" s="200" t="str">
        <f t="shared" si="9"/>
        <v>0.0%</v>
      </c>
    </row>
    <row r="294" spans="2:7" x14ac:dyDescent="0.25">
      <c r="B294" s="190" t="s">
        <v>399</v>
      </c>
      <c r="C294" s="191">
        <v>49540167055</v>
      </c>
      <c r="D294" s="191">
        <v>2316410173.1099997</v>
      </c>
      <c r="E294" s="191">
        <v>2455644562.1799998</v>
      </c>
      <c r="F294" s="191">
        <f t="shared" si="8"/>
        <v>139234389.07000017</v>
      </c>
      <c r="G294" s="192">
        <f t="shared" si="9"/>
        <v>6.010783007530348E-2</v>
      </c>
    </row>
    <row r="295" spans="2:7" x14ac:dyDescent="0.25">
      <c r="B295" s="193" t="s">
        <v>400</v>
      </c>
      <c r="C295" s="194">
        <v>19638097425</v>
      </c>
      <c r="D295" s="194">
        <v>1032965102.3399999</v>
      </c>
      <c r="E295" s="194">
        <v>756385053.23999977</v>
      </c>
      <c r="F295" s="195">
        <f t="shared" si="8"/>
        <v>-276580049.10000014</v>
      </c>
      <c r="G295" s="196">
        <f t="shared" si="9"/>
        <v>-0.26775352669074387</v>
      </c>
    </row>
    <row r="296" spans="2:7" x14ac:dyDescent="0.25">
      <c r="B296" s="197" t="s">
        <v>106</v>
      </c>
      <c r="C296" s="198">
        <v>1547238145</v>
      </c>
      <c r="D296" s="198">
        <v>34220814.759999998</v>
      </c>
      <c r="E296" s="198">
        <v>46076546.379999995</v>
      </c>
      <c r="F296" s="199">
        <f t="shared" si="8"/>
        <v>11855731.619999997</v>
      </c>
      <c r="G296" s="200">
        <f t="shared" si="9"/>
        <v>0.34644796458376309</v>
      </c>
    </row>
    <row r="297" spans="2:7" x14ac:dyDescent="0.25">
      <c r="B297" s="197" t="s">
        <v>401</v>
      </c>
      <c r="C297" s="198">
        <v>3220451191</v>
      </c>
      <c r="D297" s="198">
        <v>67892693.159999996</v>
      </c>
      <c r="E297" s="198">
        <v>82461000.560000002</v>
      </c>
      <c r="F297" s="199">
        <f t="shared" si="8"/>
        <v>14568307.400000006</v>
      </c>
      <c r="G297" s="200">
        <f t="shared" si="9"/>
        <v>0.21457842842774638</v>
      </c>
    </row>
    <row r="298" spans="2:7" x14ac:dyDescent="0.25">
      <c r="B298" s="197" t="s">
        <v>361</v>
      </c>
      <c r="C298" s="198">
        <v>6855995539</v>
      </c>
      <c r="D298" s="198">
        <v>421631799.50999999</v>
      </c>
      <c r="E298" s="198">
        <v>463544847.38</v>
      </c>
      <c r="F298" s="199">
        <f t="shared" si="8"/>
        <v>41913047.870000005</v>
      </c>
      <c r="G298" s="200">
        <f t="shared" si="9"/>
        <v>9.9406752333930495E-2</v>
      </c>
    </row>
    <row r="299" spans="2:7" x14ac:dyDescent="0.25">
      <c r="B299" s="197" t="s">
        <v>108</v>
      </c>
      <c r="C299" s="198">
        <v>1700569233</v>
      </c>
      <c r="D299" s="198">
        <v>62638821.560000002</v>
      </c>
      <c r="E299" s="198">
        <v>43637684.659999996</v>
      </c>
      <c r="F299" s="199">
        <f t="shared" si="8"/>
        <v>-19001136.900000006</v>
      </c>
      <c r="G299" s="200">
        <f t="shared" si="9"/>
        <v>-0.30334441847376298</v>
      </c>
    </row>
    <row r="300" spans="2:7" x14ac:dyDescent="0.25">
      <c r="B300" s="197" t="s">
        <v>142</v>
      </c>
      <c r="C300" s="198">
        <v>1201399948</v>
      </c>
      <c r="D300" s="198">
        <v>346760668.54000002</v>
      </c>
      <c r="E300" s="198">
        <v>0</v>
      </c>
      <c r="F300" s="199">
        <f>E300-D300</f>
        <v>-346760668.54000002</v>
      </c>
      <c r="G300" s="200">
        <f t="shared" si="9"/>
        <v>-1</v>
      </c>
    </row>
    <row r="301" spans="2:7" x14ac:dyDescent="0.25">
      <c r="B301" s="197" t="s">
        <v>402</v>
      </c>
      <c r="C301" s="198">
        <v>730458111</v>
      </c>
      <c r="D301" s="198">
        <v>32713610.530000001</v>
      </c>
      <c r="E301" s="198">
        <v>33979569.689999998</v>
      </c>
      <c r="F301" s="199">
        <f t="shared" ref="F301:F358" si="10">E301-D301</f>
        <v>1265959.1599999964</v>
      </c>
      <c r="G301" s="200">
        <f t="shared" si="9"/>
        <v>3.869824025810447E-2</v>
      </c>
    </row>
    <row r="302" spans="2:7" x14ac:dyDescent="0.25">
      <c r="B302" s="197" t="s">
        <v>370</v>
      </c>
      <c r="C302" s="198">
        <v>1135979999</v>
      </c>
      <c r="D302" s="198">
        <v>127529.91</v>
      </c>
      <c r="E302" s="198">
        <v>0</v>
      </c>
      <c r="F302" s="199">
        <f t="shared" si="10"/>
        <v>-127529.91</v>
      </c>
      <c r="G302" s="200">
        <f t="shared" si="9"/>
        <v>-1</v>
      </c>
    </row>
    <row r="303" spans="2:7" x14ac:dyDescent="0.25">
      <c r="B303" s="197" t="s">
        <v>159</v>
      </c>
      <c r="C303" s="198">
        <v>88736439</v>
      </c>
      <c r="D303" s="198"/>
      <c r="E303" s="198">
        <v>0</v>
      </c>
      <c r="F303" s="199">
        <f t="shared" si="10"/>
        <v>0</v>
      </c>
      <c r="G303" s="200" t="str">
        <f t="shared" si="9"/>
        <v>0.0%</v>
      </c>
    </row>
    <row r="304" spans="2:7" x14ac:dyDescent="0.25">
      <c r="B304" s="197" t="s">
        <v>356</v>
      </c>
      <c r="C304" s="198">
        <v>41902153</v>
      </c>
      <c r="D304" s="198">
        <v>0</v>
      </c>
      <c r="E304" s="198">
        <v>0</v>
      </c>
      <c r="F304" s="199">
        <f t="shared" si="10"/>
        <v>0</v>
      </c>
      <c r="G304" s="200" t="str">
        <f t="shared" si="9"/>
        <v>0.0%</v>
      </c>
    </row>
    <row r="305" spans="2:7" x14ac:dyDescent="0.25">
      <c r="B305" s="197" t="s">
        <v>114</v>
      </c>
      <c r="C305" s="198">
        <v>594966419</v>
      </c>
      <c r="D305" s="198">
        <v>30134118.91</v>
      </c>
      <c r="E305" s="198">
        <v>64561819.859999999</v>
      </c>
      <c r="F305" s="199">
        <f t="shared" si="10"/>
        <v>34427700.950000003</v>
      </c>
      <c r="G305" s="200">
        <f t="shared" si="9"/>
        <v>1.1424824151263031</v>
      </c>
    </row>
    <row r="306" spans="2:7" x14ac:dyDescent="0.25">
      <c r="B306" s="197" t="s">
        <v>357</v>
      </c>
      <c r="C306" s="198">
        <v>1080023816</v>
      </c>
      <c r="D306" s="198">
        <v>6752878.5999999996</v>
      </c>
      <c r="E306" s="198">
        <v>2146968.54</v>
      </c>
      <c r="F306" s="199">
        <f t="shared" si="10"/>
        <v>-4605910.0599999996</v>
      </c>
      <c r="G306" s="200">
        <f t="shared" si="9"/>
        <v>-0.68206617249123946</v>
      </c>
    </row>
    <row r="307" spans="2:7" x14ac:dyDescent="0.25">
      <c r="B307" s="197" t="s">
        <v>358</v>
      </c>
      <c r="C307" s="198">
        <v>550461507</v>
      </c>
      <c r="D307" s="198">
        <v>24595395.420000002</v>
      </c>
      <c r="E307" s="198">
        <v>15743532.800000001</v>
      </c>
      <c r="F307" s="199">
        <f t="shared" si="10"/>
        <v>-8851862.620000001</v>
      </c>
      <c r="G307" s="200">
        <f t="shared" si="9"/>
        <v>-0.35989917904723001</v>
      </c>
    </row>
    <row r="308" spans="2:7" x14ac:dyDescent="0.25">
      <c r="B308" s="197" t="s">
        <v>116</v>
      </c>
      <c r="C308" s="198">
        <v>889914925</v>
      </c>
      <c r="D308" s="198">
        <v>5496771.4400000004</v>
      </c>
      <c r="E308" s="198">
        <v>4233083.37</v>
      </c>
      <c r="F308" s="199">
        <f t="shared" si="10"/>
        <v>-1263688.0700000003</v>
      </c>
      <c r="G308" s="373">
        <f t="shared" si="9"/>
        <v>-0.2298964189786287</v>
      </c>
    </row>
    <row r="309" spans="2:7" x14ac:dyDescent="0.25">
      <c r="B309" s="193" t="s">
        <v>403</v>
      </c>
      <c r="C309" s="194">
        <v>29238280941</v>
      </c>
      <c r="D309" s="194">
        <v>1246010603.8399999</v>
      </c>
      <c r="E309" s="194">
        <v>1660197364.5799997</v>
      </c>
      <c r="F309" s="371">
        <f t="shared" si="10"/>
        <v>414186760.73999977</v>
      </c>
      <c r="G309" s="372">
        <f t="shared" si="9"/>
        <v>0.33241030169690711</v>
      </c>
    </row>
    <row r="310" spans="2:7" x14ac:dyDescent="0.25">
      <c r="B310" s="197" t="s">
        <v>106</v>
      </c>
      <c r="C310" s="198">
        <v>77067013</v>
      </c>
      <c r="D310" s="198"/>
      <c r="E310" s="198">
        <v>0</v>
      </c>
      <c r="F310" s="199">
        <f t="shared" si="10"/>
        <v>0</v>
      </c>
      <c r="G310" s="200" t="str">
        <f t="shared" si="9"/>
        <v>0.0%</v>
      </c>
    </row>
    <row r="311" spans="2:7" x14ac:dyDescent="0.25">
      <c r="B311" s="197" t="s">
        <v>361</v>
      </c>
      <c r="C311" s="198">
        <v>259696494</v>
      </c>
      <c r="D311" s="198">
        <v>0</v>
      </c>
      <c r="E311" s="198">
        <v>0</v>
      </c>
      <c r="F311" s="199">
        <f t="shared" si="10"/>
        <v>0</v>
      </c>
      <c r="G311" s="200" t="str">
        <f t="shared" si="9"/>
        <v>0.0%</v>
      </c>
    </row>
    <row r="312" spans="2:7" x14ac:dyDescent="0.25">
      <c r="B312" s="197" t="s">
        <v>108</v>
      </c>
      <c r="C312" s="198">
        <v>1770589460</v>
      </c>
      <c r="D312" s="198">
        <v>0</v>
      </c>
      <c r="E312" s="198">
        <v>10771714.550000001</v>
      </c>
      <c r="F312" s="199">
        <f t="shared" si="10"/>
        <v>10771714.550000001</v>
      </c>
      <c r="G312" s="200" t="str">
        <f t="shared" si="9"/>
        <v>0.0%</v>
      </c>
    </row>
    <row r="313" spans="2:7" x14ac:dyDescent="0.25">
      <c r="B313" s="197" t="s">
        <v>140</v>
      </c>
      <c r="C313" s="198">
        <v>10554785</v>
      </c>
      <c r="D313" s="198">
        <v>0</v>
      </c>
      <c r="E313" s="198">
        <v>0</v>
      </c>
      <c r="F313" s="199">
        <f t="shared" si="10"/>
        <v>0</v>
      </c>
      <c r="G313" s="200" t="str">
        <f t="shared" si="9"/>
        <v>0.0%</v>
      </c>
    </row>
    <row r="314" spans="2:7" x14ac:dyDescent="0.25">
      <c r="B314" s="197" t="s">
        <v>142</v>
      </c>
      <c r="C314" s="198">
        <v>15378209183</v>
      </c>
      <c r="D314" s="198">
        <v>835538394.64999998</v>
      </c>
      <c r="E314" s="198">
        <v>1119863557.1099999</v>
      </c>
      <c r="F314" s="199">
        <f t="shared" si="10"/>
        <v>284325162.45999992</v>
      </c>
      <c r="G314" s="200">
        <f t="shared" si="9"/>
        <v>0.34028976320005178</v>
      </c>
    </row>
    <row r="315" spans="2:7" x14ac:dyDescent="0.25">
      <c r="B315" s="197" t="s">
        <v>402</v>
      </c>
      <c r="C315" s="198">
        <v>1000000000</v>
      </c>
      <c r="D315" s="198"/>
      <c r="E315" s="198">
        <v>0</v>
      </c>
      <c r="F315" s="199">
        <f t="shared" si="10"/>
        <v>0</v>
      </c>
      <c r="G315" s="200" t="str">
        <f t="shared" si="9"/>
        <v>0.0%</v>
      </c>
    </row>
    <row r="316" spans="2:7" x14ac:dyDescent="0.25">
      <c r="B316" s="197" t="s">
        <v>370</v>
      </c>
      <c r="C316" s="198">
        <v>176265454</v>
      </c>
      <c r="D316" s="198">
        <v>0</v>
      </c>
      <c r="E316" s="198">
        <v>0</v>
      </c>
      <c r="F316" s="199">
        <f t="shared" si="10"/>
        <v>0</v>
      </c>
      <c r="G316" s="200" t="str">
        <f t="shared" si="9"/>
        <v>0.0%</v>
      </c>
    </row>
    <row r="317" spans="2:7" x14ac:dyDescent="0.25">
      <c r="B317" s="197" t="s">
        <v>148</v>
      </c>
      <c r="C317" s="198">
        <v>631100000</v>
      </c>
      <c r="D317" s="198"/>
      <c r="E317" s="198">
        <v>0</v>
      </c>
      <c r="F317" s="199">
        <f t="shared" si="10"/>
        <v>0</v>
      </c>
      <c r="G317" s="200" t="str">
        <f t="shared" si="9"/>
        <v>0.0%</v>
      </c>
    </row>
    <row r="318" spans="2:7" x14ac:dyDescent="0.25">
      <c r="B318" s="197" t="s">
        <v>159</v>
      </c>
      <c r="C318" s="198">
        <v>292507981</v>
      </c>
      <c r="D318" s="198"/>
      <c r="E318" s="198">
        <v>0</v>
      </c>
      <c r="F318" s="199">
        <f t="shared" si="10"/>
        <v>0</v>
      </c>
      <c r="G318" s="200" t="str">
        <f t="shared" si="9"/>
        <v>0.0%</v>
      </c>
    </row>
    <row r="319" spans="2:7" x14ac:dyDescent="0.25">
      <c r="B319" s="197" t="s">
        <v>356</v>
      </c>
      <c r="C319" s="198">
        <v>3132687087</v>
      </c>
      <c r="D319" s="198">
        <v>27517130.460000001</v>
      </c>
      <c r="E319" s="198">
        <v>104757059.23</v>
      </c>
      <c r="F319" s="199">
        <f t="shared" si="10"/>
        <v>77239928.770000011</v>
      </c>
      <c r="G319" s="200">
        <f t="shared" si="9"/>
        <v>2.8069761446339418</v>
      </c>
    </row>
    <row r="320" spans="2:7" x14ac:dyDescent="0.25">
      <c r="B320" s="197" t="s">
        <v>114</v>
      </c>
      <c r="C320" s="198">
        <v>5087306907</v>
      </c>
      <c r="D320" s="198">
        <v>322363539.60000002</v>
      </c>
      <c r="E320" s="198">
        <v>406588582.26999998</v>
      </c>
      <c r="F320" s="199">
        <f t="shared" si="10"/>
        <v>84225042.669999957</v>
      </c>
      <c r="G320" s="200">
        <f t="shared" si="9"/>
        <v>0.261273476443736</v>
      </c>
    </row>
    <row r="321" spans="2:7" x14ac:dyDescent="0.25">
      <c r="B321" s="197" t="s">
        <v>357</v>
      </c>
      <c r="C321" s="198">
        <v>510839444</v>
      </c>
      <c r="D321" s="198">
        <v>1590121.19</v>
      </c>
      <c r="E321" s="198">
        <v>2894074.95</v>
      </c>
      <c r="F321" s="199">
        <f t="shared" si="10"/>
        <v>1303953.7600000002</v>
      </c>
      <c r="G321" s="200">
        <f t="shared" si="9"/>
        <v>0.82003420129254445</v>
      </c>
    </row>
    <row r="322" spans="2:7" x14ac:dyDescent="0.25">
      <c r="B322" s="197" t="s">
        <v>358</v>
      </c>
      <c r="C322" s="198">
        <v>607918701</v>
      </c>
      <c r="D322" s="198">
        <v>52213037.339999996</v>
      </c>
      <c r="E322" s="198">
        <v>6055316.1100000003</v>
      </c>
      <c r="F322" s="199">
        <f t="shared" si="10"/>
        <v>-46157721.229999997</v>
      </c>
      <c r="G322" s="200">
        <f t="shared" si="9"/>
        <v>-0.88402674085843558</v>
      </c>
    </row>
    <row r="323" spans="2:7" x14ac:dyDescent="0.25">
      <c r="B323" s="197" t="s">
        <v>116</v>
      </c>
      <c r="C323" s="198">
        <v>174000196</v>
      </c>
      <c r="D323" s="198">
        <v>6788380.5999999996</v>
      </c>
      <c r="E323" s="198">
        <v>7473600.1100000003</v>
      </c>
      <c r="F323" s="199">
        <f t="shared" si="10"/>
        <v>685219.51000000071</v>
      </c>
      <c r="G323" s="200">
        <f t="shared" si="9"/>
        <v>0.10094005483428563</v>
      </c>
    </row>
    <row r="324" spans="2:7" x14ac:dyDescent="0.25">
      <c r="B324" s="197" t="s">
        <v>118</v>
      </c>
      <c r="C324" s="198">
        <v>129538236</v>
      </c>
      <c r="D324" s="198">
        <v>0</v>
      </c>
      <c r="E324" s="198">
        <v>1793460.25</v>
      </c>
      <c r="F324" s="199">
        <f t="shared" si="10"/>
        <v>1793460.25</v>
      </c>
      <c r="G324" s="373" t="str">
        <f t="shared" si="9"/>
        <v>0.0%</v>
      </c>
    </row>
    <row r="325" spans="2:7" x14ac:dyDescent="0.25">
      <c r="B325" s="193" t="s">
        <v>362</v>
      </c>
      <c r="C325" s="194">
        <v>663788689</v>
      </c>
      <c r="D325" s="194">
        <v>37434466.93</v>
      </c>
      <c r="E325" s="194">
        <v>39062144.359999999</v>
      </c>
      <c r="F325" s="371">
        <f t="shared" si="10"/>
        <v>1627677.4299999997</v>
      </c>
      <c r="G325" s="372">
        <f t="shared" si="9"/>
        <v>4.3480716128365064E-2</v>
      </c>
    </row>
    <row r="326" spans="2:7" x14ac:dyDescent="0.25">
      <c r="B326" s="197" t="s">
        <v>108</v>
      </c>
      <c r="C326" s="198">
        <v>663788689</v>
      </c>
      <c r="D326" s="198">
        <v>37434466.93</v>
      </c>
      <c r="E326" s="198">
        <v>39062144.359999999</v>
      </c>
      <c r="F326" s="199">
        <f t="shared" si="10"/>
        <v>1627677.4299999997</v>
      </c>
      <c r="G326" s="200">
        <f t="shared" si="9"/>
        <v>4.3480716128365064E-2</v>
      </c>
    </row>
    <row r="327" spans="2:7" x14ac:dyDescent="0.25">
      <c r="B327" s="190" t="s">
        <v>404</v>
      </c>
      <c r="C327" s="191">
        <v>66075159</v>
      </c>
      <c r="D327" s="191">
        <v>3636111.1</v>
      </c>
      <c r="E327" s="191">
        <v>3921989.21</v>
      </c>
      <c r="F327" s="191">
        <f t="shared" si="10"/>
        <v>285878.10999999987</v>
      </c>
      <c r="G327" s="192">
        <f t="shared" si="9"/>
        <v>7.8621940347202227E-2</v>
      </c>
    </row>
    <row r="328" spans="2:7" x14ac:dyDescent="0.25">
      <c r="B328" s="193" t="s">
        <v>362</v>
      </c>
      <c r="C328" s="194">
        <v>66075159</v>
      </c>
      <c r="D328" s="194">
        <v>3636111.1</v>
      </c>
      <c r="E328" s="194">
        <v>3921989.21</v>
      </c>
      <c r="F328" s="195">
        <f t="shared" si="10"/>
        <v>285878.10999999987</v>
      </c>
      <c r="G328" s="196">
        <f t="shared" si="9"/>
        <v>7.8621940347202227E-2</v>
      </c>
    </row>
    <row r="329" spans="2:7" x14ac:dyDescent="0.25">
      <c r="B329" s="197" t="s">
        <v>401</v>
      </c>
      <c r="C329" s="198">
        <v>53537459</v>
      </c>
      <c r="D329" s="198">
        <v>2989927.1</v>
      </c>
      <c r="E329" s="198">
        <v>3241188.21</v>
      </c>
      <c r="F329" s="199">
        <f t="shared" si="10"/>
        <v>251261.10999999987</v>
      </c>
      <c r="G329" s="200">
        <f t="shared" si="9"/>
        <v>8.4035864954700695E-2</v>
      </c>
    </row>
    <row r="330" spans="2:7" x14ac:dyDescent="0.25">
      <c r="B330" s="197" t="s">
        <v>132</v>
      </c>
      <c r="C330" s="198">
        <v>12537700</v>
      </c>
      <c r="D330" s="198">
        <v>646184</v>
      </c>
      <c r="E330" s="198">
        <v>680801</v>
      </c>
      <c r="F330" s="199">
        <f t="shared" si="10"/>
        <v>34617</v>
      </c>
      <c r="G330" s="200">
        <f t="shared" si="9"/>
        <v>5.3571428571428568E-2</v>
      </c>
    </row>
    <row r="331" spans="2:7" x14ac:dyDescent="0.25">
      <c r="B331" s="197" t="s">
        <v>142</v>
      </c>
      <c r="C331" s="198"/>
      <c r="D331" s="198">
        <v>0</v>
      </c>
      <c r="E331" s="198"/>
      <c r="F331" s="199">
        <f t="shared" si="10"/>
        <v>0</v>
      </c>
      <c r="G331" s="200" t="str">
        <f t="shared" si="9"/>
        <v>0.0%</v>
      </c>
    </row>
    <row r="332" spans="2:7" x14ac:dyDescent="0.25">
      <c r="B332" s="190" t="s">
        <v>405</v>
      </c>
      <c r="C332" s="191">
        <v>1390021786714</v>
      </c>
      <c r="D332" s="191">
        <v>117719428768.92</v>
      </c>
      <c r="E332" s="191">
        <v>130270604971.45</v>
      </c>
      <c r="F332" s="191">
        <f t="shared" si="10"/>
        <v>12551176202.529999</v>
      </c>
      <c r="G332" s="192">
        <f t="shared" si="9"/>
        <v>0.10661941137318644</v>
      </c>
    </row>
    <row r="333" spans="2:7" x14ac:dyDescent="0.25">
      <c r="B333" s="193" t="s">
        <v>362</v>
      </c>
      <c r="C333" s="194">
        <v>1390021786714</v>
      </c>
      <c r="D333" s="194">
        <v>117719428768.92</v>
      </c>
      <c r="E333" s="194">
        <v>130270604971.45</v>
      </c>
      <c r="F333" s="195">
        <f t="shared" si="10"/>
        <v>12551176202.529999</v>
      </c>
      <c r="G333" s="196">
        <f t="shared" si="9"/>
        <v>0.10661941137318644</v>
      </c>
    </row>
    <row r="334" spans="2:7" x14ac:dyDescent="0.25">
      <c r="B334" s="197" t="s">
        <v>406</v>
      </c>
      <c r="C334" s="198">
        <v>0</v>
      </c>
      <c r="D334" s="198"/>
      <c r="E334" s="198">
        <v>0</v>
      </c>
      <c r="F334" s="199">
        <f t="shared" si="10"/>
        <v>0</v>
      </c>
      <c r="G334" s="200" t="str">
        <f t="shared" ref="G334:G358" si="11">IFERROR(F334/D334,"0.0%")</f>
        <v>0.0%</v>
      </c>
    </row>
    <row r="335" spans="2:7" x14ac:dyDescent="0.25">
      <c r="B335" s="197" t="s">
        <v>106</v>
      </c>
      <c r="C335" s="198">
        <v>90931541373</v>
      </c>
      <c r="D335" s="198">
        <v>6991203377.8400002</v>
      </c>
      <c r="E335" s="198">
        <v>7191315427.7399998</v>
      </c>
      <c r="F335" s="199">
        <f t="shared" si="10"/>
        <v>200112049.89999962</v>
      </c>
      <c r="G335" s="200">
        <f t="shared" si="11"/>
        <v>2.8623405597710729E-2</v>
      </c>
    </row>
    <row r="336" spans="2:7" x14ac:dyDescent="0.25">
      <c r="B336" s="197" t="s">
        <v>401</v>
      </c>
      <c r="C336" s="198">
        <v>11893005099</v>
      </c>
      <c r="D336" s="198">
        <v>794769823.92999995</v>
      </c>
      <c r="E336" s="198">
        <v>756127518.5</v>
      </c>
      <c r="F336" s="199">
        <f t="shared" si="10"/>
        <v>-38642305.429999948</v>
      </c>
      <c r="G336" s="200">
        <f t="shared" si="11"/>
        <v>-4.8620750645665435E-2</v>
      </c>
    </row>
    <row r="337" spans="2:7" x14ac:dyDescent="0.25">
      <c r="B337" s="197" t="s">
        <v>361</v>
      </c>
      <c r="C337" s="198">
        <v>43968841120</v>
      </c>
      <c r="D337" s="198">
        <v>2789133395.5599999</v>
      </c>
      <c r="E337" s="198">
        <v>3093005177.21</v>
      </c>
      <c r="F337" s="199">
        <f t="shared" si="10"/>
        <v>303871781.6500001</v>
      </c>
      <c r="G337" s="200">
        <f t="shared" si="11"/>
        <v>0.10894845765847243</v>
      </c>
    </row>
    <row r="338" spans="2:7" x14ac:dyDescent="0.25">
      <c r="B338" s="197" t="s">
        <v>108</v>
      </c>
      <c r="C338" s="198">
        <v>73208232913</v>
      </c>
      <c r="D338" s="198">
        <v>4009880016.21</v>
      </c>
      <c r="E338" s="198">
        <v>4747984722.5699997</v>
      </c>
      <c r="F338" s="199">
        <f t="shared" si="10"/>
        <v>738104706.35999966</v>
      </c>
      <c r="G338" s="200">
        <f t="shared" si="11"/>
        <v>0.18407151919164672</v>
      </c>
    </row>
    <row r="339" spans="2:7" x14ac:dyDescent="0.25">
      <c r="B339" s="197" t="s">
        <v>111</v>
      </c>
      <c r="C339" s="198">
        <v>23254143842</v>
      </c>
      <c r="D339" s="198">
        <v>580337100.13</v>
      </c>
      <c r="E339" s="198">
        <v>1745875229.8699999</v>
      </c>
      <c r="F339" s="199">
        <f t="shared" si="10"/>
        <v>1165538129.7399998</v>
      </c>
      <c r="G339" s="200">
        <f t="shared" si="11"/>
        <v>2.0083812140890358</v>
      </c>
    </row>
    <row r="340" spans="2:7" x14ac:dyDescent="0.25">
      <c r="B340" s="197" t="s">
        <v>132</v>
      </c>
      <c r="C340" s="198">
        <v>17662168805</v>
      </c>
      <c r="D340" s="198">
        <v>1253815448.24</v>
      </c>
      <c r="E340" s="198">
        <v>852944075.92000008</v>
      </c>
      <c r="F340" s="199">
        <f t="shared" si="10"/>
        <v>-400871372.31999993</v>
      </c>
      <c r="G340" s="200">
        <f t="shared" si="11"/>
        <v>-0.31972119412207695</v>
      </c>
    </row>
    <row r="341" spans="2:7" x14ac:dyDescent="0.25">
      <c r="B341" s="197" t="s">
        <v>407</v>
      </c>
      <c r="C341" s="198">
        <v>8478676742</v>
      </c>
      <c r="D341" s="198">
        <v>212600667.34</v>
      </c>
      <c r="E341" s="198">
        <v>411328349.72000003</v>
      </c>
      <c r="F341" s="199">
        <f t="shared" si="10"/>
        <v>198727682.38000003</v>
      </c>
      <c r="G341" s="200">
        <f t="shared" si="11"/>
        <v>0.93474627745258343</v>
      </c>
    </row>
    <row r="342" spans="2:7" x14ac:dyDescent="0.25">
      <c r="B342" s="197" t="s">
        <v>135</v>
      </c>
      <c r="C342" s="198">
        <v>90444999546</v>
      </c>
      <c r="D342" s="198">
        <v>7194622474.1300001</v>
      </c>
      <c r="E342" s="198">
        <v>6835665405.9200001</v>
      </c>
      <c r="F342" s="199">
        <f t="shared" si="10"/>
        <v>-358957068.21000004</v>
      </c>
      <c r="G342" s="200">
        <f t="shared" si="11"/>
        <v>-4.9892411936931606E-2</v>
      </c>
    </row>
    <row r="343" spans="2:7" x14ac:dyDescent="0.25">
      <c r="B343" s="197" t="s">
        <v>140</v>
      </c>
      <c r="C343" s="198">
        <v>815607038</v>
      </c>
      <c r="D343" s="198">
        <v>17928860.960000001</v>
      </c>
      <c r="E343" s="198">
        <v>15211762.82</v>
      </c>
      <c r="F343" s="199">
        <f t="shared" si="10"/>
        <v>-2717098.1400000006</v>
      </c>
      <c r="G343" s="200">
        <f t="shared" si="11"/>
        <v>-0.15154884329026558</v>
      </c>
    </row>
    <row r="344" spans="2:7" x14ac:dyDescent="0.25">
      <c r="B344" s="197" t="s">
        <v>142</v>
      </c>
      <c r="C344" s="198">
        <v>38758130128</v>
      </c>
      <c r="D344" s="198">
        <v>957737727.96000004</v>
      </c>
      <c r="E344" s="198">
        <v>1093145606.71</v>
      </c>
      <c r="F344" s="199">
        <f t="shared" si="10"/>
        <v>135407878.75</v>
      </c>
      <c r="G344" s="200">
        <f t="shared" si="11"/>
        <v>0.14138304756817027</v>
      </c>
    </row>
    <row r="345" spans="2:7" x14ac:dyDescent="0.25">
      <c r="B345" s="197" t="s">
        <v>402</v>
      </c>
      <c r="C345" s="198">
        <v>2074850137</v>
      </c>
      <c r="D345" s="198">
        <v>71095119.079999998</v>
      </c>
      <c r="E345" s="198">
        <v>45949844.060000002</v>
      </c>
      <c r="F345" s="199">
        <f t="shared" si="10"/>
        <v>-25145275.019999996</v>
      </c>
      <c r="G345" s="200">
        <f t="shared" si="11"/>
        <v>-0.3536849694520548</v>
      </c>
    </row>
    <row r="346" spans="2:7" x14ac:dyDescent="0.25">
      <c r="B346" s="197" t="s">
        <v>408</v>
      </c>
      <c r="C346" s="198">
        <v>149703020</v>
      </c>
      <c r="D346" s="198">
        <v>12475251.67</v>
      </c>
      <c r="E346" s="198">
        <v>6237625.8300000001</v>
      </c>
      <c r="F346" s="199">
        <f t="shared" si="10"/>
        <v>-6237625.8399999999</v>
      </c>
      <c r="G346" s="200">
        <f t="shared" si="11"/>
        <v>-0.50000000040079351</v>
      </c>
    </row>
    <row r="347" spans="2:7" x14ac:dyDescent="0.25">
      <c r="B347" s="197" t="s">
        <v>370</v>
      </c>
      <c r="C347" s="198">
        <v>5947434220</v>
      </c>
      <c r="D347" s="198">
        <v>173492811.13</v>
      </c>
      <c r="E347" s="198">
        <v>132716157.92</v>
      </c>
      <c r="F347" s="199">
        <f t="shared" si="10"/>
        <v>-40776653.209999993</v>
      </c>
      <c r="G347" s="200">
        <f t="shared" si="11"/>
        <v>-0.23503367629132263</v>
      </c>
    </row>
    <row r="348" spans="2:7" x14ac:dyDescent="0.25">
      <c r="B348" s="197" t="s">
        <v>145</v>
      </c>
      <c r="C348" s="198">
        <v>1051199104</v>
      </c>
      <c r="D348" s="198">
        <v>7333294.6799999997</v>
      </c>
      <c r="E348" s="198">
        <v>8162801.1900000004</v>
      </c>
      <c r="F348" s="199">
        <f t="shared" si="10"/>
        <v>829506.51000000071</v>
      </c>
      <c r="G348" s="200">
        <f t="shared" si="11"/>
        <v>0.11311512031042516</v>
      </c>
    </row>
    <row r="349" spans="2:7" x14ac:dyDescent="0.25">
      <c r="B349" s="197" t="s">
        <v>148</v>
      </c>
      <c r="C349" s="198">
        <v>6143937643</v>
      </c>
      <c r="D349" s="198">
        <v>242743036.58000001</v>
      </c>
      <c r="E349" s="198">
        <v>246988516.59</v>
      </c>
      <c r="F349" s="199">
        <f t="shared" si="10"/>
        <v>4245480.0099999905</v>
      </c>
      <c r="G349" s="200">
        <f t="shared" si="11"/>
        <v>1.7489605756830111E-2</v>
      </c>
    </row>
    <row r="350" spans="2:7" x14ac:dyDescent="0.25">
      <c r="B350" s="197" t="s">
        <v>159</v>
      </c>
      <c r="C350" s="198">
        <v>670756599</v>
      </c>
      <c r="D350" s="198">
        <v>32442797.43</v>
      </c>
      <c r="E350" s="198">
        <v>34844853.490000002</v>
      </c>
      <c r="F350" s="199">
        <f t="shared" si="10"/>
        <v>2402056.0600000024</v>
      </c>
      <c r="G350" s="200">
        <f t="shared" si="11"/>
        <v>7.4039733015711234E-2</v>
      </c>
    </row>
    <row r="351" spans="2:7" x14ac:dyDescent="0.25">
      <c r="B351" s="197" t="s">
        <v>356</v>
      </c>
      <c r="C351" s="198">
        <v>25586612105</v>
      </c>
      <c r="D351" s="198">
        <v>2135454044.6800001</v>
      </c>
      <c r="E351" s="198">
        <v>968491186.05000007</v>
      </c>
      <c r="F351" s="199">
        <f t="shared" si="10"/>
        <v>-1166962858.6300001</v>
      </c>
      <c r="G351" s="200">
        <f t="shared" si="11"/>
        <v>-0.5464706026042675</v>
      </c>
    </row>
    <row r="352" spans="2:7" x14ac:dyDescent="0.25">
      <c r="B352" s="197" t="s">
        <v>114</v>
      </c>
      <c r="C352" s="198">
        <v>128448939000</v>
      </c>
      <c r="D352" s="198">
        <v>7695750139.6000004</v>
      </c>
      <c r="E352" s="198">
        <v>8440161216.4499998</v>
      </c>
      <c r="F352" s="199">
        <f t="shared" si="10"/>
        <v>744411076.84999943</v>
      </c>
      <c r="G352" s="200">
        <f t="shared" si="11"/>
        <v>9.6730151492248354E-2</v>
      </c>
    </row>
    <row r="353" spans="2:7" x14ac:dyDescent="0.25">
      <c r="B353" s="197" t="s">
        <v>357</v>
      </c>
      <c r="C353" s="198">
        <v>9904631348</v>
      </c>
      <c r="D353" s="198">
        <v>377873081.88</v>
      </c>
      <c r="E353" s="198">
        <v>436018332.66000003</v>
      </c>
      <c r="F353" s="199">
        <f t="shared" si="10"/>
        <v>58145250.780000031</v>
      </c>
      <c r="G353" s="200">
        <f t="shared" si="11"/>
        <v>0.15387508020077767</v>
      </c>
    </row>
    <row r="354" spans="2:7" x14ac:dyDescent="0.25">
      <c r="B354" s="197" t="s">
        <v>358</v>
      </c>
      <c r="C354" s="198">
        <v>303537846149</v>
      </c>
      <c r="D354" s="198">
        <v>16923561819.049999</v>
      </c>
      <c r="E354" s="198">
        <v>21738444067.610001</v>
      </c>
      <c r="F354" s="199">
        <f t="shared" si="10"/>
        <v>4814882248.5600014</v>
      </c>
      <c r="G354" s="200">
        <f t="shared" si="11"/>
        <v>0.28450761725230511</v>
      </c>
    </row>
    <row r="355" spans="2:7" x14ac:dyDescent="0.25">
      <c r="B355" s="197" t="s">
        <v>116</v>
      </c>
      <c r="C355" s="198">
        <v>172790844593</v>
      </c>
      <c r="D355" s="198">
        <v>10444536971.280001</v>
      </c>
      <c r="E355" s="198">
        <v>11834009485.92</v>
      </c>
      <c r="F355" s="199">
        <f t="shared" si="10"/>
        <v>1389472514.6399994</v>
      </c>
      <c r="G355" s="200">
        <f t="shared" si="11"/>
        <v>0.13303342392876957</v>
      </c>
    </row>
    <row r="356" spans="2:7" x14ac:dyDescent="0.25">
      <c r="B356" s="197" t="s">
        <v>118</v>
      </c>
      <c r="C356" s="198">
        <v>813215052</v>
      </c>
      <c r="D356" s="198">
        <v>28545210.890000001</v>
      </c>
      <c r="E356" s="198">
        <v>37092852.119999997</v>
      </c>
      <c r="F356" s="199">
        <f t="shared" si="10"/>
        <v>8547641.2299999967</v>
      </c>
      <c r="G356" s="200">
        <f t="shared" si="11"/>
        <v>0.29944221687268807</v>
      </c>
    </row>
    <row r="357" spans="2:7" x14ac:dyDescent="0.25">
      <c r="B357" s="197" t="s">
        <v>409</v>
      </c>
      <c r="C357" s="198">
        <v>333486471138</v>
      </c>
      <c r="D357" s="198">
        <v>54772096298.669998</v>
      </c>
      <c r="E357" s="198">
        <v>59598884754.580002</v>
      </c>
      <c r="F357" s="199">
        <f t="shared" si="10"/>
        <v>4826788455.9100037</v>
      </c>
      <c r="G357" s="200">
        <f t="shared" si="11"/>
        <v>8.812495380110566E-2</v>
      </c>
    </row>
    <row r="358" spans="2:7" ht="15.75" thickBot="1" x14ac:dyDescent="0.3">
      <c r="B358" s="201" t="s">
        <v>168</v>
      </c>
      <c r="C358" s="182">
        <v>1484234610959</v>
      </c>
      <c r="D358" s="182">
        <v>122282144638.89999</v>
      </c>
      <c r="E358" s="182">
        <v>134132933856.42</v>
      </c>
      <c r="F358" s="182">
        <f t="shared" si="10"/>
        <v>11850789217.520004</v>
      </c>
      <c r="G358" s="202">
        <f t="shared" si="11"/>
        <v>9.6913488494297068E-2</v>
      </c>
    </row>
    <row r="360" spans="2:7" x14ac:dyDescent="0.25">
      <c r="B360" s="183" t="s">
        <v>345</v>
      </c>
    </row>
    <row r="361" spans="2:7" x14ac:dyDescent="0.25">
      <c r="B361" s="184" t="s">
        <v>346</v>
      </c>
    </row>
    <row r="362" spans="2:7" x14ac:dyDescent="0.25">
      <c r="B362" s="183" t="s">
        <v>171</v>
      </c>
    </row>
  </sheetData>
  <mergeCells count="9">
    <mergeCell ref="B10:B11"/>
    <mergeCell ref="C10:C12"/>
    <mergeCell ref="D10:E11"/>
    <mergeCell ref="F10:G11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9322-B20A-4459-B170-5E9D8708E4D1}">
  <dimension ref="B2:I725"/>
  <sheetViews>
    <sheetView showGridLines="0" zoomScale="82" zoomScaleNormal="90" workbookViewId="0">
      <selection activeCell="C187" sqref="C187:C189"/>
    </sheetView>
  </sheetViews>
  <sheetFormatPr baseColWidth="10" defaultColWidth="9.140625" defaultRowHeight="15" x14ac:dyDescent="0.25"/>
  <cols>
    <col min="1" max="1" width="9.140625" style="203"/>
    <col min="2" max="2" width="106.42578125" style="203" customWidth="1"/>
    <col min="3" max="3" width="22.5703125" style="203" customWidth="1"/>
    <col min="4" max="4" width="19.28515625" style="203" customWidth="1"/>
    <col min="5" max="5" width="17.28515625" style="203" customWidth="1"/>
    <col min="6" max="6" width="13.85546875" style="203" customWidth="1"/>
    <col min="7" max="8" width="9.140625" style="203"/>
    <col min="9" max="9" width="32.42578125" style="203" customWidth="1"/>
    <col min="10" max="11" width="26.5703125" style="203" customWidth="1"/>
    <col min="12" max="12" width="23.28515625" style="203" customWidth="1"/>
    <col min="13" max="14" width="24.5703125" style="203" customWidth="1"/>
    <col min="15" max="16384" width="9.140625" style="203"/>
  </cols>
  <sheetData>
    <row r="2" spans="2:7" ht="13.15" customHeight="1" x14ac:dyDescent="0.25">
      <c r="B2" s="461" t="s">
        <v>0</v>
      </c>
      <c r="C2" s="461"/>
      <c r="D2" s="461"/>
      <c r="E2" s="461"/>
      <c r="F2" s="461"/>
      <c r="G2" s="169"/>
    </row>
    <row r="3" spans="2:7" x14ac:dyDescent="0.25">
      <c r="B3" s="461" t="s">
        <v>1</v>
      </c>
      <c r="C3" s="461"/>
      <c r="D3" s="461"/>
      <c r="E3" s="461"/>
      <c r="F3" s="461"/>
      <c r="G3" s="169"/>
    </row>
    <row r="4" spans="2:7" x14ac:dyDescent="0.25">
      <c r="B4" s="462" t="s">
        <v>2</v>
      </c>
      <c r="C4" s="462"/>
      <c r="D4" s="462"/>
      <c r="E4" s="462"/>
      <c r="F4" s="462"/>
      <c r="G4" s="172"/>
    </row>
    <row r="6" spans="2:7" ht="15.75" x14ac:dyDescent="0.25">
      <c r="B6" s="478" t="s">
        <v>410</v>
      </c>
      <c r="C6" s="478"/>
      <c r="D6" s="478"/>
      <c r="E6" s="478"/>
      <c r="F6" s="478"/>
    </row>
    <row r="7" spans="2:7" ht="15.75" x14ac:dyDescent="0.25">
      <c r="B7" s="478" t="s">
        <v>411</v>
      </c>
      <c r="C7" s="478"/>
      <c r="D7" s="478"/>
      <c r="E7" s="478"/>
      <c r="F7" s="478"/>
    </row>
    <row r="8" spans="2:7" ht="16.5" thickBot="1" x14ac:dyDescent="0.3">
      <c r="B8" s="477" t="s">
        <v>173</v>
      </c>
      <c r="C8" s="477"/>
      <c r="D8" s="477"/>
      <c r="E8" s="477"/>
      <c r="F8" s="477"/>
      <c r="G8" s="204"/>
    </row>
    <row r="9" spans="2:7" ht="15" customHeight="1" x14ac:dyDescent="0.25"/>
    <row r="10" spans="2:7" ht="15" customHeight="1" thickBot="1" x14ac:dyDescent="0.3"/>
    <row r="11" spans="2:7" x14ac:dyDescent="0.25">
      <c r="B11" s="479" t="s">
        <v>7</v>
      </c>
      <c r="C11" s="481" t="s">
        <v>11</v>
      </c>
      <c r="D11" s="481" t="s">
        <v>412</v>
      </c>
      <c r="E11" s="481" t="s">
        <v>349</v>
      </c>
      <c r="F11" s="481" t="s">
        <v>413</v>
      </c>
    </row>
    <row r="12" spans="2:7" x14ac:dyDescent="0.25">
      <c r="B12" s="480"/>
      <c r="C12" s="482"/>
      <c r="D12" s="483"/>
      <c r="E12" s="485"/>
      <c r="F12" s="485"/>
    </row>
    <row r="13" spans="2:7" ht="15.75" thickBot="1" x14ac:dyDescent="0.3">
      <c r="B13" s="205" t="s">
        <v>414</v>
      </c>
      <c r="C13" s="206" t="s">
        <v>415</v>
      </c>
      <c r="D13" s="484"/>
      <c r="E13" s="486"/>
      <c r="F13" s="486"/>
    </row>
    <row r="14" spans="2:7" x14ac:dyDescent="0.25">
      <c r="B14" s="207" t="s">
        <v>416</v>
      </c>
      <c r="C14" s="208">
        <v>3010779124</v>
      </c>
      <c r="D14" s="208">
        <v>250898248</v>
      </c>
      <c r="E14" s="208">
        <v>250898248</v>
      </c>
      <c r="F14" s="208">
        <v>250898248</v>
      </c>
    </row>
    <row r="15" spans="2:7" x14ac:dyDescent="0.25">
      <c r="B15" s="209" t="s">
        <v>417</v>
      </c>
      <c r="C15" s="180">
        <v>3010779124</v>
      </c>
      <c r="D15" s="180">
        <v>250898248</v>
      </c>
      <c r="E15" s="180">
        <v>250898248</v>
      </c>
      <c r="F15" s="180">
        <v>250898248</v>
      </c>
    </row>
    <row r="16" spans="2:7" x14ac:dyDescent="0.25">
      <c r="B16" s="210" t="s">
        <v>418</v>
      </c>
      <c r="C16" s="194">
        <v>3010779124</v>
      </c>
      <c r="D16" s="194">
        <v>250898248</v>
      </c>
      <c r="E16" s="194">
        <v>250898248</v>
      </c>
      <c r="F16" s="194">
        <v>250898248</v>
      </c>
    </row>
    <row r="17" spans="2:6" x14ac:dyDescent="0.25">
      <c r="B17" s="211" t="s">
        <v>419</v>
      </c>
      <c r="C17" s="180">
        <v>2589079124</v>
      </c>
      <c r="D17" s="180">
        <v>215756580</v>
      </c>
      <c r="E17" s="180">
        <v>215756580</v>
      </c>
      <c r="F17" s="180">
        <v>215756580</v>
      </c>
    </row>
    <row r="18" spans="2:6" x14ac:dyDescent="0.25">
      <c r="B18" s="211" t="s">
        <v>420</v>
      </c>
      <c r="C18" s="180">
        <v>421700000</v>
      </c>
      <c r="D18" s="180">
        <v>35141668</v>
      </c>
      <c r="E18" s="180">
        <v>35141668</v>
      </c>
      <c r="F18" s="180">
        <v>35141668</v>
      </c>
    </row>
    <row r="19" spans="2:6" ht="16.149999999999999" customHeight="1" x14ac:dyDescent="0.25">
      <c r="B19" s="207" t="s">
        <v>421</v>
      </c>
      <c r="C19" s="208">
        <v>5896375178</v>
      </c>
      <c r="D19" s="208">
        <v>491364566.12</v>
      </c>
      <c r="E19" s="208">
        <v>491364566.12</v>
      </c>
      <c r="F19" s="208">
        <v>491364566.12</v>
      </c>
    </row>
    <row r="20" spans="2:6" x14ac:dyDescent="0.25">
      <c r="B20" s="209" t="s">
        <v>422</v>
      </c>
      <c r="C20" s="180">
        <v>5896375178</v>
      </c>
      <c r="D20" s="180">
        <v>491364566.12</v>
      </c>
      <c r="E20" s="180">
        <v>491364566.12</v>
      </c>
      <c r="F20" s="180">
        <v>491364566.12</v>
      </c>
    </row>
    <row r="21" spans="2:6" x14ac:dyDescent="0.25">
      <c r="B21" s="210" t="s">
        <v>423</v>
      </c>
      <c r="C21" s="194">
        <v>5896375178</v>
      </c>
      <c r="D21" s="194">
        <v>491364566.12</v>
      </c>
      <c r="E21" s="194">
        <v>491364566.12</v>
      </c>
      <c r="F21" s="194">
        <v>491364566.12</v>
      </c>
    </row>
    <row r="22" spans="2:6" x14ac:dyDescent="0.25">
      <c r="B22" s="211" t="s">
        <v>419</v>
      </c>
      <c r="C22" s="180">
        <v>5265722343</v>
      </c>
      <c r="D22" s="180">
        <v>433752842.44999999</v>
      </c>
      <c r="E22" s="180">
        <v>433752842.44999999</v>
      </c>
      <c r="F22" s="180">
        <v>433752842.44999999</v>
      </c>
    </row>
    <row r="23" spans="2:6" x14ac:dyDescent="0.25">
      <c r="B23" s="211" t="s">
        <v>420</v>
      </c>
      <c r="C23" s="180">
        <v>630652835</v>
      </c>
      <c r="D23" s="180">
        <v>57611723.670000002</v>
      </c>
      <c r="E23" s="180">
        <v>57611723.670000002</v>
      </c>
      <c r="F23" s="180">
        <v>57611723.670000002</v>
      </c>
    </row>
    <row r="24" spans="2:6" x14ac:dyDescent="0.25">
      <c r="B24" s="207" t="s">
        <v>424</v>
      </c>
      <c r="C24" s="208">
        <v>127178682615</v>
      </c>
      <c r="D24" s="208">
        <v>15421197741.139997</v>
      </c>
      <c r="E24" s="208">
        <v>6030510612.4300003</v>
      </c>
      <c r="F24" s="208">
        <v>5661647188.6399994</v>
      </c>
    </row>
    <row r="25" spans="2:6" x14ac:dyDescent="0.25">
      <c r="B25" s="209" t="s">
        <v>425</v>
      </c>
      <c r="C25" s="180">
        <v>19893447878</v>
      </c>
      <c r="D25" s="180">
        <v>2062502636.7800002</v>
      </c>
      <c r="E25" s="180">
        <v>547068340.20000005</v>
      </c>
      <c r="F25" s="180">
        <v>329430734.57999992</v>
      </c>
    </row>
    <row r="26" spans="2:6" x14ac:dyDescent="0.25">
      <c r="B26" s="210" t="s">
        <v>426</v>
      </c>
      <c r="C26" s="194">
        <v>9722664971</v>
      </c>
      <c r="D26" s="194">
        <v>1258628444.9000001</v>
      </c>
      <c r="E26" s="194">
        <v>372558931.79000002</v>
      </c>
      <c r="F26" s="194">
        <v>202463600.55999997</v>
      </c>
    </row>
    <row r="27" spans="2:6" x14ac:dyDescent="0.25">
      <c r="B27" s="211" t="s">
        <v>427</v>
      </c>
      <c r="C27" s="180">
        <v>2378416989</v>
      </c>
      <c r="D27" s="180">
        <v>975230646.74000013</v>
      </c>
      <c r="E27" s="180">
        <v>89161133.629999995</v>
      </c>
      <c r="F27" s="180">
        <v>59512507.229999989</v>
      </c>
    </row>
    <row r="28" spans="2:6" x14ac:dyDescent="0.25">
      <c r="B28" s="211" t="s">
        <v>428</v>
      </c>
      <c r="C28" s="180">
        <v>5242781293</v>
      </c>
      <c r="D28" s="180">
        <v>59052354.920000002</v>
      </c>
      <c r="E28" s="180">
        <v>59052354.920000002</v>
      </c>
      <c r="F28" s="180">
        <v>0</v>
      </c>
    </row>
    <row r="29" spans="2:6" x14ac:dyDescent="0.25">
      <c r="B29" s="211" t="s">
        <v>419</v>
      </c>
      <c r="C29" s="180">
        <v>0</v>
      </c>
      <c r="D29" s="180">
        <v>75000000</v>
      </c>
      <c r="E29" s="180">
        <v>75000000</v>
      </c>
      <c r="F29" s="180">
        <v>0</v>
      </c>
    </row>
    <row r="30" spans="2:6" x14ac:dyDescent="0.25">
      <c r="B30" s="211" t="s">
        <v>420</v>
      </c>
      <c r="C30" s="180">
        <v>1870951806</v>
      </c>
      <c r="D30" s="180">
        <v>134654309.58000001</v>
      </c>
      <c r="E30" s="180">
        <v>134654309.58000001</v>
      </c>
      <c r="F30" s="180">
        <v>128259959.67</v>
      </c>
    </row>
    <row r="31" spans="2:6" x14ac:dyDescent="0.25">
      <c r="B31" s="211" t="s">
        <v>429</v>
      </c>
      <c r="C31" s="180">
        <v>230514883</v>
      </c>
      <c r="D31" s="180">
        <v>14691133.66</v>
      </c>
      <c r="E31" s="180">
        <v>14691133.66</v>
      </c>
      <c r="F31" s="180">
        <v>14691133.66</v>
      </c>
    </row>
    <row r="32" spans="2:6" x14ac:dyDescent="0.25">
      <c r="B32" s="210" t="s">
        <v>430</v>
      </c>
      <c r="C32" s="194">
        <v>86746493</v>
      </c>
      <c r="D32" s="194">
        <v>57736277.939999998</v>
      </c>
      <c r="E32" s="194">
        <v>5216487.28</v>
      </c>
      <c r="F32" s="194">
        <v>4371536.07</v>
      </c>
    </row>
    <row r="33" spans="2:7" x14ac:dyDescent="0.25">
      <c r="B33" s="211" t="s">
        <v>427</v>
      </c>
      <c r="C33" s="180">
        <v>86746493</v>
      </c>
      <c r="D33" s="180">
        <v>57736277.939999998</v>
      </c>
      <c r="E33" s="180">
        <v>5216487.28</v>
      </c>
      <c r="F33" s="180">
        <v>4371536.07</v>
      </c>
    </row>
    <row r="34" spans="2:7" x14ac:dyDescent="0.25">
      <c r="B34" s="210" t="s">
        <v>431</v>
      </c>
      <c r="C34" s="194">
        <v>1874230359</v>
      </c>
      <c r="D34" s="194">
        <v>96008839.560000002</v>
      </c>
      <c r="E34" s="194">
        <v>31905461.93</v>
      </c>
      <c r="F34" s="194">
        <v>30873990.920000002</v>
      </c>
      <c r="G34" s="212"/>
    </row>
    <row r="35" spans="2:7" x14ac:dyDescent="0.25">
      <c r="B35" s="211" t="s">
        <v>432</v>
      </c>
      <c r="C35" s="180">
        <v>1874230359</v>
      </c>
      <c r="D35" s="180">
        <v>96008839.560000002</v>
      </c>
      <c r="E35" s="180">
        <v>31905461.93</v>
      </c>
      <c r="F35" s="180">
        <v>30873990.920000002</v>
      </c>
      <c r="G35" s="212"/>
    </row>
    <row r="36" spans="2:7" x14ac:dyDescent="0.25">
      <c r="B36" s="210" t="s">
        <v>433</v>
      </c>
      <c r="C36" s="194">
        <v>125570500</v>
      </c>
      <c r="D36" s="194">
        <v>77887841.229999989</v>
      </c>
      <c r="E36" s="194">
        <v>6383090.4999999991</v>
      </c>
      <c r="F36" s="194">
        <v>5782593.9699999997</v>
      </c>
      <c r="G36" s="212"/>
    </row>
    <row r="37" spans="2:7" x14ac:dyDescent="0.25">
      <c r="B37" s="211" t="s">
        <v>434</v>
      </c>
      <c r="C37" s="180">
        <v>125570500</v>
      </c>
      <c r="D37" s="180">
        <v>77887841.229999989</v>
      </c>
      <c r="E37" s="180">
        <v>6383090.4999999991</v>
      </c>
      <c r="F37" s="180">
        <v>5782593.9699999997</v>
      </c>
      <c r="G37" s="212"/>
    </row>
    <row r="38" spans="2:7" x14ac:dyDescent="0.25">
      <c r="B38" s="210" t="s">
        <v>435</v>
      </c>
      <c r="C38" s="194">
        <v>275091497</v>
      </c>
      <c r="D38" s="194">
        <v>17461101.09</v>
      </c>
      <c r="E38" s="194">
        <v>13495993.659999998</v>
      </c>
      <c r="F38" s="194">
        <v>12052959.159999998</v>
      </c>
      <c r="G38" s="212"/>
    </row>
    <row r="39" spans="2:7" x14ac:dyDescent="0.25">
      <c r="B39" s="211" t="s">
        <v>436</v>
      </c>
      <c r="C39" s="180">
        <v>275091497</v>
      </c>
      <c r="D39" s="180">
        <v>17461101.09</v>
      </c>
      <c r="E39" s="180">
        <v>13495993.659999998</v>
      </c>
      <c r="F39" s="180">
        <v>12052959.159999998</v>
      </c>
      <c r="G39" s="212"/>
    </row>
    <row r="40" spans="2:7" x14ac:dyDescent="0.25">
      <c r="B40" s="210" t="s">
        <v>437</v>
      </c>
      <c r="C40" s="194">
        <v>75125754</v>
      </c>
      <c r="D40" s="194">
        <v>19789876.32</v>
      </c>
      <c r="E40" s="194">
        <v>1766983.8</v>
      </c>
      <c r="F40" s="194">
        <v>1434047.7</v>
      </c>
      <c r="G40" s="212"/>
    </row>
    <row r="41" spans="2:7" x14ac:dyDescent="0.25">
      <c r="B41" s="211" t="s">
        <v>438</v>
      </c>
      <c r="C41" s="180">
        <v>75125754</v>
      </c>
      <c r="D41" s="180">
        <v>19789876.32</v>
      </c>
      <c r="E41" s="180">
        <v>1766983.8</v>
      </c>
      <c r="F41" s="180">
        <v>1434047.7</v>
      </c>
      <c r="G41" s="212"/>
    </row>
    <row r="42" spans="2:7" x14ac:dyDescent="0.25">
      <c r="B42" s="210" t="s">
        <v>439</v>
      </c>
      <c r="C42" s="194">
        <v>96411794</v>
      </c>
      <c r="D42" s="194">
        <v>45715782.93</v>
      </c>
      <c r="E42" s="194">
        <v>3557964.22</v>
      </c>
      <c r="F42" s="194">
        <v>3087444.12</v>
      </c>
      <c r="G42" s="212"/>
    </row>
    <row r="43" spans="2:7" x14ac:dyDescent="0.25">
      <c r="B43" s="211" t="s">
        <v>440</v>
      </c>
      <c r="C43" s="180">
        <v>96411794</v>
      </c>
      <c r="D43" s="180">
        <v>45715782.93</v>
      </c>
      <c r="E43" s="180">
        <v>3557964.22</v>
      </c>
      <c r="F43" s="180">
        <v>3087444.12</v>
      </c>
      <c r="G43" s="212"/>
    </row>
    <row r="44" spans="2:7" x14ac:dyDescent="0.25">
      <c r="B44" s="210" t="s">
        <v>441</v>
      </c>
      <c r="C44" s="194">
        <v>400955881</v>
      </c>
      <c r="D44" s="194">
        <v>186904795.92000002</v>
      </c>
      <c r="E44" s="194">
        <v>14849960.220000001</v>
      </c>
      <c r="F44" s="194">
        <v>13697761.33</v>
      </c>
    </row>
    <row r="45" spans="2:7" x14ac:dyDescent="0.25">
      <c r="B45" s="211" t="s">
        <v>427</v>
      </c>
      <c r="C45" s="180">
        <v>400955881</v>
      </c>
      <c r="D45" s="180">
        <v>186904795.92000002</v>
      </c>
      <c r="E45" s="180">
        <v>14849960.220000001</v>
      </c>
      <c r="F45" s="180">
        <v>13697761.33</v>
      </c>
    </row>
    <row r="46" spans="2:7" x14ac:dyDescent="0.25">
      <c r="B46" s="210" t="s">
        <v>442</v>
      </c>
      <c r="C46" s="194">
        <v>407609977</v>
      </c>
      <c r="D46" s="194">
        <v>55469523.550000004</v>
      </c>
      <c r="E46" s="194">
        <v>10420773.07</v>
      </c>
      <c r="F46" s="194">
        <v>9567786.870000001</v>
      </c>
    </row>
    <row r="47" spans="2:7" x14ac:dyDescent="0.25">
      <c r="B47" s="211" t="s">
        <v>443</v>
      </c>
      <c r="C47" s="180">
        <v>407609977</v>
      </c>
      <c r="D47" s="180">
        <v>55469523.550000004</v>
      </c>
      <c r="E47" s="180">
        <v>10420773.07</v>
      </c>
      <c r="F47" s="180">
        <v>9567786.870000001</v>
      </c>
    </row>
    <row r="48" spans="2:7" x14ac:dyDescent="0.25">
      <c r="B48" s="210" t="s">
        <v>444</v>
      </c>
      <c r="C48" s="194">
        <v>3088116890</v>
      </c>
      <c r="D48" s="194">
        <v>175464213.22</v>
      </c>
      <c r="E48" s="194">
        <v>30465854.32</v>
      </c>
      <c r="F48" s="194">
        <v>25988307.359999999</v>
      </c>
    </row>
    <row r="49" spans="2:6" x14ac:dyDescent="0.25">
      <c r="B49" s="211" t="s">
        <v>443</v>
      </c>
      <c r="C49" s="180">
        <v>3088116890</v>
      </c>
      <c r="D49" s="180">
        <v>175464213.22</v>
      </c>
      <c r="E49" s="180">
        <v>30465854.32</v>
      </c>
      <c r="F49" s="180">
        <v>25988307.359999999</v>
      </c>
    </row>
    <row r="50" spans="2:6" x14ac:dyDescent="0.25">
      <c r="B50" s="210" t="s">
        <v>445</v>
      </c>
      <c r="C50" s="194">
        <v>1263693812</v>
      </c>
      <c r="D50" s="194">
        <v>57942206.140000001</v>
      </c>
      <c r="E50" s="194">
        <v>42953105.43</v>
      </c>
      <c r="F50" s="194">
        <v>20110706.52</v>
      </c>
    </row>
    <row r="51" spans="2:6" x14ac:dyDescent="0.25">
      <c r="B51" s="211" t="s">
        <v>446</v>
      </c>
      <c r="C51" s="180">
        <v>1263693812</v>
      </c>
      <c r="D51" s="180">
        <v>57942206.140000001</v>
      </c>
      <c r="E51" s="180">
        <v>42953105.43</v>
      </c>
      <c r="F51" s="180">
        <v>20110706.52</v>
      </c>
    </row>
    <row r="52" spans="2:6" x14ac:dyDescent="0.25">
      <c r="B52" s="210" t="s">
        <v>447</v>
      </c>
      <c r="C52" s="194">
        <v>2477229950</v>
      </c>
      <c r="D52" s="194">
        <v>13493733.98</v>
      </c>
      <c r="E52" s="194">
        <v>13493733.98</v>
      </c>
      <c r="F52" s="194">
        <v>0</v>
      </c>
    </row>
    <row r="53" spans="2:6" x14ac:dyDescent="0.25">
      <c r="B53" s="211" t="s">
        <v>427</v>
      </c>
      <c r="C53" s="180">
        <v>2477229950</v>
      </c>
      <c r="D53" s="180">
        <v>13493733.98</v>
      </c>
      <c r="E53" s="180">
        <v>13493733.98</v>
      </c>
      <c r="F53" s="180">
        <v>0</v>
      </c>
    </row>
    <row r="54" spans="2:6" x14ac:dyDescent="0.25">
      <c r="B54" s="209" t="s">
        <v>448</v>
      </c>
      <c r="C54" s="180">
        <v>71703741129</v>
      </c>
      <c r="D54" s="180">
        <v>8149082061.3599997</v>
      </c>
      <c r="E54" s="180">
        <v>4977058235.1499996</v>
      </c>
      <c r="F54" s="180">
        <v>4891921783.5900002</v>
      </c>
    </row>
    <row r="55" spans="2:6" x14ac:dyDescent="0.25">
      <c r="B55" s="210" t="s">
        <v>449</v>
      </c>
      <c r="C55" s="194">
        <v>5656912956</v>
      </c>
      <c r="D55" s="194">
        <v>420822812.12</v>
      </c>
      <c r="E55" s="194">
        <v>403808967.34000003</v>
      </c>
      <c r="F55" s="194">
        <v>391690865.99000001</v>
      </c>
    </row>
    <row r="56" spans="2:6" x14ac:dyDescent="0.25">
      <c r="B56" s="211" t="s">
        <v>427</v>
      </c>
      <c r="C56" s="180">
        <v>452112574</v>
      </c>
      <c r="D56" s="180">
        <v>30413793.950000003</v>
      </c>
      <c r="E56" s="180">
        <v>24695301.949999999</v>
      </c>
      <c r="F56" s="180">
        <v>20039593.82</v>
      </c>
    </row>
    <row r="57" spans="2:6" x14ac:dyDescent="0.25">
      <c r="B57" s="211" t="s">
        <v>450</v>
      </c>
      <c r="C57" s="180">
        <v>12622000</v>
      </c>
      <c r="D57" s="180">
        <v>0</v>
      </c>
      <c r="E57" s="180">
        <v>0</v>
      </c>
      <c r="F57" s="180">
        <v>0</v>
      </c>
    </row>
    <row r="58" spans="2:6" x14ac:dyDescent="0.25">
      <c r="B58" s="211" t="s">
        <v>451</v>
      </c>
      <c r="C58" s="180">
        <v>2120558110</v>
      </c>
      <c r="D58" s="180">
        <v>137204917.09</v>
      </c>
      <c r="E58" s="180">
        <v>128275711.31</v>
      </c>
      <c r="F58" s="180">
        <v>122323075.83</v>
      </c>
    </row>
    <row r="59" spans="2:6" x14ac:dyDescent="0.25">
      <c r="B59" s="211" t="s">
        <v>452</v>
      </c>
      <c r="C59" s="180">
        <v>811546320</v>
      </c>
      <c r="D59" s="180">
        <v>38996762.560000002</v>
      </c>
      <c r="E59" s="180">
        <v>36630615.560000002</v>
      </c>
      <c r="F59" s="180">
        <v>35120857.82</v>
      </c>
    </row>
    <row r="60" spans="2:6" x14ac:dyDescent="0.25">
      <c r="B60" s="211" t="s">
        <v>429</v>
      </c>
      <c r="C60" s="180">
        <v>2260073952</v>
      </c>
      <c r="D60" s="180">
        <v>214207338.52000001</v>
      </c>
      <c r="E60" s="180">
        <v>214207338.52000001</v>
      </c>
      <c r="F60" s="180">
        <v>214207338.52000001</v>
      </c>
    </row>
    <row r="61" spans="2:6" x14ac:dyDescent="0.25">
      <c r="B61" s="210" t="s">
        <v>453</v>
      </c>
      <c r="C61" s="194">
        <v>5423706496</v>
      </c>
      <c r="D61" s="194">
        <v>104756862.97</v>
      </c>
      <c r="E61" s="194">
        <v>39904777.799999997</v>
      </c>
      <c r="F61" s="194">
        <v>27509797.510000002</v>
      </c>
    </row>
    <row r="62" spans="2:6" x14ac:dyDescent="0.25">
      <c r="B62" s="211" t="s">
        <v>454</v>
      </c>
      <c r="C62" s="180">
        <v>5423706496</v>
      </c>
      <c r="D62" s="180">
        <v>104756862.97</v>
      </c>
      <c r="E62" s="180">
        <v>39904777.799999997</v>
      </c>
      <c r="F62" s="180">
        <v>27509797.510000002</v>
      </c>
    </row>
    <row r="63" spans="2:6" x14ac:dyDescent="0.25">
      <c r="B63" s="210" t="s">
        <v>455</v>
      </c>
      <c r="C63" s="194">
        <v>810352937</v>
      </c>
      <c r="D63" s="194">
        <v>306128468.75</v>
      </c>
      <c r="E63" s="194">
        <v>26297339.990000002</v>
      </c>
      <c r="F63" s="194">
        <v>23442277.990000002</v>
      </c>
    </row>
    <row r="64" spans="2:6" x14ac:dyDescent="0.25">
      <c r="B64" s="211" t="s">
        <v>456</v>
      </c>
      <c r="C64" s="180">
        <v>810352937</v>
      </c>
      <c r="D64" s="180">
        <v>306128468.75</v>
      </c>
      <c r="E64" s="180">
        <v>26297339.990000002</v>
      </c>
      <c r="F64" s="180">
        <v>23442277.990000002</v>
      </c>
    </row>
    <row r="65" spans="2:7" x14ac:dyDescent="0.25">
      <c r="B65" s="210" t="s">
        <v>457</v>
      </c>
      <c r="C65" s="194">
        <v>52193386733</v>
      </c>
      <c r="D65" s="194">
        <v>6579420791.8699989</v>
      </c>
      <c r="E65" s="194">
        <v>4299320567.0599995</v>
      </c>
      <c r="F65" s="194">
        <v>4282940667.6399999</v>
      </c>
    </row>
    <row r="66" spans="2:7" x14ac:dyDescent="0.25">
      <c r="B66" s="211" t="s">
        <v>451</v>
      </c>
      <c r="C66" s="180">
        <v>52072283773</v>
      </c>
      <c r="D66" s="180">
        <v>6564120791.8699989</v>
      </c>
      <c r="E66" s="180">
        <v>4299320567.0599995</v>
      </c>
      <c r="F66" s="180">
        <v>4282940667.6399999</v>
      </c>
    </row>
    <row r="67" spans="2:7" x14ac:dyDescent="0.25">
      <c r="B67" s="211" t="s">
        <v>458</v>
      </c>
      <c r="C67" s="180">
        <v>81102960</v>
      </c>
      <c r="D67" s="180">
        <v>0</v>
      </c>
      <c r="E67" s="180">
        <v>0</v>
      </c>
      <c r="F67" s="180">
        <v>0</v>
      </c>
    </row>
    <row r="68" spans="2:7" x14ac:dyDescent="0.25">
      <c r="B68" s="211" t="s">
        <v>459</v>
      </c>
      <c r="C68" s="180">
        <v>40000000</v>
      </c>
      <c r="D68" s="180">
        <v>15300000</v>
      </c>
      <c r="E68" s="180">
        <v>0</v>
      </c>
      <c r="F68" s="180">
        <v>0</v>
      </c>
    </row>
    <row r="69" spans="2:7" x14ac:dyDescent="0.25">
      <c r="B69" s="210" t="s">
        <v>460</v>
      </c>
      <c r="C69" s="194">
        <v>566004328</v>
      </c>
      <c r="D69" s="194">
        <v>313091154.99000001</v>
      </c>
      <c r="E69" s="194">
        <v>29520822.140000001</v>
      </c>
      <c r="F69" s="194">
        <v>27486924.169999998</v>
      </c>
    </row>
    <row r="70" spans="2:7" x14ac:dyDescent="0.25">
      <c r="B70" s="211" t="s">
        <v>451</v>
      </c>
      <c r="C70" s="180">
        <v>566004328</v>
      </c>
      <c r="D70" s="180">
        <v>313091154.99000001</v>
      </c>
      <c r="E70" s="180">
        <v>29520822.140000001</v>
      </c>
      <c r="F70" s="180">
        <v>27486924.169999998</v>
      </c>
      <c r="G70" s="213"/>
    </row>
    <row r="71" spans="2:7" x14ac:dyDescent="0.25">
      <c r="B71" s="210" t="s">
        <v>461</v>
      </c>
      <c r="C71" s="194">
        <v>1932937781</v>
      </c>
      <c r="D71" s="194">
        <v>149508045.42000002</v>
      </c>
      <c r="E71" s="194">
        <v>89855691.419999987</v>
      </c>
      <c r="F71" s="194">
        <v>56518462.799999997</v>
      </c>
    </row>
    <row r="72" spans="2:7" x14ac:dyDescent="0.25">
      <c r="B72" s="211" t="s">
        <v>462</v>
      </c>
      <c r="C72" s="180">
        <v>1162121134</v>
      </c>
      <c r="D72" s="180">
        <v>107140443.24000001</v>
      </c>
      <c r="E72" s="180">
        <v>47488089.240000002</v>
      </c>
      <c r="F72" s="180">
        <v>16116328.520000001</v>
      </c>
    </row>
    <row r="73" spans="2:7" x14ac:dyDescent="0.25">
      <c r="B73" s="211" t="s">
        <v>436</v>
      </c>
      <c r="C73" s="180">
        <v>770816647</v>
      </c>
      <c r="D73" s="180">
        <v>42367602.179999992</v>
      </c>
      <c r="E73" s="180">
        <v>42367602.179999992</v>
      </c>
      <c r="F73" s="180">
        <v>40402134.279999994</v>
      </c>
    </row>
    <row r="74" spans="2:7" x14ac:dyDescent="0.25">
      <c r="B74" s="210" t="s">
        <v>463</v>
      </c>
      <c r="C74" s="194">
        <v>4623179572</v>
      </c>
      <c r="D74" s="194">
        <v>98490092.63000001</v>
      </c>
      <c r="E74" s="194">
        <v>61346786.619999997</v>
      </c>
      <c r="F74" s="194">
        <v>58467119.949999996</v>
      </c>
    </row>
    <row r="75" spans="2:7" x14ac:dyDescent="0.25">
      <c r="B75" s="211" t="s">
        <v>454</v>
      </c>
      <c r="C75" s="180">
        <v>4623179572</v>
      </c>
      <c r="D75" s="180">
        <v>98490092.63000001</v>
      </c>
      <c r="E75" s="180">
        <v>61346786.619999997</v>
      </c>
      <c r="F75" s="180">
        <v>58467119.949999996</v>
      </c>
    </row>
    <row r="76" spans="2:7" x14ac:dyDescent="0.25">
      <c r="B76" s="210" t="s">
        <v>464</v>
      </c>
      <c r="C76" s="194">
        <v>265083425</v>
      </c>
      <c r="D76" s="194">
        <v>161897681.56</v>
      </c>
      <c r="E76" s="194">
        <v>13453771.73</v>
      </c>
      <c r="F76" s="194">
        <v>12266738.6</v>
      </c>
    </row>
    <row r="77" spans="2:7" x14ac:dyDescent="0.25">
      <c r="B77" s="211" t="s">
        <v>456</v>
      </c>
      <c r="C77" s="180">
        <v>265083425</v>
      </c>
      <c r="D77" s="180">
        <v>161897681.56</v>
      </c>
      <c r="E77" s="180">
        <v>13453771.73</v>
      </c>
      <c r="F77" s="180">
        <v>12266738.6</v>
      </c>
    </row>
    <row r="78" spans="2:7" s="214" customFormat="1" x14ac:dyDescent="0.25">
      <c r="B78" s="210" t="s">
        <v>465</v>
      </c>
      <c r="C78" s="194">
        <v>232176901</v>
      </c>
      <c r="D78" s="194">
        <v>14966151.049999999</v>
      </c>
      <c r="E78" s="194">
        <v>13549511.049999999</v>
      </c>
      <c r="F78" s="194">
        <v>11598928.939999999</v>
      </c>
    </row>
    <row r="79" spans="2:7" x14ac:dyDescent="0.25">
      <c r="B79" s="211" t="s">
        <v>456</v>
      </c>
      <c r="C79" s="180">
        <v>232176901</v>
      </c>
      <c r="D79" s="180">
        <v>14966151.049999999</v>
      </c>
      <c r="E79" s="180">
        <v>13549511.049999999</v>
      </c>
      <c r="F79" s="180">
        <v>11598928.939999999</v>
      </c>
    </row>
    <row r="80" spans="2:7" x14ac:dyDescent="0.25">
      <c r="B80" s="209" t="s">
        <v>466</v>
      </c>
      <c r="C80" s="180">
        <v>3101027679</v>
      </c>
      <c r="D80" s="180">
        <v>1837036194.9300001</v>
      </c>
      <c r="E80" s="180">
        <v>150223486.49000001</v>
      </c>
      <c r="F80" s="180">
        <v>145818311.21000001</v>
      </c>
    </row>
    <row r="81" spans="2:7" x14ac:dyDescent="0.25">
      <c r="B81" s="210" t="s">
        <v>467</v>
      </c>
      <c r="C81" s="194">
        <v>3101027679</v>
      </c>
      <c r="D81" s="194">
        <v>1837036194.9300001</v>
      </c>
      <c r="E81" s="194">
        <v>150223486.49000001</v>
      </c>
      <c r="F81" s="194">
        <v>145818311.21000001</v>
      </c>
    </row>
    <row r="82" spans="2:7" x14ac:dyDescent="0.25">
      <c r="B82" s="211" t="s">
        <v>468</v>
      </c>
      <c r="C82" s="180">
        <v>94965000</v>
      </c>
      <c r="D82" s="180">
        <v>0</v>
      </c>
      <c r="E82" s="180">
        <v>0</v>
      </c>
      <c r="F82" s="180">
        <v>0</v>
      </c>
    </row>
    <row r="83" spans="2:7" x14ac:dyDescent="0.25">
      <c r="B83" s="211" t="s">
        <v>419</v>
      </c>
      <c r="C83" s="180">
        <v>3005762679</v>
      </c>
      <c r="D83" s="180">
        <v>1837036194.9300001</v>
      </c>
      <c r="E83" s="180">
        <v>150223486.49000001</v>
      </c>
      <c r="F83" s="180">
        <v>145818311.21000001</v>
      </c>
    </row>
    <row r="84" spans="2:7" x14ac:dyDescent="0.25">
      <c r="B84" s="211" t="s">
        <v>420</v>
      </c>
      <c r="C84" s="180">
        <v>300000</v>
      </c>
      <c r="D84" s="180">
        <v>0</v>
      </c>
      <c r="E84" s="180">
        <v>0</v>
      </c>
      <c r="F84" s="180">
        <v>0</v>
      </c>
    </row>
    <row r="85" spans="2:7" x14ac:dyDescent="0.25">
      <c r="B85" s="209" t="s">
        <v>469</v>
      </c>
      <c r="C85" s="180">
        <v>32480465929</v>
      </c>
      <c r="D85" s="180">
        <v>3372576848.0699997</v>
      </c>
      <c r="E85" s="180">
        <v>356160550.58999997</v>
      </c>
      <c r="F85" s="180">
        <v>294476359.25999999</v>
      </c>
    </row>
    <row r="86" spans="2:7" x14ac:dyDescent="0.25">
      <c r="B86" s="210" t="s">
        <v>470</v>
      </c>
      <c r="C86" s="194">
        <v>23549896875</v>
      </c>
      <c r="D86" s="194">
        <v>447433562.75999999</v>
      </c>
      <c r="E86" s="194">
        <v>88225182.879999995</v>
      </c>
      <c r="F86" s="194">
        <v>57104497.709999993</v>
      </c>
    </row>
    <row r="87" spans="2:7" x14ac:dyDescent="0.25">
      <c r="B87" s="211" t="s">
        <v>427</v>
      </c>
      <c r="C87" s="180">
        <v>831166136</v>
      </c>
      <c r="D87" s="180">
        <v>400141304</v>
      </c>
      <c r="E87" s="180">
        <v>40932924.119999997</v>
      </c>
      <c r="F87" s="180">
        <v>28967997.709999997</v>
      </c>
      <c r="G87" s="215"/>
    </row>
    <row r="88" spans="2:7" x14ac:dyDescent="0.25">
      <c r="B88" s="211" t="s">
        <v>456</v>
      </c>
      <c r="C88" s="180">
        <v>16000000</v>
      </c>
      <c r="D88" s="180">
        <v>0</v>
      </c>
      <c r="E88" s="180">
        <v>0</v>
      </c>
      <c r="F88" s="180">
        <v>0</v>
      </c>
      <c r="G88" s="216"/>
    </row>
    <row r="89" spans="2:7" x14ac:dyDescent="0.25">
      <c r="B89" s="211" t="s">
        <v>429</v>
      </c>
      <c r="C89" s="180">
        <v>22702730739</v>
      </c>
      <c r="D89" s="180">
        <v>47292258.759999998</v>
      </c>
      <c r="E89" s="180">
        <v>47292258.759999998</v>
      </c>
      <c r="F89" s="180">
        <v>28136500</v>
      </c>
      <c r="G89" s="215"/>
    </row>
    <row r="90" spans="2:7" x14ac:dyDescent="0.25">
      <c r="B90" s="210" t="s">
        <v>471</v>
      </c>
      <c r="C90" s="194">
        <v>4065026483</v>
      </c>
      <c r="D90" s="194">
        <v>1282264457.8</v>
      </c>
      <c r="E90" s="194">
        <v>122535557.40000001</v>
      </c>
      <c r="F90" s="194">
        <v>116645503.03999999</v>
      </c>
      <c r="G90" s="216"/>
    </row>
    <row r="91" spans="2:7" x14ac:dyDescent="0.25">
      <c r="B91" s="211" t="s">
        <v>451</v>
      </c>
      <c r="C91" s="180">
        <v>2724614666</v>
      </c>
      <c r="D91" s="180">
        <v>860905917.37</v>
      </c>
      <c r="E91" s="180">
        <v>86441897.099999994</v>
      </c>
      <c r="F91" s="180">
        <v>80642537.559999987</v>
      </c>
      <c r="G91" s="215"/>
    </row>
    <row r="92" spans="2:7" x14ac:dyDescent="0.25">
      <c r="B92" s="211" t="s">
        <v>472</v>
      </c>
      <c r="C92" s="180">
        <v>1340411817</v>
      </c>
      <c r="D92" s="180">
        <v>421358540.43000001</v>
      </c>
      <c r="E92" s="180">
        <v>36093660.300000004</v>
      </c>
      <c r="F92" s="180">
        <v>36002965.480000004</v>
      </c>
      <c r="G92" s="216"/>
    </row>
    <row r="93" spans="2:7" x14ac:dyDescent="0.25">
      <c r="B93" s="210" t="s">
        <v>473</v>
      </c>
      <c r="C93" s="194">
        <v>1524269892</v>
      </c>
      <c r="D93" s="194">
        <v>11019481.289999999</v>
      </c>
      <c r="E93" s="194">
        <v>10426521.59</v>
      </c>
      <c r="F93" s="194">
        <v>9008186.6999999993</v>
      </c>
      <c r="G93" s="216"/>
    </row>
    <row r="94" spans="2:7" x14ac:dyDescent="0.25">
      <c r="B94" s="211" t="s">
        <v>438</v>
      </c>
      <c r="C94" s="180">
        <v>278953332</v>
      </c>
      <c r="D94" s="180">
        <v>11019481.289999999</v>
      </c>
      <c r="E94" s="180">
        <v>10426521.59</v>
      </c>
      <c r="F94" s="180">
        <v>9008186.6999999993</v>
      </c>
      <c r="G94" s="215"/>
    </row>
    <row r="95" spans="2:7" x14ac:dyDescent="0.25">
      <c r="B95" s="211" t="s">
        <v>474</v>
      </c>
      <c r="C95" s="180">
        <v>1245316560</v>
      </c>
      <c r="D95" s="180">
        <v>0</v>
      </c>
      <c r="E95" s="180">
        <v>0</v>
      </c>
      <c r="F95" s="180">
        <v>0</v>
      </c>
      <c r="G95" s="216"/>
    </row>
    <row r="96" spans="2:7" x14ac:dyDescent="0.25">
      <c r="B96" s="210" t="s">
        <v>475</v>
      </c>
      <c r="C96" s="194">
        <v>112183641</v>
      </c>
      <c r="D96" s="194">
        <v>5999031.0600000005</v>
      </c>
      <c r="E96" s="194">
        <v>5999031.0600000005</v>
      </c>
      <c r="F96" s="194">
        <v>4854025.58</v>
      </c>
      <c r="G96" s="215"/>
    </row>
    <row r="97" spans="2:7" x14ac:dyDescent="0.25">
      <c r="B97" s="211" t="s">
        <v>456</v>
      </c>
      <c r="C97" s="180">
        <v>112183641</v>
      </c>
      <c r="D97" s="180">
        <v>5999031.0600000005</v>
      </c>
      <c r="E97" s="180">
        <v>5999031.0600000005</v>
      </c>
      <c r="F97" s="180">
        <v>4854025.58</v>
      </c>
      <c r="G97" s="216"/>
    </row>
    <row r="98" spans="2:7" x14ac:dyDescent="0.25">
      <c r="B98" s="210" t="s">
        <v>476</v>
      </c>
      <c r="C98" s="194">
        <v>446262545</v>
      </c>
      <c r="D98" s="194">
        <v>179692977.38</v>
      </c>
      <c r="E98" s="194">
        <v>16479663.539999999</v>
      </c>
      <c r="F98" s="194">
        <v>14785536.279999999</v>
      </c>
      <c r="G98" s="215"/>
    </row>
    <row r="99" spans="2:7" x14ac:dyDescent="0.25">
      <c r="B99" s="211" t="s">
        <v>452</v>
      </c>
      <c r="C99" s="180">
        <v>441406295</v>
      </c>
      <c r="D99" s="180">
        <v>179682977.38</v>
      </c>
      <c r="E99" s="180">
        <v>16469663.539999999</v>
      </c>
      <c r="F99" s="180">
        <v>14785536.279999999</v>
      </c>
      <c r="G99" s="216"/>
    </row>
    <row r="100" spans="2:7" x14ac:dyDescent="0.25">
      <c r="B100" s="211" t="s">
        <v>477</v>
      </c>
      <c r="C100" s="180">
        <v>4856250</v>
      </c>
      <c r="D100" s="180">
        <v>10000</v>
      </c>
      <c r="E100" s="180">
        <v>10000</v>
      </c>
      <c r="F100" s="180">
        <v>0</v>
      </c>
      <c r="G100" s="215"/>
    </row>
    <row r="101" spans="2:7" x14ac:dyDescent="0.25">
      <c r="B101" s="210" t="s">
        <v>478</v>
      </c>
      <c r="C101" s="194">
        <v>2027162862</v>
      </c>
      <c r="D101" s="194">
        <v>1061532743.58</v>
      </c>
      <c r="E101" s="194">
        <v>84128659.539999992</v>
      </c>
      <c r="F101" s="194">
        <v>68703448.969999999</v>
      </c>
    </row>
    <row r="102" spans="2:7" x14ac:dyDescent="0.25">
      <c r="B102" s="211" t="s">
        <v>479</v>
      </c>
      <c r="C102" s="180">
        <v>2027162862</v>
      </c>
      <c r="D102" s="180">
        <v>1061532743.58</v>
      </c>
      <c r="E102" s="180">
        <v>84128659.539999992</v>
      </c>
      <c r="F102" s="180">
        <v>68703448.969999999</v>
      </c>
    </row>
    <row r="103" spans="2:7" x14ac:dyDescent="0.25">
      <c r="B103" s="210" t="s">
        <v>480</v>
      </c>
      <c r="C103" s="194">
        <v>755663631</v>
      </c>
      <c r="D103" s="194">
        <v>384634594.19999999</v>
      </c>
      <c r="E103" s="194">
        <v>28365934.579999998</v>
      </c>
      <c r="F103" s="194">
        <v>23375160.979999997</v>
      </c>
    </row>
    <row r="104" spans="2:7" x14ac:dyDescent="0.25">
      <c r="B104" s="211" t="s">
        <v>454</v>
      </c>
      <c r="C104" s="180">
        <v>742469047</v>
      </c>
      <c r="D104" s="180">
        <v>384634594.19999999</v>
      </c>
      <c r="E104" s="180">
        <v>28365934.579999998</v>
      </c>
      <c r="F104" s="180">
        <v>23375160.979999997</v>
      </c>
    </row>
    <row r="105" spans="2:7" x14ac:dyDescent="0.25">
      <c r="B105" s="211" t="s">
        <v>481</v>
      </c>
      <c r="C105" s="180">
        <v>13194584</v>
      </c>
      <c r="D105" s="180">
        <v>0</v>
      </c>
      <c r="E105" s="180">
        <v>0</v>
      </c>
      <c r="F105" s="180">
        <v>0</v>
      </c>
    </row>
    <row r="106" spans="2:7" x14ac:dyDescent="0.25">
      <c r="B106" s="207" t="s">
        <v>482</v>
      </c>
      <c r="C106" s="208">
        <v>73721962714</v>
      </c>
      <c r="D106" s="208">
        <v>10125478025.459999</v>
      </c>
      <c r="E106" s="208">
        <v>4801141341.5499992</v>
      </c>
      <c r="F106" s="208">
        <v>4472215547.1600008</v>
      </c>
    </row>
    <row r="107" spans="2:7" x14ac:dyDescent="0.25">
      <c r="B107" s="209" t="s">
        <v>483</v>
      </c>
      <c r="C107" s="180">
        <v>36653022934</v>
      </c>
      <c r="D107" s="180">
        <v>5909464061.0999985</v>
      </c>
      <c r="E107" s="180">
        <v>2590718176.3099995</v>
      </c>
      <c r="F107" s="180">
        <v>2444151775.5500002</v>
      </c>
    </row>
    <row r="108" spans="2:7" x14ac:dyDescent="0.25">
      <c r="B108" s="210" t="s">
        <v>484</v>
      </c>
      <c r="C108" s="194">
        <v>32299762347</v>
      </c>
      <c r="D108" s="194">
        <v>3819733986.0999994</v>
      </c>
      <c r="E108" s="194">
        <v>2402791905.4299998</v>
      </c>
      <c r="F108" s="194">
        <v>2272607938.5300002</v>
      </c>
    </row>
    <row r="109" spans="2:7" x14ac:dyDescent="0.25">
      <c r="B109" s="211" t="s">
        <v>427</v>
      </c>
      <c r="C109" s="180">
        <v>2096042900</v>
      </c>
      <c r="D109" s="180">
        <v>851605522.67000008</v>
      </c>
      <c r="E109" s="180">
        <v>163011791.26000002</v>
      </c>
      <c r="F109" s="180">
        <v>66236715.200000003</v>
      </c>
    </row>
    <row r="110" spans="2:7" x14ac:dyDescent="0.25">
      <c r="B110" s="211" t="s">
        <v>419</v>
      </c>
      <c r="C110" s="180">
        <v>712482531</v>
      </c>
      <c r="D110" s="180">
        <v>303517897.65999997</v>
      </c>
      <c r="E110" s="180">
        <v>25899432.860000003</v>
      </c>
      <c r="F110" s="180">
        <v>25789906.920000002</v>
      </c>
    </row>
    <row r="111" spans="2:7" x14ac:dyDescent="0.25">
      <c r="B111" s="211" t="s">
        <v>451</v>
      </c>
      <c r="C111" s="180">
        <v>103720275</v>
      </c>
      <c r="D111" s="180">
        <v>23282501.039999999</v>
      </c>
      <c r="E111" s="180">
        <v>1940208.42</v>
      </c>
      <c r="F111" s="180">
        <v>1940208.42</v>
      </c>
    </row>
    <row r="112" spans="2:7" x14ac:dyDescent="0.25">
      <c r="B112" s="211" t="s">
        <v>462</v>
      </c>
      <c r="C112" s="180">
        <v>129624592</v>
      </c>
      <c r="D112" s="180">
        <v>7925000</v>
      </c>
      <c r="E112" s="180">
        <v>7925000</v>
      </c>
      <c r="F112" s="180">
        <v>0</v>
      </c>
    </row>
    <row r="113" spans="2:6" x14ac:dyDescent="0.25">
      <c r="B113" s="211" t="s">
        <v>436</v>
      </c>
      <c r="C113" s="180">
        <v>488645788</v>
      </c>
      <c r="D113" s="180">
        <v>217315573.16</v>
      </c>
      <c r="E113" s="180">
        <v>18594688.050000001</v>
      </c>
      <c r="F113" s="180">
        <v>18331279.34</v>
      </c>
    </row>
    <row r="114" spans="2:6" x14ac:dyDescent="0.25">
      <c r="B114" s="211" t="s">
        <v>485</v>
      </c>
      <c r="C114" s="180">
        <v>11205841</v>
      </c>
      <c r="D114" s="180">
        <v>0</v>
      </c>
      <c r="E114" s="180">
        <v>0</v>
      </c>
      <c r="F114" s="180">
        <v>0</v>
      </c>
    </row>
    <row r="115" spans="2:6" x14ac:dyDescent="0.25">
      <c r="B115" s="211" t="s">
        <v>486</v>
      </c>
      <c r="C115" s="180">
        <v>1158000000</v>
      </c>
      <c r="D115" s="180">
        <v>252828464.06999999</v>
      </c>
      <c r="E115" s="180">
        <v>22503774.489999998</v>
      </c>
      <c r="F115" s="180">
        <v>22503774.489999998</v>
      </c>
    </row>
    <row r="116" spans="2:6" x14ac:dyDescent="0.25">
      <c r="B116" s="211" t="s">
        <v>420</v>
      </c>
      <c r="C116" s="180">
        <v>1052545718</v>
      </c>
      <c r="D116" s="180">
        <v>53828746.340000004</v>
      </c>
      <c r="E116" s="180">
        <v>53486729.189999998</v>
      </c>
      <c r="F116" s="180">
        <v>36725396.159999996</v>
      </c>
    </row>
    <row r="117" spans="2:6" x14ac:dyDescent="0.25">
      <c r="B117" s="211" t="s">
        <v>429</v>
      </c>
      <c r="C117" s="180">
        <v>26547494702</v>
      </c>
      <c r="D117" s="180">
        <v>2109430281.1599998</v>
      </c>
      <c r="E117" s="180">
        <v>2109430281.1599998</v>
      </c>
      <c r="F117" s="180">
        <v>2101080658</v>
      </c>
    </row>
    <row r="118" spans="2:6" x14ac:dyDescent="0.25">
      <c r="B118" s="210" t="s">
        <v>487</v>
      </c>
      <c r="C118" s="194">
        <v>3876127260</v>
      </c>
      <c r="D118" s="194">
        <v>2016274799.1499999</v>
      </c>
      <c r="E118" s="194">
        <v>160256227.82999998</v>
      </c>
      <c r="F118" s="194">
        <v>147398422.39999998</v>
      </c>
    </row>
    <row r="119" spans="2:6" x14ac:dyDescent="0.25">
      <c r="B119" s="211" t="s">
        <v>451</v>
      </c>
      <c r="C119" s="180">
        <v>3876127260</v>
      </c>
      <c r="D119" s="180">
        <v>2016274799.1499999</v>
      </c>
      <c r="E119" s="180">
        <v>160256227.82999998</v>
      </c>
      <c r="F119" s="180">
        <v>147398422.39999998</v>
      </c>
    </row>
    <row r="120" spans="2:6" x14ac:dyDescent="0.25">
      <c r="B120" s="210" t="s">
        <v>488</v>
      </c>
      <c r="C120" s="194">
        <v>130457122</v>
      </c>
      <c r="D120" s="194">
        <v>8243119.5600000005</v>
      </c>
      <c r="E120" s="194">
        <v>8134397.5600000005</v>
      </c>
      <c r="F120" s="194">
        <v>6133834.9100000001</v>
      </c>
    </row>
    <row r="121" spans="2:6" x14ac:dyDescent="0.25">
      <c r="B121" s="211" t="s">
        <v>454</v>
      </c>
      <c r="C121" s="180">
        <v>130154986</v>
      </c>
      <c r="D121" s="180">
        <v>8243119.5600000005</v>
      </c>
      <c r="E121" s="180">
        <v>8134397.5600000005</v>
      </c>
      <c r="F121" s="180">
        <v>6133834.9100000001</v>
      </c>
    </row>
    <row r="122" spans="2:6" x14ac:dyDescent="0.25">
      <c r="B122" s="211" t="s">
        <v>481</v>
      </c>
      <c r="C122" s="180">
        <v>302136</v>
      </c>
      <c r="D122" s="180">
        <v>0</v>
      </c>
      <c r="E122" s="180">
        <v>0</v>
      </c>
      <c r="F122" s="180">
        <v>0</v>
      </c>
    </row>
    <row r="123" spans="2:6" x14ac:dyDescent="0.25">
      <c r="B123" s="210" t="s">
        <v>489</v>
      </c>
      <c r="C123" s="194">
        <v>163532642</v>
      </c>
      <c r="D123" s="194">
        <v>8763930.9399999995</v>
      </c>
      <c r="E123" s="194">
        <v>8763930.9399999995</v>
      </c>
      <c r="F123" s="194">
        <v>8763930.9399999995</v>
      </c>
    </row>
    <row r="124" spans="2:6" x14ac:dyDescent="0.25">
      <c r="B124" s="211" t="s">
        <v>490</v>
      </c>
      <c r="C124" s="180">
        <v>163532642</v>
      </c>
      <c r="D124" s="180">
        <v>8763930.9399999995</v>
      </c>
      <c r="E124" s="180">
        <v>8763930.9399999995</v>
      </c>
      <c r="F124" s="180">
        <v>8763930.9399999995</v>
      </c>
    </row>
    <row r="125" spans="2:6" x14ac:dyDescent="0.25">
      <c r="B125" s="210" t="s">
        <v>491</v>
      </c>
      <c r="C125" s="194">
        <v>30337448</v>
      </c>
      <c r="D125" s="194">
        <v>1822427.5399999998</v>
      </c>
      <c r="E125" s="194">
        <v>1789397.4</v>
      </c>
      <c r="F125" s="194">
        <v>1728297.02</v>
      </c>
    </row>
    <row r="126" spans="2:6" x14ac:dyDescent="0.25">
      <c r="B126" s="211" t="s">
        <v>490</v>
      </c>
      <c r="C126" s="180">
        <v>30337448</v>
      </c>
      <c r="D126" s="180">
        <v>1822427.5399999998</v>
      </c>
      <c r="E126" s="180">
        <v>1789397.4</v>
      </c>
      <c r="F126" s="180">
        <v>1728297.02</v>
      </c>
    </row>
    <row r="127" spans="2:6" x14ac:dyDescent="0.25">
      <c r="B127" s="210" t="s">
        <v>492</v>
      </c>
      <c r="C127" s="194">
        <v>58554150</v>
      </c>
      <c r="D127" s="194">
        <v>4191067.5500000003</v>
      </c>
      <c r="E127" s="194">
        <v>3999729.8800000004</v>
      </c>
      <c r="F127" s="194">
        <v>2853675.7600000002</v>
      </c>
    </row>
    <row r="128" spans="2:6" x14ac:dyDescent="0.25">
      <c r="B128" s="211" t="s">
        <v>490</v>
      </c>
      <c r="C128" s="180">
        <v>58554150</v>
      </c>
      <c r="D128" s="180">
        <v>4191067.5500000003</v>
      </c>
      <c r="E128" s="180">
        <v>3999729.8800000004</v>
      </c>
      <c r="F128" s="180">
        <v>2853675.7600000002</v>
      </c>
    </row>
    <row r="129" spans="2:7" x14ac:dyDescent="0.25">
      <c r="B129" s="210" t="s">
        <v>493</v>
      </c>
      <c r="C129" s="194">
        <v>23787674</v>
      </c>
      <c r="D129" s="194">
        <v>16818037.890000001</v>
      </c>
      <c r="E129" s="194">
        <v>992015.61999999988</v>
      </c>
      <c r="F129" s="194">
        <v>962296.28999999992</v>
      </c>
    </row>
    <row r="130" spans="2:7" x14ac:dyDescent="0.25">
      <c r="B130" s="211" t="s">
        <v>490</v>
      </c>
      <c r="C130" s="180">
        <v>23787674</v>
      </c>
      <c r="D130" s="180">
        <v>16818037.890000001</v>
      </c>
      <c r="E130" s="180">
        <v>992015.61999999988</v>
      </c>
      <c r="F130" s="180">
        <v>962296.28999999992</v>
      </c>
    </row>
    <row r="131" spans="2:7" x14ac:dyDescent="0.25">
      <c r="B131" s="210" t="s">
        <v>494</v>
      </c>
      <c r="C131" s="194">
        <v>20014221</v>
      </c>
      <c r="D131" s="194">
        <v>13607793.439999999</v>
      </c>
      <c r="E131" s="194">
        <v>1384911.74</v>
      </c>
      <c r="F131" s="194">
        <v>1159911.74</v>
      </c>
    </row>
    <row r="132" spans="2:7" x14ac:dyDescent="0.25">
      <c r="B132" s="211" t="s">
        <v>490</v>
      </c>
      <c r="C132" s="180">
        <v>20014221</v>
      </c>
      <c r="D132" s="180">
        <v>13607793.439999999</v>
      </c>
      <c r="E132" s="180">
        <v>1384911.74</v>
      </c>
      <c r="F132" s="180">
        <v>1159911.74</v>
      </c>
    </row>
    <row r="133" spans="2:7" x14ac:dyDescent="0.25">
      <c r="B133" s="210" t="s">
        <v>495</v>
      </c>
      <c r="C133" s="194">
        <v>20821558</v>
      </c>
      <c r="D133" s="194">
        <v>1468306.98</v>
      </c>
      <c r="E133" s="194">
        <v>1074331.6400000001</v>
      </c>
      <c r="F133" s="194">
        <v>1074331.6400000001</v>
      </c>
    </row>
    <row r="134" spans="2:7" x14ac:dyDescent="0.25">
      <c r="B134" s="211" t="s">
        <v>490</v>
      </c>
      <c r="C134" s="180">
        <v>20821558</v>
      </c>
      <c r="D134" s="180">
        <v>1468306.98</v>
      </c>
      <c r="E134" s="180">
        <v>1074331.6400000001</v>
      </c>
      <c r="F134" s="180">
        <v>1074331.6400000001</v>
      </c>
    </row>
    <row r="135" spans="2:7" x14ac:dyDescent="0.25">
      <c r="B135" s="210" t="s">
        <v>496</v>
      </c>
      <c r="C135" s="194">
        <v>29628512</v>
      </c>
      <c r="D135" s="194">
        <v>18540591.949999999</v>
      </c>
      <c r="E135" s="194">
        <v>1531328.27</v>
      </c>
      <c r="F135" s="194">
        <v>1469136.32</v>
      </c>
    </row>
    <row r="136" spans="2:7" x14ac:dyDescent="0.25">
      <c r="B136" s="211" t="s">
        <v>490</v>
      </c>
      <c r="C136" s="180">
        <v>29628512</v>
      </c>
      <c r="D136" s="180">
        <v>18540591.949999999</v>
      </c>
      <c r="E136" s="180">
        <v>1531328.27</v>
      </c>
      <c r="F136" s="180">
        <v>1469136.32</v>
      </c>
    </row>
    <row r="137" spans="2:7" x14ac:dyDescent="0.25">
      <c r="B137" s="209" t="s">
        <v>497</v>
      </c>
      <c r="C137" s="180">
        <v>37068939780</v>
      </c>
      <c r="D137" s="180">
        <v>4216013964.3600001</v>
      </c>
      <c r="E137" s="180">
        <v>2210423165.2400002</v>
      </c>
      <c r="F137" s="180">
        <v>2028063771.6099999</v>
      </c>
    </row>
    <row r="138" spans="2:7" x14ac:dyDescent="0.25">
      <c r="B138" s="210" t="s">
        <v>498</v>
      </c>
      <c r="C138" s="194">
        <v>33296711561</v>
      </c>
      <c r="D138" s="194">
        <v>1996312435.8000002</v>
      </c>
      <c r="E138" s="194">
        <v>1991833435.8000002</v>
      </c>
      <c r="F138" s="194">
        <v>1839001316.1100001</v>
      </c>
    </row>
    <row r="139" spans="2:7" x14ac:dyDescent="0.25">
      <c r="B139" s="211" t="s">
        <v>419</v>
      </c>
      <c r="C139" s="180">
        <v>32556711561</v>
      </c>
      <c r="D139" s="180">
        <v>1961438682.0800002</v>
      </c>
      <c r="E139" s="180">
        <v>1956959682.0800002</v>
      </c>
      <c r="F139" s="180">
        <v>1804127562.3900001</v>
      </c>
    </row>
    <row r="140" spans="2:7" x14ac:dyDescent="0.25">
      <c r="B140" s="211" t="s">
        <v>499</v>
      </c>
      <c r="C140" s="180">
        <v>100000000</v>
      </c>
      <c r="D140" s="180">
        <v>0</v>
      </c>
      <c r="E140" s="180">
        <v>0</v>
      </c>
      <c r="F140" s="180">
        <v>0</v>
      </c>
    </row>
    <row r="141" spans="2:7" x14ac:dyDescent="0.25">
      <c r="B141" s="211" t="s">
        <v>486</v>
      </c>
      <c r="C141" s="180">
        <v>640000000</v>
      </c>
      <c r="D141" s="180">
        <v>34873753.719999999</v>
      </c>
      <c r="E141" s="180">
        <v>34873753.719999999</v>
      </c>
      <c r="F141" s="180">
        <v>34873753.719999999</v>
      </c>
      <c r="G141" s="212"/>
    </row>
    <row r="142" spans="2:7" x14ac:dyDescent="0.25">
      <c r="B142" s="210" t="s">
        <v>500</v>
      </c>
      <c r="C142" s="194">
        <v>370508893</v>
      </c>
      <c r="D142" s="194">
        <v>98668596.200000003</v>
      </c>
      <c r="E142" s="194">
        <v>10719642.07</v>
      </c>
      <c r="F142" s="194">
        <v>10494034.07</v>
      </c>
      <c r="G142" s="212"/>
    </row>
    <row r="143" spans="2:7" x14ac:dyDescent="0.25">
      <c r="B143" s="211" t="s">
        <v>456</v>
      </c>
      <c r="C143" s="180">
        <v>370508893</v>
      </c>
      <c r="D143" s="180">
        <v>98668596.200000003</v>
      </c>
      <c r="E143" s="180">
        <v>10719642.07</v>
      </c>
      <c r="F143" s="180">
        <v>10494034.07</v>
      </c>
      <c r="G143" s="212"/>
    </row>
    <row r="144" spans="2:7" x14ac:dyDescent="0.25">
      <c r="B144" s="210" t="s">
        <v>501</v>
      </c>
      <c r="C144" s="194">
        <v>648189304</v>
      </c>
      <c r="D144" s="194">
        <v>393283742.79999995</v>
      </c>
      <c r="E144" s="194">
        <v>34958635.759999998</v>
      </c>
      <c r="F144" s="194">
        <v>33756135.009999998</v>
      </c>
      <c r="G144" s="212"/>
    </row>
    <row r="145" spans="2:8" x14ac:dyDescent="0.25">
      <c r="B145" s="211" t="s">
        <v>419</v>
      </c>
      <c r="C145" s="180">
        <v>648189304</v>
      </c>
      <c r="D145" s="180">
        <v>393283742.79999995</v>
      </c>
      <c r="E145" s="180">
        <v>34958635.759999998</v>
      </c>
      <c r="F145" s="180">
        <v>33756135.009999998</v>
      </c>
      <c r="G145" s="212"/>
    </row>
    <row r="146" spans="2:8" x14ac:dyDescent="0.25">
      <c r="B146" s="210" t="s">
        <v>502</v>
      </c>
      <c r="C146" s="194">
        <v>1404206306</v>
      </c>
      <c r="D146" s="194">
        <v>909727664.83000004</v>
      </c>
      <c r="E146" s="194">
        <v>103247479.44</v>
      </c>
      <c r="F146" s="194">
        <v>78456335.780000001</v>
      </c>
      <c r="G146" s="212"/>
    </row>
    <row r="147" spans="2:8" x14ac:dyDescent="0.25">
      <c r="B147" s="211" t="s">
        <v>451</v>
      </c>
      <c r="C147" s="180">
        <v>1404206306</v>
      </c>
      <c r="D147" s="180">
        <v>909727664.83000004</v>
      </c>
      <c r="E147" s="180">
        <v>103247479.44</v>
      </c>
      <c r="F147" s="180">
        <v>78456335.780000001</v>
      </c>
      <c r="G147" s="212"/>
    </row>
    <row r="148" spans="2:8" x14ac:dyDescent="0.25">
      <c r="B148" s="210" t="s">
        <v>503</v>
      </c>
      <c r="C148" s="194">
        <v>100459158</v>
      </c>
      <c r="D148" s="194">
        <v>56117058</v>
      </c>
      <c r="E148" s="194">
        <v>4260422.8</v>
      </c>
      <c r="F148" s="194">
        <v>4260422.8</v>
      </c>
      <c r="G148" s="212"/>
    </row>
    <row r="149" spans="2:8" x14ac:dyDescent="0.25">
      <c r="B149" s="211" t="s">
        <v>454</v>
      </c>
      <c r="C149" s="180">
        <v>100459158</v>
      </c>
      <c r="D149" s="180">
        <v>56117058</v>
      </c>
      <c r="E149" s="180">
        <v>4260422.8</v>
      </c>
      <c r="F149" s="180">
        <v>4260422.8</v>
      </c>
      <c r="G149" s="212"/>
    </row>
    <row r="150" spans="2:8" x14ac:dyDescent="0.25">
      <c r="B150" s="210" t="s">
        <v>504</v>
      </c>
      <c r="C150" s="194">
        <v>1160485176</v>
      </c>
      <c r="D150" s="194">
        <v>712957897.73000002</v>
      </c>
      <c r="E150" s="194">
        <v>61337065.370000005</v>
      </c>
      <c r="F150" s="194">
        <v>58030708.840000004</v>
      </c>
      <c r="G150" s="212"/>
    </row>
    <row r="151" spans="2:8" x14ac:dyDescent="0.25">
      <c r="B151" s="211" t="s">
        <v>454</v>
      </c>
      <c r="C151" s="180">
        <v>1160485176</v>
      </c>
      <c r="D151" s="180">
        <v>712957897.73000002</v>
      </c>
      <c r="E151" s="180">
        <v>61337065.370000005</v>
      </c>
      <c r="F151" s="180">
        <v>58030708.840000004</v>
      </c>
      <c r="G151" s="212"/>
    </row>
    <row r="152" spans="2:8" x14ac:dyDescent="0.25">
      <c r="B152" s="210" t="s">
        <v>505</v>
      </c>
      <c r="C152" s="194">
        <v>88379382</v>
      </c>
      <c r="D152" s="194">
        <v>48946569</v>
      </c>
      <c r="E152" s="194">
        <v>4066484</v>
      </c>
      <c r="F152" s="194">
        <v>4064819</v>
      </c>
      <c r="G152" s="212"/>
    </row>
    <row r="153" spans="2:8" x14ac:dyDescent="0.25">
      <c r="B153" s="211" t="s">
        <v>454</v>
      </c>
      <c r="C153" s="180">
        <v>88379382</v>
      </c>
      <c r="D153" s="180">
        <v>48946569</v>
      </c>
      <c r="E153" s="180">
        <v>4066484</v>
      </c>
      <c r="F153" s="180">
        <v>4064819</v>
      </c>
      <c r="G153" s="212"/>
    </row>
    <row r="154" spans="2:8" x14ac:dyDescent="0.25">
      <c r="B154" s="207" t="s">
        <v>506</v>
      </c>
      <c r="C154" s="208">
        <v>64622485398</v>
      </c>
      <c r="D154" s="208">
        <v>44589874720.019997</v>
      </c>
      <c r="E154" s="208">
        <v>4471275891.8599997</v>
      </c>
      <c r="F154" s="208">
        <v>4315009478.3500004</v>
      </c>
      <c r="G154" s="212"/>
    </row>
    <row r="155" spans="2:8" x14ac:dyDescent="0.25">
      <c r="B155" s="209" t="s">
        <v>507</v>
      </c>
      <c r="C155" s="180">
        <v>22774205071</v>
      </c>
      <c r="D155" s="180">
        <v>14817347214.659998</v>
      </c>
      <c r="E155" s="180">
        <v>1403293508.3300002</v>
      </c>
      <c r="F155" s="180">
        <v>1343166752.4800003</v>
      </c>
      <c r="G155" s="212"/>
    </row>
    <row r="156" spans="2:8" x14ac:dyDescent="0.25">
      <c r="B156" s="210" t="s">
        <v>508</v>
      </c>
      <c r="C156" s="194">
        <v>15960684044</v>
      </c>
      <c r="D156" s="194">
        <v>10423683342.6</v>
      </c>
      <c r="E156" s="194">
        <v>1008501416.8799999</v>
      </c>
      <c r="F156" s="194">
        <v>972740805.99000001</v>
      </c>
      <c r="G156" s="212"/>
    </row>
    <row r="157" spans="2:8" x14ac:dyDescent="0.25">
      <c r="B157" s="211" t="s">
        <v>427</v>
      </c>
      <c r="C157" s="180">
        <v>5430313829</v>
      </c>
      <c r="D157" s="180">
        <v>2094456569.3100002</v>
      </c>
      <c r="E157" s="180">
        <v>283655282.45999998</v>
      </c>
      <c r="F157" s="180">
        <v>257890403.86000001</v>
      </c>
      <c r="G157" s="212"/>
    </row>
    <row r="158" spans="2:8" x14ac:dyDescent="0.25">
      <c r="B158" s="211" t="s">
        <v>420</v>
      </c>
      <c r="C158" s="180">
        <v>10530370215</v>
      </c>
      <c r="D158" s="180">
        <v>8317280489.29</v>
      </c>
      <c r="E158" s="180">
        <v>712899850.41999996</v>
      </c>
      <c r="F158" s="180">
        <v>702904118.13</v>
      </c>
      <c r="G158" s="212"/>
    </row>
    <row r="159" spans="2:8" x14ac:dyDescent="0.25">
      <c r="B159" s="211" t="s">
        <v>429</v>
      </c>
      <c r="C159" s="180">
        <v>0</v>
      </c>
      <c r="D159" s="180">
        <v>11946284</v>
      </c>
      <c r="E159" s="180">
        <v>11946284</v>
      </c>
      <c r="F159" s="180">
        <v>11946284</v>
      </c>
      <c r="G159" s="212"/>
    </row>
    <row r="160" spans="2:8" x14ac:dyDescent="0.25">
      <c r="B160" s="210" t="s">
        <v>509</v>
      </c>
      <c r="C160" s="194">
        <v>744949999</v>
      </c>
      <c r="D160" s="194">
        <v>567792869.68000007</v>
      </c>
      <c r="E160" s="194">
        <v>44942285.539999999</v>
      </c>
      <c r="F160" s="194">
        <v>37194065.539999999</v>
      </c>
      <c r="G160" s="212"/>
      <c r="H160" s="212"/>
    </row>
    <row r="161" spans="2:7" x14ac:dyDescent="0.25">
      <c r="B161" s="211" t="s">
        <v>456</v>
      </c>
      <c r="C161" s="180">
        <v>744887599</v>
      </c>
      <c r="D161" s="180">
        <v>567792869.68000007</v>
      </c>
      <c r="E161" s="180">
        <v>44942285.539999999</v>
      </c>
      <c r="F161" s="180">
        <v>37194065.539999999</v>
      </c>
      <c r="G161" s="212"/>
    </row>
    <row r="162" spans="2:7" x14ac:dyDescent="0.25">
      <c r="B162" s="211" t="s">
        <v>510</v>
      </c>
      <c r="C162" s="180">
        <v>62400</v>
      </c>
      <c r="D162" s="180">
        <v>0</v>
      </c>
      <c r="E162" s="180">
        <v>0</v>
      </c>
      <c r="F162" s="180">
        <v>0</v>
      </c>
      <c r="G162" s="212"/>
    </row>
    <row r="163" spans="2:7" x14ac:dyDescent="0.25">
      <c r="B163" s="210" t="s">
        <v>511</v>
      </c>
      <c r="C163" s="194">
        <v>36945920</v>
      </c>
      <c r="D163" s="194">
        <v>16840275.41</v>
      </c>
      <c r="E163" s="194">
        <v>1435995.28</v>
      </c>
      <c r="F163" s="194">
        <v>1400487.87</v>
      </c>
    </row>
    <row r="164" spans="2:7" x14ac:dyDescent="0.25">
      <c r="B164" s="211" t="s">
        <v>451</v>
      </c>
      <c r="C164" s="180">
        <v>36945920</v>
      </c>
      <c r="D164" s="180">
        <v>16840275.41</v>
      </c>
      <c r="E164" s="180">
        <v>1435995.28</v>
      </c>
      <c r="F164" s="180">
        <v>1400487.87</v>
      </c>
    </row>
    <row r="165" spans="2:7" x14ac:dyDescent="0.25">
      <c r="B165" s="210" t="s">
        <v>512</v>
      </c>
      <c r="C165" s="194">
        <v>106202891</v>
      </c>
      <c r="D165" s="194">
        <v>86500720.420000002</v>
      </c>
      <c r="E165" s="194">
        <v>7564743.9800000004</v>
      </c>
      <c r="F165" s="194">
        <v>7450558.9800000004</v>
      </c>
    </row>
    <row r="166" spans="2:7" x14ac:dyDescent="0.25">
      <c r="B166" s="211" t="s">
        <v>451</v>
      </c>
      <c r="C166" s="180">
        <v>106202891</v>
      </c>
      <c r="D166" s="180">
        <v>86500720.420000002</v>
      </c>
      <c r="E166" s="180">
        <v>7564743.9800000004</v>
      </c>
      <c r="F166" s="180">
        <v>7450558.9800000004</v>
      </c>
    </row>
    <row r="167" spans="2:7" x14ac:dyDescent="0.25">
      <c r="B167" s="210" t="s">
        <v>513</v>
      </c>
      <c r="C167" s="194">
        <v>1023286326</v>
      </c>
      <c r="D167" s="194">
        <v>908598836.87000012</v>
      </c>
      <c r="E167" s="194">
        <v>70233327.980000004</v>
      </c>
      <c r="F167" s="194">
        <v>66592731.25</v>
      </c>
    </row>
    <row r="168" spans="2:7" x14ac:dyDescent="0.25">
      <c r="B168" s="211" t="s">
        <v>451</v>
      </c>
      <c r="C168" s="180">
        <v>1023286326</v>
      </c>
      <c r="D168" s="180">
        <v>908598836.87000012</v>
      </c>
      <c r="E168" s="180">
        <v>70233327.980000004</v>
      </c>
      <c r="F168" s="180">
        <v>66592731.25</v>
      </c>
    </row>
    <row r="169" spans="2:7" x14ac:dyDescent="0.25">
      <c r="B169" s="210" t="s">
        <v>514</v>
      </c>
      <c r="C169" s="194">
        <v>45892010</v>
      </c>
      <c r="D169" s="194">
        <v>33636083.079999998</v>
      </c>
      <c r="E169" s="194">
        <v>3077627.21</v>
      </c>
      <c r="F169" s="194">
        <v>2776801.71</v>
      </c>
    </row>
    <row r="170" spans="2:7" x14ac:dyDescent="0.25">
      <c r="B170" s="211" t="s">
        <v>515</v>
      </c>
      <c r="C170" s="180">
        <v>45892010</v>
      </c>
      <c r="D170" s="180">
        <v>33636083.079999998</v>
      </c>
      <c r="E170" s="180">
        <v>3077627.21</v>
      </c>
      <c r="F170" s="180">
        <v>2776801.71</v>
      </c>
    </row>
    <row r="171" spans="2:7" x14ac:dyDescent="0.25">
      <c r="B171" s="210" t="s">
        <v>516</v>
      </c>
      <c r="C171" s="194">
        <v>48550010</v>
      </c>
      <c r="D171" s="194">
        <v>34335136.079999998</v>
      </c>
      <c r="E171" s="194">
        <v>2500024.66</v>
      </c>
      <c r="F171" s="194">
        <v>2425104.66</v>
      </c>
    </row>
    <row r="172" spans="2:7" x14ac:dyDescent="0.25">
      <c r="B172" s="211" t="s">
        <v>456</v>
      </c>
      <c r="C172" s="180">
        <v>48200010</v>
      </c>
      <c r="D172" s="180">
        <v>34335136.079999998</v>
      </c>
      <c r="E172" s="180">
        <v>2500024.66</v>
      </c>
      <c r="F172" s="180">
        <v>2425104.66</v>
      </c>
    </row>
    <row r="173" spans="2:7" x14ac:dyDescent="0.25">
      <c r="B173" s="211" t="s">
        <v>510</v>
      </c>
      <c r="C173" s="180">
        <v>350000</v>
      </c>
      <c r="D173" s="180">
        <v>0</v>
      </c>
      <c r="E173" s="180">
        <v>0</v>
      </c>
      <c r="F173" s="180">
        <v>0</v>
      </c>
    </row>
    <row r="174" spans="2:7" x14ac:dyDescent="0.25">
      <c r="B174" s="210" t="s">
        <v>517</v>
      </c>
      <c r="C174" s="194">
        <v>27080451</v>
      </c>
      <c r="D174" s="194">
        <v>13636974.069999998</v>
      </c>
      <c r="E174" s="194">
        <v>1540116.2200000002</v>
      </c>
      <c r="F174" s="194">
        <v>1342846.2200000002</v>
      </c>
    </row>
    <row r="175" spans="2:7" x14ac:dyDescent="0.25">
      <c r="B175" s="211" t="s">
        <v>490</v>
      </c>
      <c r="C175" s="180">
        <v>26330451</v>
      </c>
      <c r="D175" s="180">
        <v>13636974.069999998</v>
      </c>
      <c r="E175" s="180">
        <v>1540116.2200000002</v>
      </c>
      <c r="F175" s="180">
        <v>1342846.2200000002</v>
      </c>
    </row>
    <row r="176" spans="2:7" x14ac:dyDescent="0.25">
      <c r="B176" s="211" t="s">
        <v>510</v>
      </c>
      <c r="C176" s="180">
        <v>750000</v>
      </c>
      <c r="D176" s="180">
        <v>0</v>
      </c>
      <c r="E176" s="180">
        <v>0</v>
      </c>
      <c r="F176" s="180">
        <v>0</v>
      </c>
    </row>
    <row r="177" spans="2:6" x14ac:dyDescent="0.25">
      <c r="B177" s="210" t="s">
        <v>518</v>
      </c>
      <c r="C177" s="194">
        <v>55966884</v>
      </c>
      <c r="D177" s="194">
        <v>28133818.549999997</v>
      </c>
      <c r="E177" s="194">
        <v>2346058.27</v>
      </c>
      <c r="F177" s="194">
        <v>2258013.27</v>
      </c>
    </row>
    <row r="178" spans="2:6" x14ac:dyDescent="0.25">
      <c r="B178" s="211" t="s">
        <v>456</v>
      </c>
      <c r="C178" s="180">
        <v>55966884</v>
      </c>
      <c r="D178" s="180">
        <v>28133818.549999997</v>
      </c>
      <c r="E178" s="180">
        <v>2346058.27</v>
      </c>
      <c r="F178" s="180">
        <v>2258013.27</v>
      </c>
    </row>
    <row r="179" spans="2:6" x14ac:dyDescent="0.25">
      <c r="B179" s="210" t="s">
        <v>519</v>
      </c>
      <c r="C179" s="194">
        <v>35548659</v>
      </c>
      <c r="D179" s="194">
        <v>34243626.439999998</v>
      </c>
      <c r="E179" s="194">
        <v>2434352.56</v>
      </c>
      <c r="F179" s="194">
        <v>2373272.56</v>
      </c>
    </row>
    <row r="180" spans="2:6" x14ac:dyDescent="0.25">
      <c r="B180" s="211" t="s">
        <v>456</v>
      </c>
      <c r="C180" s="180">
        <v>35548659</v>
      </c>
      <c r="D180" s="180">
        <v>34243626.439999998</v>
      </c>
      <c r="E180" s="180">
        <v>2434352.56</v>
      </c>
      <c r="F180" s="180">
        <v>2373272.56</v>
      </c>
    </row>
    <row r="181" spans="2:6" x14ac:dyDescent="0.25">
      <c r="B181" s="210" t="s">
        <v>520</v>
      </c>
      <c r="C181" s="194">
        <v>26497435</v>
      </c>
      <c r="D181" s="194">
        <v>22748549.080000002</v>
      </c>
      <c r="E181" s="194">
        <v>1633987.72</v>
      </c>
      <c r="F181" s="194">
        <v>1633987.72</v>
      </c>
    </row>
    <row r="182" spans="2:6" x14ac:dyDescent="0.25">
      <c r="B182" s="211" t="s">
        <v>427</v>
      </c>
      <c r="C182" s="180">
        <v>26497435</v>
      </c>
      <c r="D182" s="180">
        <v>22748549.080000002</v>
      </c>
      <c r="E182" s="180">
        <v>1633987.72</v>
      </c>
      <c r="F182" s="180">
        <v>1633987.72</v>
      </c>
    </row>
    <row r="183" spans="2:6" x14ac:dyDescent="0.25">
      <c r="B183" s="210" t="s">
        <v>521</v>
      </c>
      <c r="C183" s="194">
        <v>493037386</v>
      </c>
      <c r="D183" s="194">
        <v>386548736.04999995</v>
      </c>
      <c r="E183" s="194">
        <v>27818966.560000002</v>
      </c>
      <c r="F183" s="194">
        <v>27677219.060000002</v>
      </c>
    </row>
    <row r="184" spans="2:6" x14ac:dyDescent="0.25">
      <c r="B184" s="211" t="s">
        <v>515</v>
      </c>
      <c r="C184" s="180">
        <v>500000</v>
      </c>
      <c r="D184" s="180">
        <v>0</v>
      </c>
      <c r="E184" s="180">
        <v>0</v>
      </c>
      <c r="F184" s="180">
        <v>0</v>
      </c>
    </row>
    <row r="185" spans="2:6" x14ac:dyDescent="0.25">
      <c r="B185" s="211" t="s">
        <v>419</v>
      </c>
      <c r="C185" s="180">
        <v>492537386</v>
      </c>
      <c r="D185" s="180">
        <v>386548736.04999995</v>
      </c>
      <c r="E185" s="180">
        <v>27818966.560000002</v>
      </c>
      <c r="F185" s="180">
        <v>27677219.060000002</v>
      </c>
    </row>
    <row r="186" spans="2:6" x14ac:dyDescent="0.25">
      <c r="B186" s="210" t="s">
        <v>522</v>
      </c>
      <c r="C186" s="194">
        <v>67148408</v>
      </c>
      <c r="D186" s="194">
        <v>4366022.01</v>
      </c>
      <c r="E186" s="194">
        <v>3650066.49</v>
      </c>
      <c r="F186" s="194">
        <v>3650066.49</v>
      </c>
    </row>
    <row r="187" spans="2:6" x14ac:dyDescent="0.25">
      <c r="B187" s="211" t="s">
        <v>419</v>
      </c>
      <c r="C187" s="180">
        <v>67148408</v>
      </c>
      <c r="D187" s="180">
        <v>4366022.01</v>
      </c>
      <c r="E187" s="180">
        <v>3650066.49</v>
      </c>
      <c r="F187" s="180">
        <v>3650066.49</v>
      </c>
    </row>
    <row r="188" spans="2:6" x14ac:dyDescent="0.25">
      <c r="B188" s="210" t="s">
        <v>523</v>
      </c>
      <c r="C188" s="194">
        <v>128920148</v>
      </c>
      <c r="D188" s="194">
        <v>114150561</v>
      </c>
      <c r="E188" s="194">
        <v>8929015.9000000004</v>
      </c>
      <c r="F188" s="194">
        <v>8397557</v>
      </c>
    </row>
    <row r="189" spans="2:6" x14ac:dyDescent="0.25">
      <c r="B189" s="211" t="s">
        <v>419</v>
      </c>
      <c r="C189" s="180">
        <v>128920148</v>
      </c>
      <c r="D189" s="180">
        <v>114150561</v>
      </c>
      <c r="E189" s="180">
        <v>8929015.9000000004</v>
      </c>
      <c r="F189" s="180">
        <v>8397557</v>
      </c>
    </row>
    <row r="190" spans="2:6" x14ac:dyDescent="0.25">
      <c r="B190" s="210" t="s">
        <v>524</v>
      </c>
      <c r="C190" s="194">
        <v>56485926</v>
      </c>
      <c r="D190" s="194">
        <v>37755822.129999995</v>
      </c>
      <c r="E190" s="194">
        <v>3092900.9299999997</v>
      </c>
      <c r="F190" s="194">
        <v>2423019.7599999998</v>
      </c>
    </row>
    <row r="191" spans="2:6" x14ac:dyDescent="0.25">
      <c r="B191" s="211" t="s">
        <v>456</v>
      </c>
      <c r="C191" s="180">
        <v>56485926</v>
      </c>
      <c r="D191" s="180">
        <v>37755822.129999995</v>
      </c>
      <c r="E191" s="180">
        <v>3092900.9299999997</v>
      </c>
      <c r="F191" s="180">
        <v>2423019.7599999998</v>
      </c>
    </row>
    <row r="192" spans="2:6" x14ac:dyDescent="0.25">
      <c r="B192" s="210" t="s">
        <v>525</v>
      </c>
      <c r="C192" s="194">
        <v>77330165</v>
      </c>
      <c r="D192" s="194">
        <v>34893746.600000001</v>
      </c>
      <c r="E192" s="194">
        <v>4147461.02</v>
      </c>
      <c r="F192" s="194">
        <v>3504801.02</v>
      </c>
    </row>
    <row r="193" spans="2:6" x14ac:dyDescent="0.25">
      <c r="B193" s="211" t="s">
        <v>419</v>
      </c>
      <c r="C193" s="180">
        <v>77330165</v>
      </c>
      <c r="D193" s="180">
        <v>34893746.600000001</v>
      </c>
      <c r="E193" s="180">
        <v>4147461.02</v>
      </c>
      <c r="F193" s="180">
        <v>3504801.02</v>
      </c>
    </row>
    <row r="194" spans="2:6" x14ac:dyDescent="0.25">
      <c r="B194" s="210" t="s">
        <v>526</v>
      </c>
      <c r="C194" s="194">
        <v>374954724</v>
      </c>
      <c r="D194" s="194">
        <v>28405607.419999998</v>
      </c>
      <c r="E194" s="194">
        <v>26641276.129999999</v>
      </c>
      <c r="F194" s="194">
        <v>26227287.539999999</v>
      </c>
    </row>
    <row r="195" spans="2:6" x14ac:dyDescent="0.25">
      <c r="B195" s="211" t="s">
        <v>515</v>
      </c>
      <c r="C195" s="180">
        <v>1000000</v>
      </c>
      <c r="D195" s="180">
        <v>0</v>
      </c>
      <c r="E195" s="180">
        <v>0</v>
      </c>
      <c r="F195" s="180">
        <v>0</v>
      </c>
    </row>
    <row r="196" spans="2:6" x14ac:dyDescent="0.25">
      <c r="B196" s="211" t="s">
        <v>419</v>
      </c>
      <c r="C196" s="180">
        <v>373954724</v>
      </c>
      <c r="D196" s="180">
        <v>28405607.419999998</v>
      </c>
      <c r="E196" s="180">
        <v>26641276.129999999</v>
      </c>
      <c r="F196" s="180">
        <v>26227287.539999999</v>
      </c>
    </row>
    <row r="197" spans="2:6" x14ac:dyDescent="0.25">
      <c r="B197" s="210" t="s">
        <v>527</v>
      </c>
      <c r="C197" s="194">
        <v>1935355703</v>
      </c>
      <c r="D197" s="194">
        <v>940040449.63</v>
      </c>
      <c r="E197" s="194">
        <v>87229277.530000001</v>
      </c>
      <c r="F197" s="194">
        <v>84825528.700000003</v>
      </c>
    </row>
    <row r="198" spans="2:6" x14ac:dyDescent="0.25">
      <c r="B198" s="211" t="s">
        <v>515</v>
      </c>
      <c r="C198" s="180">
        <v>100000</v>
      </c>
      <c r="D198" s="180">
        <v>0</v>
      </c>
      <c r="E198" s="180">
        <v>0</v>
      </c>
      <c r="F198" s="180">
        <v>0</v>
      </c>
    </row>
    <row r="199" spans="2:6" x14ac:dyDescent="0.25">
      <c r="B199" s="211" t="s">
        <v>419</v>
      </c>
      <c r="C199" s="180">
        <v>1935255703</v>
      </c>
      <c r="D199" s="180">
        <v>940040449.63</v>
      </c>
      <c r="E199" s="180">
        <v>87229277.530000001</v>
      </c>
      <c r="F199" s="180">
        <v>84825528.700000003</v>
      </c>
    </row>
    <row r="200" spans="2:6" x14ac:dyDescent="0.25">
      <c r="B200" s="210" t="s">
        <v>528</v>
      </c>
      <c r="C200" s="194">
        <v>48158069</v>
      </c>
      <c r="D200" s="194">
        <v>24068634</v>
      </c>
      <c r="E200" s="194">
        <v>2334328</v>
      </c>
      <c r="F200" s="194">
        <v>1849328</v>
      </c>
    </row>
    <row r="201" spans="2:6" x14ac:dyDescent="0.25">
      <c r="B201" s="211" t="s">
        <v>427</v>
      </c>
      <c r="C201" s="180">
        <v>48158069</v>
      </c>
      <c r="D201" s="180">
        <v>24068634</v>
      </c>
      <c r="E201" s="180">
        <v>2334328</v>
      </c>
      <c r="F201" s="180">
        <v>1849328</v>
      </c>
    </row>
    <row r="202" spans="2:6" x14ac:dyDescent="0.25">
      <c r="B202" s="210" t="s">
        <v>529</v>
      </c>
      <c r="C202" s="194">
        <v>125208026</v>
      </c>
      <c r="D202" s="194">
        <v>95105979.680000007</v>
      </c>
      <c r="E202" s="194">
        <v>7756892.2999999998</v>
      </c>
      <c r="F202" s="194">
        <v>7676524.6399999997</v>
      </c>
    </row>
    <row r="203" spans="2:6" x14ac:dyDescent="0.25">
      <c r="B203" s="211" t="s">
        <v>456</v>
      </c>
      <c r="C203" s="180">
        <v>125208026</v>
      </c>
      <c r="D203" s="180">
        <v>95105979.680000007</v>
      </c>
      <c r="E203" s="180">
        <v>7756892.2999999998</v>
      </c>
      <c r="F203" s="180">
        <v>7676524.6399999997</v>
      </c>
    </row>
    <row r="204" spans="2:6" x14ac:dyDescent="0.25">
      <c r="B204" s="210" t="s">
        <v>530</v>
      </c>
      <c r="C204" s="194">
        <v>175269481</v>
      </c>
      <c r="D204" s="194">
        <v>119064481.88</v>
      </c>
      <c r="E204" s="194">
        <v>11436221.75</v>
      </c>
      <c r="F204" s="194">
        <v>11022589.58</v>
      </c>
    </row>
    <row r="205" spans="2:6" x14ac:dyDescent="0.25">
      <c r="B205" s="211" t="s">
        <v>515</v>
      </c>
      <c r="C205" s="180">
        <v>1187777</v>
      </c>
      <c r="D205" s="180">
        <v>0</v>
      </c>
      <c r="E205" s="180">
        <v>0</v>
      </c>
      <c r="F205" s="180">
        <v>0</v>
      </c>
    </row>
    <row r="206" spans="2:6" x14ac:dyDescent="0.25">
      <c r="B206" s="211" t="s">
        <v>419</v>
      </c>
      <c r="C206" s="180">
        <v>174081704</v>
      </c>
      <c r="D206" s="180">
        <v>119064481.88</v>
      </c>
      <c r="E206" s="180">
        <v>11436221.75</v>
      </c>
      <c r="F206" s="180">
        <v>11022589.58</v>
      </c>
    </row>
    <row r="207" spans="2:6" x14ac:dyDescent="0.25">
      <c r="B207" s="210" t="s">
        <v>531</v>
      </c>
      <c r="C207" s="194">
        <v>342311484</v>
      </c>
      <c r="D207" s="194">
        <v>50375673.5</v>
      </c>
      <c r="E207" s="194">
        <v>6769268.4000000004</v>
      </c>
      <c r="F207" s="194">
        <v>4047871.7</v>
      </c>
    </row>
    <row r="208" spans="2:6" x14ac:dyDescent="0.25">
      <c r="B208" s="211" t="s">
        <v>427</v>
      </c>
      <c r="C208" s="180">
        <v>342311484</v>
      </c>
      <c r="D208" s="180">
        <v>50375673.5</v>
      </c>
      <c r="E208" s="180">
        <v>6769268.4000000004</v>
      </c>
      <c r="F208" s="180">
        <v>4047871.7</v>
      </c>
    </row>
    <row r="209" spans="2:6" x14ac:dyDescent="0.25">
      <c r="B209" s="210" t="s">
        <v>532</v>
      </c>
      <c r="C209" s="194">
        <v>838420922</v>
      </c>
      <c r="D209" s="194">
        <v>812421268.48000002</v>
      </c>
      <c r="E209" s="194">
        <v>67277897.019999996</v>
      </c>
      <c r="F209" s="194">
        <v>63676283.219999999</v>
      </c>
    </row>
    <row r="210" spans="2:6" x14ac:dyDescent="0.25">
      <c r="B210" s="211" t="s">
        <v>468</v>
      </c>
      <c r="C210" s="180">
        <v>550000</v>
      </c>
      <c r="D210" s="180">
        <v>0</v>
      </c>
      <c r="E210" s="180">
        <v>0</v>
      </c>
      <c r="F210" s="180">
        <v>0</v>
      </c>
    </row>
    <row r="211" spans="2:6" x14ac:dyDescent="0.25">
      <c r="B211" s="211" t="s">
        <v>419</v>
      </c>
      <c r="C211" s="180">
        <v>837870922</v>
      </c>
      <c r="D211" s="180">
        <v>812421268.48000002</v>
      </c>
      <c r="E211" s="180">
        <v>67277897.019999996</v>
      </c>
      <c r="F211" s="180">
        <v>63676283.219999999</v>
      </c>
    </row>
    <row r="212" spans="2:6" x14ac:dyDescent="0.25">
      <c r="B212" s="209" t="s">
        <v>533</v>
      </c>
      <c r="C212" s="180">
        <v>19490664479</v>
      </c>
      <c r="D212" s="180">
        <v>18603198468.93</v>
      </c>
      <c r="E212" s="180">
        <v>1459630125.4000001</v>
      </c>
      <c r="F212" s="180">
        <v>1414540310.1999998</v>
      </c>
    </row>
    <row r="213" spans="2:6" x14ac:dyDescent="0.25">
      <c r="B213" s="210" t="s">
        <v>534</v>
      </c>
      <c r="C213" s="194">
        <v>18963407844</v>
      </c>
      <c r="D213" s="194">
        <v>18319936276.57</v>
      </c>
      <c r="E213" s="194">
        <v>1429619616.0900002</v>
      </c>
      <c r="F213" s="194">
        <v>1385524869.22</v>
      </c>
    </row>
    <row r="214" spans="2:6" x14ac:dyDescent="0.25">
      <c r="B214" s="211" t="s">
        <v>515</v>
      </c>
      <c r="C214" s="180">
        <v>6413407883</v>
      </c>
      <c r="D214" s="180">
        <v>6312027021.7700005</v>
      </c>
      <c r="E214" s="180">
        <v>436512026.97000003</v>
      </c>
      <c r="F214" s="180">
        <v>399654400.60000002</v>
      </c>
    </row>
    <row r="215" spans="2:6" x14ac:dyDescent="0.25">
      <c r="B215" s="211" t="s">
        <v>535</v>
      </c>
      <c r="C215" s="180">
        <v>194161377</v>
      </c>
      <c r="D215" s="180">
        <v>0</v>
      </c>
      <c r="E215" s="180">
        <v>0</v>
      </c>
      <c r="F215" s="180">
        <v>0</v>
      </c>
    </row>
    <row r="216" spans="2:6" x14ac:dyDescent="0.25">
      <c r="B216" s="211" t="s">
        <v>419</v>
      </c>
      <c r="C216" s="180">
        <v>12355838584</v>
      </c>
      <c r="D216" s="180">
        <v>12007909254.799999</v>
      </c>
      <c r="E216" s="180">
        <v>993107589.12</v>
      </c>
      <c r="F216" s="180">
        <v>985870468.62</v>
      </c>
    </row>
    <row r="217" spans="2:6" x14ac:dyDescent="0.25">
      <c r="B217" s="210" t="s">
        <v>536</v>
      </c>
      <c r="C217" s="194">
        <v>75029292</v>
      </c>
      <c r="D217" s="194">
        <v>3835991.36</v>
      </c>
      <c r="E217" s="194">
        <v>3390032.11</v>
      </c>
      <c r="F217" s="194">
        <v>3390032.11</v>
      </c>
    </row>
    <row r="218" spans="2:6" x14ac:dyDescent="0.25">
      <c r="B218" s="211" t="s">
        <v>537</v>
      </c>
      <c r="C218" s="180">
        <v>34997</v>
      </c>
      <c r="D218" s="180">
        <v>0</v>
      </c>
      <c r="E218" s="180">
        <v>0</v>
      </c>
      <c r="F218" s="180">
        <v>0</v>
      </c>
    </row>
    <row r="219" spans="2:6" x14ac:dyDescent="0.25">
      <c r="B219" s="211" t="s">
        <v>451</v>
      </c>
      <c r="C219" s="180">
        <v>74994295</v>
      </c>
      <c r="D219" s="180">
        <v>3835991.36</v>
      </c>
      <c r="E219" s="180">
        <v>3390032.11</v>
      </c>
      <c r="F219" s="180">
        <v>3390032.11</v>
      </c>
    </row>
    <row r="220" spans="2:6" x14ac:dyDescent="0.25">
      <c r="B220" s="210" t="s">
        <v>538</v>
      </c>
      <c r="C220" s="194">
        <v>55531697</v>
      </c>
      <c r="D220" s="194">
        <v>2665284</v>
      </c>
      <c r="E220" s="194">
        <v>2665284</v>
      </c>
      <c r="F220" s="194">
        <v>2665284</v>
      </c>
    </row>
    <row r="221" spans="2:6" x14ac:dyDescent="0.25">
      <c r="B221" s="211" t="s">
        <v>451</v>
      </c>
      <c r="C221" s="180">
        <v>55531697</v>
      </c>
      <c r="D221" s="180">
        <v>2665284</v>
      </c>
      <c r="E221" s="180">
        <v>2665284</v>
      </c>
      <c r="F221" s="180">
        <v>2665284</v>
      </c>
    </row>
    <row r="222" spans="2:6" x14ac:dyDescent="0.25">
      <c r="B222" s="210" t="s">
        <v>539</v>
      </c>
      <c r="C222" s="194">
        <v>396695646</v>
      </c>
      <c r="D222" s="194">
        <v>276760917</v>
      </c>
      <c r="E222" s="194">
        <v>23955193.199999999</v>
      </c>
      <c r="F222" s="194">
        <v>22960124.870000001</v>
      </c>
    </row>
    <row r="223" spans="2:6" x14ac:dyDescent="0.25">
      <c r="B223" s="211" t="s">
        <v>515</v>
      </c>
      <c r="C223" s="180">
        <v>395415940</v>
      </c>
      <c r="D223" s="180">
        <v>276760917</v>
      </c>
      <c r="E223" s="180">
        <v>23955193.199999999</v>
      </c>
      <c r="F223" s="180">
        <v>22960124.870000001</v>
      </c>
    </row>
    <row r="224" spans="2:6" x14ac:dyDescent="0.25">
      <c r="B224" s="211" t="s">
        <v>535</v>
      </c>
      <c r="C224" s="180">
        <v>1279706</v>
      </c>
      <c r="D224" s="180">
        <v>0</v>
      </c>
      <c r="E224" s="180">
        <v>0</v>
      </c>
      <c r="F224" s="180">
        <v>0</v>
      </c>
    </row>
    <row r="225" spans="2:7" x14ac:dyDescent="0.25">
      <c r="B225" s="209" t="s">
        <v>540</v>
      </c>
      <c r="C225" s="180">
        <v>8634342701</v>
      </c>
      <c r="D225" s="180">
        <v>704156362.04999983</v>
      </c>
      <c r="E225" s="180">
        <v>607999834.7299999</v>
      </c>
      <c r="F225" s="180">
        <v>578219252.26999998</v>
      </c>
    </row>
    <row r="226" spans="2:7" x14ac:dyDescent="0.25">
      <c r="B226" s="210" t="s">
        <v>541</v>
      </c>
      <c r="C226" s="194">
        <v>8513309679</v>
      </c>
      <c r="D226" s="194">
        <v>698546099.62999988</v>
      </c>
      <c r="E226" s="194">
        <v>602458001.3499999</v>
      </c>
      <c r="F226" s="194">
        <v>573381462.78999996</v>
      </c>
    </row>
    <row r="227" spans="2:7" x14ac:dyDescent="0.25">
      <c r="B227" s="211" t="s">
        <v>468</v>
      </c>
      <c r="C227" s="180">
        <v>10700000</v>
      </c>
      <c r="D227" s="180">
        <v>0</v>
      </c>
      <c r="E227" s="180">
        <v>0</v>
      </c>
      <c r="F227" s="180">
        <v>0</v>
      </c>
    </row>
    <row r="228" spans="2:7" x14ac:dyDescent="0.25">
      <c r="B228" s="211" t="s">
        <v>419</v>
      </c>
      <c r="C228" s="180">
        <v>7708807324</v>
      </c>
      <c r="D228" s="180">
        <v>641549649.36999989</v>
      </c>
      <c r="E228" s="180">
        <v>545461551.08999991</v>
      </c>
      <c r="F228" s="180">
        <v>516385012.52999997</v>
      </c>
    </row>
    <row r="229" spans="2:7" x14ac:dyDescent="0.25">
      <c r="B229" s="211" t="s">
        <v>451</v>
      </c>
      <c r="C229" s="180">
        <v>435943571</v>
      </c>
      <c r="D229" s="180">
        <v>28002147.960000001</v>
      </c>
      <c r="E229" s="180">
        <v>28002147.960000001</v>
      </c>
      <c r="F229" s="180">
        <v>28002147.960000001</v>
      </c>
    </row>
    <row r="230" spans="2:7" x14ac:dyDescent="0.25">
      <c r="B230" s="211" t="s">
        <v>456</v>
      </c>
      <c r="C230" s="180">
        <v>357858784</v>
      </c>
      <c r="D230" s="180">
        <v>28994302.300000001</v>
      </c>
      <c r="E230" s="180">
        <v>28994302.300000001</v>
      </c>
      <c r="F230" s="180">
        <v>28994302.300000001</v>
      </c>
    </row>
    <row r="231" spans="2:7" x14ac:dyDescent="0.25">
      <c r="B231" s="210" t="s">
        <v>542</v>
      </c>
      <c r="C231" s="194">
        <v>79769792</v>
      </c>
      <c r="D231" s="194">
        <v>3705743.74</v>
      </c>
      <c r="E231" s="194">
        <v>3637314.7</v>
      </c>
      <c r="F231" s="194">
        <v>3031801.98</v>
      </c>
    </row>
    <row r="232" spans="2:7" x14ac:dyDescent="0.25">
      <c r="B232" s="211" t="s">
        <v>419</v>
      </c>
      <c r="C232" s="180">
        <v>79769792</v>
      </c>
      <c r="D232" s="180">
        <v>3705743.74</v>
      </c>
      <c r="E232" s="180">
        <v>3637314.7</v>
      </c>
      <c r="F232" s="180">
        <v>3031801.98</v>
      </c>
    </row>
    <row r="233" spans="2:7" x14ac:dyDescent="0.25">
      <c r="B233" s="210" t="s">
        <v>543</v>
      </c>
      <c r="C233" s="194">
        <v>41263230</v>
      </c>
      <c r="D233" s="194">
        <v>1904518.68</v>
      </c>
      <c r="E233" s="194">
        <v>1904518.68</v>
      </c>
      <c r="F233" s="194">
        <v>1805987.5</v>
      </c>
    </row>
    <row r="234" spans="2:7" x14ac:dyDescent="0.25">
      <c r="B234" s="211" t="s">
        <v>419</v>
      </c>
      <c r="C234" s="180">
        <v>41263230</v>
      </c>
      <c r="D234" s="180">
        <v>1904518.68</v>
      </c>
      <c r="E234" s="180">
        <v>1904518.68</v>
      </c>
      <c r="F234" s="180">
        <v>1805987.5</v>
      </c>
    </row>
    <row r="235" spans="2:7" x14ac:dyDescent="0.25">
      <c r="B235" s="209" t="s">
        <v>544</v>
      </c>
      <c r="C235" s="180">
        <v>13723273147</v>
      </c>
      <c r="D235" s="180">
        <v>10465172674.380001</v>
      </c>
      <c r="E235" s="180">
        <v>1000352423.4</v>
      </c>
      <c r="F235" s="180">
        <v>979083163.39999998</v>
      </c>
      <c r="G235" s="215"/>
    </row>
    <row r="236" spans="2:7" x14ac:dyDescent="0.25">
      <c r="B236" s="210" t="s">
        <v>545</v>
      </c>
      <c r="C236" s="194">
        <v>12284997595</v>
      </c>
      <c r="D236" s="194">
        <v>9433436638.6100006</v>
      </c>
      <c r="E236" s="194">
        <v>919760580.36000001</v>
      </c>
      <c r="F236" s="194">
        <v>899460580.36000001</v>
      </c>
      <c r="G236" s="216"/>
    </row>
    <row r="237" spans="2:7" x14ac:dyDescent="0.25">
      <c r="B237" s="211" t="s">
        <v>468</v>
      </c>
      <c r="C237" s="180">
        <v>78921777</v>
      </c>
      <c r="D237" s="180">
        <v>78921777</v>
      </c>
      <c r="E237" s="180">
        <v>4140313</v>
      </c>
      <c r="F237" s="180">
        <v>4140313</v>
      </c>
      <c r="G237" s="215"/>
    </row>
    <row r="238" spans="2:7" x14ac:dyDescent="0.25">
      <c r="B238" s="211" t="s">
        <v>515</v>
      </c>
      <c r="C238" s="180">
        <v>215000</v>
      </c>
      <c r="D238" s="180">
        <v>0</v>
      </c>
      <c r="E238" s="180">
        <v>0</v>
      </c>
      <c r="F238" s="180">
        <v>0</v>
      </c>
      <c r="G238" s="216"/>
    </row>
    <row r="239" spans="2:7" x14ac:dyDescent="0.25">
      <c r="B239" s="211" t="s">
        <v>419</v>
      </c>
      <c r="C239" s="180">
        <v>12205860818</v>
      </c>
      <c r="D239" s="180">
        <v>9354514861.6100006</v>
      </c>
      <c r="E239" s="180">
        <v>915620267.36000001</v>
      </c>
      <c r="F239" s="180">
        <v>895320267.36000001</v>
      </c>
      <c r="G239" s="215"/>
    </row>
    <row r="240" spans="2:7" x14ac:dyDescent="0.25">
      <c r="B240" s="210" t="s">
        <v>546</v>
      </c>
      <c r="C240" s="194">
        <v>1286220832</v>
      </c>
      <c r="D240" s="194">
        <v>918313307.76999998</v>
      </c>
      <c r="E240" s="194">
        <v>71149447.260000005</v>
      </c>
      <c r="F240" s="194">
        <v>70250137.260000005</v>
      </c>
      <c r="G240" s="215"/>
    </row>
    <row r="241" spans="2:7" x14ac:dyDescent="0.25">
      <c r="B241" s="211" t="s">
        <v>456</v>
      </c>
      <c r="C241" s="180">
        <v>1286220832</v>
      </c>
      <c r="D241" s="180">
        <v>918313307.76999998</v>
      </c>
      <c r="E241" s="180">
        <v>71149447.260000005</v>
      </c>
      <c r="F241" s="180">
        <v>70250137.260000005</v>
      </c>
      <c r="G241" s="215"/>
    </row>
    <row r="242" spans="2:7" x14ac:dyDescent="0.25">
      <c r="B242" s="210" t="s">
        <v>547</v>
      </c>
      <c r="C242" s="194">
        <v>152054720</v>
      </c>
      <c r="D242" s="194">
        <v>113422728</v>
      </c>
      <c r="E242" s="194">
        <v>9442395.7800000012</v>
      </c>
      <c r="F242" s="194">
        <v>9372445.7800000012</v>
      </c>
      <c r="G242" s="216"/>
    </row>
    <row r="243" spans="2:7" x14ac:dyDescent="0.25">
      <c r="B243" s="211" t="s">
        <v>451</v>
      </c>
      <c r="C243" s="180">
        <v>152054720</v>
      </c>
      <c r="D243" s="180">
        <v>113422728</v>
      </c>
      <c r="E243" s="180">
        <v>9442395.7800000012</v>
      </c>
      <c r="F243" s="180">
        <v>9372445.7800000012</v>
      </c>
      <c r="G243" s="215"/>
    </row>
    <row r="244" spans="2:7" x14ac:dyDescent="0.25">
      <c r="B244" s="207" t="s">
        <v>548</v>
      </c>
      <c r="C244" s="208">
        <v>15344286414</v>
      </c>
      <c r="D244" s="208">
        <v>5973840143.4099998</v>
      </c>
      <c r="E244" s="208">
        <v>850237527.25000012</v>
      </c>
      <c r="F244" s="208">
        <v>787687810.01999998</v>
      </c>
      <c r="G244" s="216"/>
    </row>
    <row r="245" spans="2:7" x14ac:dyDescent="0.25">
      <c r="B245" s="209" t="s">
        <v>549</v>
      </c>
      <c r="C245" s="180">
        <v>15344286414</v>
      </c>
      <c r="D245" s="180">
        <v>5973840143.4099998</v>
      </c>
      <c r="E245" s="180">
        <v>850237527.25000012</v>
      </c>
      <c r="F245" s="180">
        <v>787687810.01999998</v>
      </c>
      <c r="G245" s="215"/>
    </row>
    <row r="246" spans="2:7" x14ac:dyDescent="0.25">
      <c r="B246" s="210" t="s">
        <v>550</v>
      </c>
      <c r="C246" s="194">
        <v>12665364560</v>
      </c>
      <c r="D246" s="194">
        <v>5019024755.9899998</v>
      </c>
      <c r="E246" s="194">
        <v>778946439.20000005</v>
      </c>
      <c r="F246" s="194">
        <v>722934600.28999996</v>
      </c>
      <c r="G246" s="216"/>
    </row>
    <row r="247" spans="2:7" x14ac:dyDescent="0.25">
      <c r="B247" s="211" t="s">
        <v>427</v>
      </c>
      <c r="C247" s="180">
        <v>3179087758</v>
      </c>
      <c r="D247" s="180">
        <v>882526054.79999995</v>
      </c>
      <c r="E247" s="180">
        <v>80910026.36999999</v>
      </c>
      <c r="F247" s="180">
        <v>76037261.959999993</v>
      </c>
    </row>
    <row r="248" spans="2:7" x14ac:dyDescent="0.25">
      <c r="B248" s="211" t="s">
        <v>419</v>
      </c>
      <c r="C248" s="180">
        <v>9067302203</v>
      </c>
      <c r="D248" s="180">
        <v>4118351656.4899998</v>
      </c>
      <c r="E248" s="180">
        <v>679889368.13</v>
      </c>
      <c r="F248" s="180">
        <v>628835293.62999988</v>
      </c>
    </row>
    <row r="249" spans="2:7" x14ac:dyDescent="0.25">
      <c r="B249" s="211" t="s">
        <v>420</v>
      </c>
      <c r="C249" s="180">
        <v>418974599</v>
      </c>
      <c r="D249" s="180">
        <v>18147044.699999999</v>
      </c>
      <c r="E249" s="180">
        <v>18147044.699999999</v>
      </c>
      <c r="F249" s="180">
        <v>18062044.699999999</v>
      </c>
    </row>
    <row r="250" spans="2:7" x14ac:dyDescent="0.25">
      <c r="B250" s="210" t="s">
        <v>551</v>
      </c>
      <c r="C250" s="194">
        <v>2403578297</v>
      </c>
      <c r="D250" s="194">
        <v>792553825.07000005</v>
      </c>
      <c r="E250" s="194">
        <v>57847772.670000002</v>
      </c>
      <c r="F250" s="194">
        <v>52210274.789999999</v>
      </c>
    </row>
    <row r="251" spans="2:7" x14ac:dyDescent="0.25">
      <c r="B251" s="211" t="s">
        <v>552</v>
      </c>
      <c r="C251" s="180">
        <v>0</v>
      </c>
      <c r="D251" s="180">
        <v>0</v>
      </c>
      <c r="E251" s="180">
        <v>0</v>
      </c>
      <c r="F251" s="180">
        <v>0</v>
      </c>
    </row>
    <row r="252" spans="2:7" x14ac:dyDescent="0.25">
      <c r="B252" s="211" t="s">
        <v>451</v>
      </c>
      <c r="C252" s="180">
        <v>2403578297</v>
      </c>
      <c r="D252" s="180">
        <v>792553825.07000005</v>
      </c>
      <c r="E252" s="180">
        <v>57847772.670000002</v>
      </c>
      <c r="F252" s="180">
        <v>52210274.789999999</v>
      </c>
    </row>
    <row r="253" spans="2:7" x14ac:dyDescent="0.25">
      <c r="B253" s="210" t="s">
        <v>553</v>
      </c>
      <c r="C253" s="194">
        <v>177246110</v>
      </c>
      <c r="D253" s="194">
        <v>101911869.58</v>
      </c>
      <c r="E253" s="194">
        <v>8651152.9799999986</v>
      </c>
      <c r="F253" s="194">
        <v>8044504.3300000001</v>
      </c>
    </row>
    <row r="254" spans="2:7" x14ac:dyDescent="0.25">
      <c r="B254" s="211" t="s">
        <v>490</v>
      </c>
      <c r="C254" s="180">
        <v>174395110</v>
      </c>
      <c r="D254" s="180">
        <v>101911869.58</v>
      </c>
      <c r="E254" s="180">
        <v>8651152.9799999986</v>
      </c>
      <c r="F254" s="180">
        <v>8044504.3300000001</v>
      </c>
    </row>
    <row r="255" spans="2:7" x14ac:dyDescent="0.25">
      <c r="B255" s="211" t="s">
        <v>554</v>
      </c>
      <c r="C255" s="180">
        <v>2551000</v>
      </c>
      <c r="D255" s="180">
        <v>0</v>
      </c>
      <c r="E255" s="180">
        <v>0</v>
      </c>
      <c r="F255" s="180">
        <v>0</v>
      </c>
    </row>
    <row r="256" spans="2:7" x14ac:dyDescent="0.25">
      <c r="B256" s="211" t="s">
        <v>510</v>
      </c>
      <c r="C256" s="180">
        <v>300000</v>
      </c>
      <c r="D256" s="180">
        <v>0</v>
      </c>
      <c r="E256" s="180">
        <v>0</v>
      </c>
      <c r="F256" s="180">
        <v>0</v>
      </c>
    </row>
    <row r="257" spans="2:6" x14ac:dyDescent="0.25">
      <c r="B257" s="210" t="s">
        <v>555</v>
      </c>
      <c r="C257" s="194">
        <v>53537459</v>
      </c>
      <c r="D257" s="194">
        <v>41841510</v>
      </c>
      <c r="E257" s="194">
        <v>3241188.2100000004</v>
      </c>
      <c r="F257" s="194">
        <v>2987670.7800000003</v>
      </c>
    </row>
    <row r="258" spans="2:6" x14ac:dyDescent="0.25">
      <c r="B258" s="211" t="s">
        <v>556</v>
      </c>
      <c r="C258" s="180">
        <v>53537459</v>
      </c>
      <c r="D258" s="180">
        <v>41841510</v>
      </c>
      <c r="E258" s="180">
        <v>3241188.2100000004</v>
      </c>
      <c r="F258" s="180">
        <v>2987670.7800000003</v>
      </c>
    </row>
    <row r="259" spans="2:6" x14ac:dyDescent="0.25">
      <c r="B259" s="210" t="s">
        <v>557</v>
      </c>
      <c r="C259" s="194">
        <v>44559988</v>
      </c>
      <c r="D259" s="194">
        <v>18508182.77</v>
      </c>
      <c r="E259" s="194">
        <v>1550974.19</v>
      </c>
      <c r="F259" s="194">
        <v>1510759.83</v>
      </c>
    </row>
    <row r="260" spans="2:6" x14ac:dyDescent="0.25">
      <c r="B260" s="211" t="s">
        <v>515</v>
      </c>
      <c r="C260" s="180">
        <v>44559988</v>
      </c>
      <c r="D260" s="180">
        <v>18508182.77</v>
      </c>
      <c r="E260" s="180">
        <v>1550974.19</v>
      </c>
      <c r="F260" s="180">
        <v>1510759.83</v>
      </c>
    </row>
    <row r="261" spans="2:6" x14ac:dyDescent="0.25">
      <c r="B261" s="207" t="s">
        <v>558</v>
      </c>
      <c r="C261" s="208">
        <v>21512650364</v>
      </c>
      <c r="D261" s="208">
        <v>3872507880.23</v>
      </c>
      <c r="E261" s="208">
        <v>1396488575.1599998</v>
      </c>
      <c r="F261" s="208">
        <v>1335138005.4900002</v>
      </c>
    </row>
    <row r="262" spans="2:6" x14ac:dyDescent="0.25">
      <c r="B262" s="209" t="s">
        <v>559</v>
      </c>
      <c r="C262" s="180">
        <v>21512650364</v>
      </c>
      <c r="D262" s="180">
        <v>3872507880.23</v>
      </c>
      <c r="E262" s="180">
        <v>1396488575.1599998</v>
      </c>
      <c r="F262" s="180">
        <v>1335138005.4900002</v>
      </c>
    </row>
    <row r="263" spans="2:6" x14ac:dyDescent="0.25">
      <c r="B263" s="210" t="s">
        <v>560</v>
      </c>
      <c r="C263" s="194">
        <v>16436801660</v>
      </c>
      <c r="D263" s="194">
        <v>2132032726.9499996</v>
      </c>
      <c r="E263" s="194">
        <v>1132523881.0899999</v>
      </c>
      <c r="F263" s="194">
        <v>1091647950.21</v>
      </c>
    </row>
    <row r="264" spans="2:6" x14ac:dyDescent="0.25">
      <c r="B264" s="211" t="s">
        <v>427</v>
      </c>
      <c r="C264" s="180">
        <v>3489076268</v>
      </c>
      <c r="D264" s="180">
        <v>1118355218.7399998</v>
      </c>
      <c r="E264" s="180">
        <v>118846372.88000001</v>
      </c>
      <c r="F264" s="180">
        <v>90688395.280000016</v>
      </c>
    </row>
    <row r="265" spans="2:6" x14ac:dyDescent="0.25">
      <c r="B265" s="211" t="s">
        <v>561</v>
      </c>
      <c r="C265" s="180">
        <v>2874479</v>
      </c>
      <c r="D265" s="180">
        <v>0</v>
      </c>
      <c r="E265" s="180">
        <v>0</v>
      </c>
      <c r="F265" s="180">
        <v>0</v>
      </c>
    </row>
    <row r="266" spans="2:6" x14ac:dyDescent="0.25">
      <c r="B266" s="211" t="s">
        <v>420</v>
      </c>
      <c r="C266" s="180">
        <v>300000000</v>
      </c>
      <c r="D266" s="180">
        <v>3569892.0999999996</v>
      </c>
      <c r="E266" s="180">
        <v>3569892.0999999996</v>
      </c>
      <c r="F266" s="180">
        <v>510496.13</v>
      </c>
    </row>
    <row r="267" spans="2:6" x14ac:dyDescent="0.25">
      <c r="B267" s="211" t="s">
        <v>429</v>
      </c>
      <c r="C267" s="180">
        <v>12644850913</v>
      </c>
      <c r="D267" s="180">
        <v>1010107616.1099999</v>
      </c>
      <c r="E267" s="180">
        <v>1010107616.1099999</v>
      </c>
      <c r="F267" s="180">
        <v>1000449058.8</v>
      </c>
    </row>
    <row r="268" spans="2:6" x14ac:dyDescent="0.25">
      <c r="B268" s="210" t="s">
        <v>562</v>
      </c>
      <c r="C268" s="194">
        <v>324030081</v>
      </c>
      <c r="D268" s="194">
        <v>18633595.259999998</v>
      </c>
      <c r="E268" s="194">
        <v>17323990.219999999</v>
      </c>
      <c r="F268" s="194">
        <v>16774830.17</v>
      </c>
    </row>
    <row r="269" spans="2:6" x14ac:dyDescent="0.25">
      <c r="B269" s="211" t="s">
        <v>451</v>
      </c>
      <c r="C269" s="180">
        <v>324030081</v>
      </c>
      <c r="D269" s="180">
        <v>18633595.259999998</v>
      </c>
      <c r="E269" s="180">
        <v>17323990.219999999</v>
      </c>
      <c r="F269" s="180">
        <v>16774830.17</v>
      </c>
    </row>
    <row r="270" spans="2:6" x14ac:dyDescent="0.25">
      <c r="B270" s="210" t="s">
        <v>563</v>
      </c>
      <c r="C270" s="194">
        <v>1128343962</v>
      </c>
      <c r="D270" s="194">
        <v>65092210.840000004</v>
      </c>
      <c r="E270" s="194">
        <v>64819230.840000004</v>
      </c>
      <c r="F270" s="194">
        <v>57911993.740000002</v>
      </c>
    </row>
    <row r="271" spans="2:6" x14ac:dyDescent="0.25">
      <c r="B271" s="211" t="s">
        <v>564</v>
      </c>
      <c r="C271" s="180">
        <v>5000000</v>
      </c>
      <c r="D271" s="180">
        <v>0</v>
      </c>
      <c r="E271" s="180">
        <v>0</v>
      </c>
      <c r="F271" s="180">
        <v>0</v>
      </c>
    </row>
    <row r="272" spans="2:6" x14ac:dyDescent="0.25">
      <c r="B272" s="211" t="s">
        <v>456</v>
      </c>
      <c r="C272" s="180">
        <v>1123343962</v>
      </c>
      <c r="D272" s="180">
        <v>65092210.840000004</v>
      </c>
      <c r="E272" s="180">
        <v>64819230.840000004</v>
      </c>
      <c r="F272" s="180">
        <v>57911993.740000002</v>
      </c>
    </row>
    <row r="273" spans="2:6" x14ac:dyDescent="0.25">
      <c r="B273" s="210" t="s">
        <v>565</v>
      </c>
      <c r="C273" s="194">
        <v>589452322</v>
      </c>
      <c r="D273" s="194">
        <v>320730107.67000002</v>
      </c>
      <c r="E273" s="194">
        <v>29869265.25</v>
      </c>
      <c r="F273" s="194">
        <v>26259683.640000001</v>
      </c>
    </row>
    <row r="274" spans="2:6" x14ac:dyDescent="0.25">
      <c r="B274" s="211" t="s">
        <v>454</v>
      </c>
      <c r="C274" s="180">
        <v>581837040</v>
      </c>
      <c r="D274" s="180">
        <v>320730107.67000002</v>
      </c>
      <c r="E274" s="180">
        <v>29869265.25</v>
      </c>
      <c r="F274" s="180">
        <v>26259683.640000001</v>
      </c>
    </row>
    <row r="275" spans="2:6" x14ac:dyDescent="0.25">
      <c r="B275" s="211" t="s">
        <v>481</v>
      </c>
      <c r="C275" s="180">
        <v>7615282</v>
      </c>
      <c r="D275" s="180">
        <v>0</v>
      </c>
      <c r="E275" s="180">
        <v>0</v>
      </c>
      <c r="F275" s="180">
        <v>0</v>
      </c>
    </row>
    <row r="276" spans="2:6" x14ac:dyDescent="0.25">
      <c r="B276" s="210" t="s">
        <v>566</v>
      </c>
      <c r="C276" s="194">
        <v>130919037</v>
      </c>
      <c r="D276" s="194">
        <v>80847609.609999999</v>
      </c>
      <c r="E276" s="194">
        <v>6662074.6600000001</v>
      </c>
      <c r="F276" s="194">
        <v>6662074.6600000001</v>
      </c>
    </row>
    <row r="277" spans="2:6" x14ac:dyDescent="0.25">
      <c r="B277" s="211" t="s">
        <v>436</v>
      </c>
      <c r="C277" s="180">
        <v>130919037</v>
      </c>
      <c r="D277" s="180">
        <v>80847609.609999999</v>
      </c>
      <c r="E277" s="180">
        <v>6662074.6600000001</v>
      </c>
      <c r="F277" s="180">
        <v>6662074.6600000001</v>
      </c>
    </row>
    <row r="278" spans="2:6" x14ac:dyDescent="0.25">
      <c r="B278" s="210" t="s">
        <v>567</v>
      </c>
      <c r="C278" s="194">
        <v>293816878</v>
      </c>
      <c r="D278" s="194">
        <v>10903337.689999999</v>
      </c>
      <c r="E278" s="194">
        <v>10333427.27</v>
      </c>
      <c r="F278" s="194">
        <v>10295600.689999999</v>
      </c>
    </row>
    <row r="279" spans="2:6" x14ac:dyDescent="0.25">
      <c r="B279" s="211" t="s">
        <v>452</v>
      </c>
      <c r="C279" s="180">
        <v>290816878</v>
      </c>
      <c r="D279" s="180">
        <v>10903337.689999999</v>
      </c>
      <c r="E279" s="180">
        <v>10333427.27</v>
      </c>
      <c r="F279" s="180">
        <v>10295600.689999999</v>
      </c>
    </row>
    <row r="280" spans="2:6" x14ac:dyDescent="0.25">
      <c r="B280" s="211" t="s">
        <v>477</v>
      </c>
      <c r="C280" s="180">
        <v>3000000</v>
      </c>
      <c r="D280" s="180">
        <v>0</v>
      </c>
      <c r="E280" s="180">
        <v>0</v>
      </c>
      <c r="F280" s="180">
        <v>0</v>
      </c>
    </row>
    <row r="281" spans="2:6" x14ac:dyDescent="0.25">
      <c r="B281" s="210" t="s">
        <v>568</v>
      </c>
      <c r="C281" s="194">
        <v>491553431</v>
      </c>
      <c r="D281" s="194">
        <v>267633615.36000001</v>
      </c>
      <c r="E281" s="194">
        <v>31531895.539999999</v>
      </c>
      <c r="F281" s="194">
        <v>25556826.93</v>
      </c>
    </row>
    <row r="282" spans="2:6" x14ac:dyDescent="0.25">
      <c r="B282" s="211" t="s">
        <v>468</v>
      </c>
      <c r="C282" s="180">
        <v>220000</v>
      </c>
      <c r="D282" s="180">
        <v>0</v>
      </c>
      <c r="E282" s="180">
        <v>0</v>
      </c>
      <c r="F282" s="180">
        <v>0</v>
      </c>
    </row>
    <row r="283" spans="2:6" x14ac:dyDescent="0.25">
      <c r="B283" s="211" t="s">
        <v>419</v>
      </c>
      <c r="C283" s="180">
        <v>491333431</v>
      </c>
      <c r="D283" s="180">
        <v>267633615.36000001</v>
      </c>
      <c r="E283" s="180">
        <v>31531895.539999999</v>
      </c>
      <c r="F283" s="180">
        <v>25556826.93</v>
      </c>
    </row>
    <row r="284" spans="2:6" x14ac:dyDescent="0.25">
      <c r="B284" s="210" t="s">
        <v>569</v>
      </c>
      <c r="C284" s="194">
        <v>567996445</v>
      </c>
      <c r="D284" s="194">
        <v>380418143.13000005</v>
      </c>
      <c r="E284" s="194">
        <v>30896107.340000004</v>
      </c>
      <c r="F284" s="194">
        <v>30180765.600000001</v>
      </c>
    </row>
    <row r="285" spans="2:6" x14ac:dyDescent="0.25">
      <c r="B285" s="211" t="s">
        <v>570</v>
      </c>
      <c r="C285" s="180">
        <v>567996445</v>
      </c>
      <c r="D285" s="180">
        <v>380418143.13000005</v>
      </c>
      <c r="E285" s="180">
        <v>30896107.340000004</v>
      </c>
      <c r="F285" s="180">
        <v>30180765.600000001</v>
      </c>
    </row>
    <row r="286" spans="2:6" x14ac:dyDescent="0.25">
      <c r="B286" s="210" t="s">
        <v>571</v>
      </c>
      <c r="C286" s="194">
        <v>746380474</v>
      </c>
      <c r="D286" s="194">
        <v>440621729.18999994</v>
      </c>
      <c r="E286" s="194">
        <v>34595839.370000005</v>
      </c>
      <c r="F286" s="194">
        <v>33892098.079999998</v>
      </c>
    </row>
    <row r="287" spans="2:6" x14ac:dyDescent="0.25">
      <c r="B287" s="211" t="s">
        <v>572</v>
      </c>
      <c r="C287" s="180">
        <v>746380474</v>
      </c>
      <c r="D287" s="180">
        <v>440621729.18999994</v>
      </c>
      <c r="E287" s="180">
        <v>34595839.370000005</v>
      </c>
      <c r="F287" s="180">
        <v>33892098.079999998</v>
      </c>
    </row>
    <row r="288" spans="2:6" x14ac:dyDescent="0.25">
      <c r="B288" s="210" t="s">
        <v>573</v>
      </c>
      <c r="C288" s="194">
        <v>161903995</v>
      </c>
      <c r="D288" s="194">
        <v>56193088.100000001</v>
      </c>
      <c r="E288" s="194">
        <v>4530267.33</v>
      </c>
      <c r="F288" s="194">
        <v>4524395.97</v>
      </c>
    </row>
    <row r="289" spans="2:6" x14ac:dyDescent="0.25">
      <c r="B289" s="211" t="s">
        <v>438</v>
      </c>
      <c r="C289" s="180">
        <v>161903995</v>
      </c>
      <c r="D289" s="180">
        <v>56193088.100000001</v>
      </c>
      <c r="E289" s="180">
        <v>4530267.33</v>
      </c>
      <c r="F289" s="180">
        <v>4524395.97</v>
      </c>
    </row>
    <row r="290" spans="2:6" x14ac:dyDescent="0.25">
      <c r="B290" s="210" t="s">
        <v>574</v>
      </c>
      <c r="C290" s="194">
        <v>641452079</v>
      </c>
      <c r="D290" s="194">
        <v>99401716.430000007</v>
      </c>
      <c r="E290" s="194">
        <v>33402596.250000004</v>
      </c>
      <c r="F290" s="194">
        <v>31431785.800000001</v>
      </c>
    </row>
    <row r="291" spans="2:6" x14ac:dyDescent="0.25">
      <c r="B291" s="211" t="s">
        <v>575</v>
      </c>
      <c r="C291" s="180">
        <v>641452079</v>
      </c>
      <c r="D291" s="180">
        <v>99401716.430000007</v>
      </c>
      <c r="E291" s="180">
        <v>33402596.250000004</v>
      </c>
      <c r="F291" s="180">
        <v>31431785.800000001</v>
      </c>
    </row>
    <row r="292" spans="2:6" x14ac:dyDescent="0.25">
      <c r="B292" s="207" t="s">
        <v>576</v>
      </c>
      <c r="C292" s="208">
        <v>309832150000</v>
      </c>
      <c r="D292" s="208">
        <v>200936375090.99994</v>
      </c>
      <c r="E292" s="208">
        <v>22133929949.150002</v>
      </c>
      <c r="F292" s="208">
        <v>17851220916.210003</v>
      </c>
    </row>
    <row r="293" spans="2:6" x14ac:dyDescent="0.25">
      <c r="B293" s="209" t="s">
        <v>577</v>
      </c>
      <c r="C293" s="180">
        <v>309832150000</v>
      </c>
      <c r="D293" s="180">
        <v>200936375090.99994</v>
      </c>
      <c r="E293" s="180">
        <v>22133929949.150002</v>
      </c>
      <c r="F293" s="180">
        <v>17851220916.210003</v>
      </c>
    </row>
    <row r="294" spans="2:6" x14ac:dyDescent="0.25">
      <c r="B294" s="210" t="s">
        <v>578</v>
      </c>
      <c r="C294" s="194">
        <v>226897923221</v>
      </c>
      <c r="D294" s="194">
        <v>154056758171.27997</v>
      </c>
      <c r="E294" s="194">
        <v>15584377312.26</v>
      </c>
      <c r="F294" s="194">
        <v>14910081291.299999</v>
      </c>
    </row>
    <row r="295" spans="2:6" x14ac:dyDescent="0.25">
      <c r="B295" s="211" t="s">
        <v>427</v>
      </c>
      <c r="C295" s="180">
        <v>26677657543</v>
      </c>
      <c r="D295" s="180">
        <v>3936054196.3199997</v>
      </c>
      <c r="E295" s="180">
        <v>946846337.08000004</v>
      </c>
      <c r="F295" s="180">
        <v>288729213.99000001</v>
      </c>
    </row>
    <row r="296" spans="2:6" x14ac:dyDescent="0.25">
      <c r="B296" s="211" t="s">
        <v>579</v>
      </c>
      <c r="C296" s="180">
        <v>2000000000</v>
      </c>
      <c r="D296" s="180">
        <v>0</v>
      </c>
      <c r="E296" s="180">
        <v>0</v>
      </c>
      <c r="F296" s="180">
        <v>0</v>
      </c>
    </row>
    <row r="297" spans="2:6" x14ac:dyDescent="0.25">
      <c r="B297" s="211" t="s">
        <v>468</v>
      </c>
      <c r="C297" s="180">
        <v>8000000</v>
      </c>
      <c r="D297" s="180">
        <v>0</v>
      </c>
      <c r="E297" s="180">
        <v>0</v>
      </c>
      <c r="F297" s="180">
        <v>0</v>
      </c>
    </row>
    <row r="298" spans="2:6" x14ac:dyDescent="0.25">
      <c r="B298" s="211" t="s">
        <v>515</v>
      </c>
      <c r="C298" s="180">
        <v>2400000</v>
      </c>
      <c r="D298" s="180">
        <v>0</v>
      </c>
      <c r="E298" s="180">
        <v>0</v>
      </c>
      <c r="F298" s="180">
        <v>0</v>
      </c>
    </row>
    <row r="299" spans="2:6" x14ac:dyDescent="0.25">
      <c r="B299" s="211" t="s">
        <v>419</v>
      </c>
      <c r="C299" s="180">
        <v>21320396426</v>
      </c>
      <c r="D299" s="180">
        <v>14415880922.58</v>
      </c>
      <c r="E299" s="180">
        <v>1223835562.6900001</v>
      </c>
      <c r="F299" s="180">
        <v>1223835562.6900001</v>
      </c>
    </row>
    <row r="300" spans="2:6" x14ac:dyDescent="0.25">
      <c r="B300" s="211" t="s">
        <v>580</v>
      </c>
      <c r="C300" s="180">
        <v>1369981938</v>
      </c>
      <c r="D300" s="180">
        <v>0</v>
      </c>
      <c r="E300" s="180">
        <v>0</v>
      </c>
      <c r="F300" s="180">
        <v>0</v>
      </c>
    </row>
    <row r="301" spans="2:6" x14ac:dyDescent="0.25">
      <c r="B301" s="211" t="s">
        <v>564</v>
      </c>
      <c r="C301" s="180">
        <v>0</v>
      </c>
      <c r="D301" s="180">
        <v>0</v>
      </c>
      <c r="E301" s="180">
        <v>0</v>
      </c>
      <c r="F301" s="180">
        <v>0</v>
      </c>
    </row>
    <row r="302" spans="2:6" x14ac:dyDescent="0.25">
      <c r="B302" s="211" t="s">
        <v>456</v>
      </c>
      <c r="C302" s="180">
        <v>102050922346</v>
      </c>
      <c r="D302" s="180">
        <v>93669950252</v>
      </c>
      <c r="E302" s="180">
        <v>8858229777</v>
      </c>
      <c r="F302" s="180">
        <v>8858229777</v>
      </c>
    </row>
    <row r="303" spans="2:6" x14ac:dyDescent="0.25">
      <c r="B303" s="211" t="s">
        <v>581</v>
      </c>
      <c r="C303" s="180">
        <v>3962429650</v>
      </c>
      <c r="D303" s="180">
        <v>0</v>
      </c>
      <c r="E303" s="180">
        <v>0</v>
      </c>
      <c r="F303" s="180">
        <v>0</v>
      </c>
    </row>
    <row r="304" spans="2:6" x14ac:dyDescent="0.25">
      <c r="B304" s="211" t="s">
        <v>454</v>
      </c>
      <c r="C304" s="180">
        <v>41112745596</v>
      </c>
      <c r="D304" s="180">
        <v>36271114682</v>
      </c>
      <c r="E304" s="180">
        <v>3450875498.3999996</v>
      </c>
      <c r="F304" s="180">
        <v>3434696600.5299997</v>
      </c>
    </row>
    <row r="305" spans="2:6" x14ac:dyDescent="0.25">
      <c r="B305" s="211" t="s">
        <v>481</v>
      </c>
      <c r="C305" s="180">
        <v>8475000</v>
      </c>
      <c r="D305" s="180">
        <v>0</v>
      </c>
      <c r="E305" s="180">
        <v>0</v>
      </c>
      <c r="F305" s="180">
        <v>0</v>
      </c>
    </row>
    <row r="306" spans="2:6" x14ac:dyDescent="0.25">
      <c r="B306" s="211" t="s">
        <v>582</v>
      </c>
      <c r="C306" s="180">
        <v>3616221875</v>
      </c>
      <c r="D306" s="180">
        <v>147814876</v>
      </c>
      <c r="E306" s="180">
        <v>0</v>
      </c>
      <c r="F306" s="180">
        <v>0</v>
      </c>
    </row>
    <row r="307" spans="2:6" x14ac:dyDescent="0.25">
      <c r="B307" s="211" t="s">
        <v>462</v>
      </c>
      <c r="C307" s="180">
        <v>35000000</v>
      </c>
      <c r="D307" s="180">
        <v>0</v>
      </c>
      <c r="E307" s="180">
        <v>0</v>
      </c>
      <c r="F307" s="180">
        <v>0</v>
      </c>
    </row>
    <row r="308" spans="2:6" x14ac:dyDescent="0.25">
      <c r="B308" s="211" t="s">
        <v>436</v>
      </c>
      <c r="C308" s="180">
        <v>4530526110</v>
      </c>
      <c r="D308" s="180">
        <v>3211676089</v>
      </c>
      <c r="E308" s="180">
        <v>203606792.84999999</v>
      </c>
      <c r="F308" s="180">
        <v>203606792.84999999</v>
      </c>
    </row>
    <row r="309" spans="2:6" x14ac:dyDescent="0.25">
      <c r="B309" s="211" t="s">
        <v>485</v>
      </c>
      <c r="C309" s="180">
        <v>3000000</v>
      </c>
      <c r="D309" s="180">
        <v>0</v>
      </c>
      <c r="E309" s="180">
        <v>0</v>
      </c>
      <c r="F309" s="180">
        <v>0</v>
      </c>
    </row>
    <row r="310" spans="2:6" x14ac:dyDescent="0.25">
      <c r="B310" s="211" t="s">
        <v>583</v>
      </c>
      <c r="C310" s="180">
        <v>289925000</v>
      </c>
      <c r="D310" s="180">
        <v>0</v>
      </c>
      <c r="E310" s="180">
        <v>0</v>
      </c>
      <c r="F310" s="180">
        <v>0</v>
      </c>
    </row>
    <row r="311" spans="2:6" x14ac:dyDescent="0.25">
      <c r="B311" s="211" t="s">
        <v>584</v>
      </c>
      <c r="C311" s="180">
        <v>604406</v>
      </c>
      <c r="D311" s="180">
        <v>0</v>
      </c>
      <c r="E311" s="180">
        <v>0</v>
      </c>
      <c r="F311" s="180">
        <v>0</v>
      </c>
    </row>
    <row r="312" spans="2:6" x14ac:dyDescent="0.25">
      <c r="B312" s="211" t="s">
        <v>570</v>
      </c>
      <c r="C312" s="180">
        <v>101181882</v>
      </c>
      <c r="D312" s="180">
        <v>39512908</v>
      </c>
      <c r="E312" s="180">
        <v>3292742.35</v>
      </c>
      <c r="F312" s="180">
        <v>3292742.35</v>
      </c>
    </row>
    <row r="313" spans="2:6" x14ac:dyDescent="0.25">
      <c r="B313" s="211" t="s">
        <v>438</v>
      </c>
      <c r="C313" s="180">
        <v>780926101</v>
      </c>
      <c r="D313" s="180">
        <v>38176343.799999997</v>
      </c>
      <c r="E313" s="180">
        <v>3089111.99</v>
      </c>
      <c r="F313" s="180">
        <v>3089111.99</v>
      </c>
    </row>
    <row r="314" spans="2:6" x14ac:dyDescent="0.25">
      <c r="B314" s="211" t="s">
        <v>585</v>
      </c>
      <c r="C314" s="180">
        <v>1350000</v>
      </c>
      <c r="D314" s="180">
        <v>0</v>
      </c>
      <c r="E314" s="180">
        <v>0</v>
      </c>
      <c r="F314" s="180">
        <v>0</v>
      </c>
    </row>
    <row r="315" spans="2:6" x14ac:dyDescent="0.25">
      <c r="B315" s="211" t="s">
        <v>479</v>
      </c>
      <c r="C315" s="180">
        <v>1079623891</v>
      </c>
      <c r="D315" s="180">
        <v>778585666</v>
      </c>
      <c r="E315" s="180">
        <v>71881036.649999991</v>
      </c>
      <c r="F315" s="180">
        <v>71881036.649999991</v>
      </c>
    </row>
    <row r="316" spans="2:6" x14ac:dyDescent="0.25">
      <c r="B316" s="211" t="s">
        <v>586</v>
      </c>
      <c r="C316" s="180">
        <v>50000000</v>
      </c>
      <c r="D316" s="180">
        <v>0</v>
      </c>
      <c r="E316" s="180">
        <v>0</v>
      </c>
      <c r="F316" s="180">
        <v>0</v>
      </c>
    </row>
    <row r="317" spans="2:6" x14ac:dyDescent="0.25">
      <c r="B317" s="211" t="s">
        <v>440</v>
      </c>
      <c r="C317" s="180">
        <v>1900007840</v>
      </c>
      <c r="D317" s="180">
        <v>803402597.5</v>
      </c>
      <c r="E317" s="180">
        <v>78130815.170000002</v>
      </c>
      <c r="F317" s="180">
        <v>78130815.170000002</v>
      </c>
    </row>
    <row r="318" spans="2:6" x14ac:dyDescent="0.25">
      <c r="B318" s="211" t="s">
        <v>587</v>
      </c>
      <c r="C318" s="180">
        <v>659572949</v>
      </c>
      <c r="D318" s="180">
        <v>0</v>
      </c>
      <c r="E318" s="180">
        <v>0</v>
      </c>
      <c r="F318" s="180">
        <v>0</v>
      </c>
    </row>
    <row r="319" spans="2:6" x14ac:dyDescent="0.25">
      <c r="B319" s="211" t="s">
        <v>588</v>
      </c>
      <c r="C319" s="180">
        <v>275000000</v>
      </c>
      <c r="D319" s="180">
        <v>0</v>
      </c>
      <c r="E319" s="180">
        <v>0</v>
      </c>
      <c r="F319" s="180">
        <v>0</v>
      </c>
    </row>
    <row r="320" spans="2:6" x14ac:dyDescent="0.25">
      <c r="B320" s="211" t="s">
        <v>434</v>
      </c>
      <c r="C320" s="180">
        <v>1098467918</v>
      </c>
      <c r="D320" s="180">
        <v>0</v>
      </c>
      <c r="E320" s="180">
        <v>0</v>
      </c>
      <c r="F320" s="180">
        <v>0</v>
      </c>
    </row>
    <row r="321" spans="2:7" x14ac:dyDescent="0.25">
      <c r="B321" s="211" t="s">
        <v>589</v>
      </c>
      <c r="C321" s="180">
        <v>172373669</v>
      </c>
      <c r="D321" s="180">
        <v>0</v>
      </c>
      <c r="E321" s="180">
        <v>0</v>
      </c>
      <c r="F321" s="180">
        <v>0</v>
      </c>
    </row>
    <row r="322" spans="2:7" x14ac:dyDescent="0.25">
      <c r="B322" s="211" t="s">
        <v>420</v>
      </c>
      <c r="C322" s="180">
        <v>3020857665</v>
      </c>
      <c r="D322" s="180">
        <v>0</v>
      </c>
      <c r="E322" s="180">
        <v>0</v>
      </c>
      <c r="F322" s="180">
        <v>0</v>
      </c>
    </row>
    <row r="323" spans="2:7" x14ac:dyDescent="0.25">
      <c r="B323" s="211" t="s">
        <v>429</v>
      </c>
      <c r="C323" s="180">
        <v>10770275416</v>
      </c>
      <c r="D323" s="180">
        <v>744589638.07999992</v>
      </c>
      <c r="E323" s="180">
        <v>744589638.07999992</v>
      </c>
      <c r="F323" s="180">
        <v>744589638.07999992</v>
      </c>
    </row>
    <row r="324" spans="2:7" x14ac:dyDescent="0.25">
      <c r="B324" s="210" t="s">
        <v>590</v>
      </c>
      <c r="C324" s="194">
        <v>3471721073</v>
      </c>
      <c r="D324" s="194">
        <v>784827.33000000007</v>
      </c>
      <c r="E324" s="194">
        <v>784827.33000000007</v>
      </c>
      <c r="F324" s="194">
        <v>322510.11</v>
      </c>
    </row>
    <row r="325" spans="2:7" x14ac:dyDescent="0.25">
      <c r="B325" s="211" t="s">
        <v>575</v>
      </c>
      <c r="C325" s="180">
        <v>414285000</v>
      </c>
      <c r="D325" s="180">
        <v>784827.33000000007</v>
      </c>
      <c r="E325" s="180">
        <v>784827.33000000007</v>
      </c>
      <c r="F325" s="180">
        <v>322510.11</v>
      </c>
    </row>
    <row r="326" spans="2:7" x14ac:dyDescent="0.25">
      <c r="B326" s="211" t="s">
        <v>591</v>
      </c>
      <c r="C326" s="180">
        <v>3057436073</v>
      </c>
      <c r="D326" s="180">
        <v>0</v>
      </c>
      <c r="E326" s="180">
        <v>0</v>
      </c>
      <c r="F326" s="180">
        <v>0</v>
      </c>
    </row>
    <row r="327" spans="2:7" x14ac:dyDescent="0.25">
      <c r="B327" s="210" t="s">
        <v>592</v>
      </c>
      <c r="C327" s="194">
        <v>830569217</v>
      </c>
      <c r="D327" s="194">
        <v>41334367.890000001</v>
      </c>
      <c r="E327" s="194">
        <v>34458203.060000002</v>
      </c>
      <c r="F327" s="194">
        <v>32631154.870000001</v>
      </c>
    </row>
    <row r="328" spans="2:7" x14ac:dyDescent="0.25">
      <c r="B328" s="211" t="s">
        <v>419</v>
      </c>
      <c r="C328" s="180">
        <v>793794617</v>
      </c>
      <c r="D328" s="180">
        <v>41334367.890000001</v>
      </c>
      <c r="E328" s="180">
        <v>34458203.060000002</v>
      </c>
      <c r="F328" s="180">
        <v>32631154.870000001</v>
      </c>
    </row>
    <row r="329" spans="2:7" x14ac:dyDescent="0.25">
      <c r="B329" s="211" t="s">
        <v>580</v>
      </c>
      <c r="C329" s="180">
        <v>36774600</v>
      </c>
      <c r="D329" s="180">
        <v>0</v>
      </c>
      <c r="E329" s="180">
        <v>0</v>
      </c>
      <c r="F329" s="180">
        <v>0</v>
      </c>
    </row>
    <row r="330" spans="2:7" x14ac:dyDescent="0.25">
      <c r="B330" s="210" t="s">
        <v>593</v>
      </c>
      <c r="C330" s="194">
        <v>25525319859</v>
      </c>
      <c r="D330" s="194">
        <v>24680484381.299999</v>
      </c>
      <c r="E330" s="194">
        <v>1968315854.3700001</v>
      </c>
      <c r="F330" s="194">
        <v>1916699798.2</v>
      </c>
    </row>
    <row r="331" spans="2:7" x14ac:dyDescent="0.25">
      <c r="B331" s="211" t="s">
        <v>572</v>
      </c>
      <c r="C331" s="180">
        <v>1059168071</v>
      </c>
      <c r="D331" s="180">
        <v>214332593.29999998</v>
      </c>
      <c r="E331" s="180">
        <v>72614167.950000003</v>
      </c>
      <c r="F331" s="180">
        <v>20998111.780000001</v>
      </c>
    </row>
    <row r="332" spans="2:7" x14ac:dyDescent="0.25">
      <c r="B332" s="211" t="s">
        <v>594</v>
      </c>
      <c r="C332" s="180">
        <v>24466151788</v>
      </c>
      <c r="D332" s="180">
        <v>24466151788</v>
      </c>
      <c r="E332" s="180">
        <v>1895701686.4200001</v>
      </c>
      <c r="F332" s="180">
        <v>1895701686.4200001</v>
      </c>
    </row>
    <row r="333" spans="2:7" x14ac:dyDescent="0.25">
      <c r="B333" s="210" t="s">
        <v>595</v>
      </c>
      <c r="C333" s="194">
        <v>322000000</v>
      </c>
      <c r="D333" s="194">
        <v>13105772.869999999</v>
      </c>
      <c r="E333" s="194">
        <v>13105497.869999999</v>
      </c>
      <c r="F333" s="194">
        <v>11577398.91</v>
      </c>
    </row>
    <row r="334" spans="2:7" x14ac:dyDescent="0.25">
      <c r="B334" s="211" t="s">
        <v>419</v>
      </c>
      <c r="C334" s="180">
        <v>304765855</v>
      </c>
      <c r="D334" s="180">
        <v>13105772.869999999</v>
      </c>
      <c r="E334" s="180">
        <v>13105497.869999999</v>
      </c>
      <c r="F334" s="180">
        <v>11577398.91</v>
      </c>
    </row>
    <row r="335" spans="2:7" x14ac:dyDescent="0.25">
      <c r="B335" s="211" t="s">
        <v>580</v>
      </c>
      <c r="C335" s="180">
        <v>17234145</v>
      </c>
      <c r="D335" s="180">
        <v>0</v>
      </c>
      <c r="E335" s="180">
        <v>0</v>
      </c>
      <c r="F335" s="180">
        <v>0</v>
      </c>
    </row>
    <row r="336" spans="2:7" x14ac:dyDescent="0.25">
      <c r="B336" s="210" t="s">
        <v>596</v>
      </c>
      <c r="C336" s="194">
        <v>4671434579</v>
      </c>
      <c r="D336" s="194">
        <v>408730791.06999999</v>
      </c>
      <c r="E336" s="194">
        <v>396502963.85000002</v>
      </c>
      <c r="F336" s="194">
        <v>23998533.52</v>
      </c>
      <c r="G336" s="216"/>
    </row>
    <row r="337" spans="2:7" x14ac:dyDescent="0.25">
      <c r="B337" s="211" t="s">
        <v>438</v>
      </c>
      <c r="C337" s="180">
        <v>983944532</v>
      </c>
      <c r="D337" s="180">
        <v>45289086.439999998</v>
      </c>
      <c r="E337" s="180">
        <v>33061259.219999999</v>
      </c>
      <c r="F337" s="180">
        <v>23998533.52</v>
      </c>
      <c r="G337" s="216"/>
    </row>
    <row r="338" spans="2:7" x14ac:dyDescent="0.25">
      <c r="B338" s="211" t="s">
        <v>585</v>
      </c>
      <c r="C338" s="180">
        <v>3228822047</v>
      </c>
      <c r="D338" s="180">
        <v>363441704.63</v>
      </c>
      <c r="E338" s="180">
        <v>363441704.63</v>
      </c>
      <c r="F338" s="180">
        <v>0</v>
      </c>
      <c r="G338" s="216"/>
    </row>
    <row r="339" spans="2:7" x14ac:dyDescent="0.25">
      <c r="B339" s="211" t="s">
        <v>588</v>
      </c>
      <c r="C339" s="180">
        <v>458668000</v>
      </c>
      <c r="D339" s="180">
        <v>0</v>
      </c>
      <c r="E339" s="180">
        <v>0</v>
      </c>
      <c r="F339" s="180">
        <v>0</v>
      </c>
      <c r="G339" s="216"/>
    </row>
    <row r="340" spans="2:7" x14ac:dyDescent="0.25">
      <c r="B340" s="210" t="s">
        <v>597</v>
      </c>
      <c r="C340" s="194">
        <v>2948228959</v>
      </c>
      <c r="D340" s="194">
        <v>183378739.89000002</v>
      </c>
      <c r="E340" s="194">
        <v>127501798.69</v>
      </c>
      <c r="F340" s="194">
        <v>107165373.63</v>
      </c>
      <c r="G340" s="216"/>
    </row>
    <row r="341" spans="2:7" x14ac:dyDescent="0.25">
      <c r="B341" s="211" t="s">
        <v>438</v>
      </c>
      <c r="C341" s="180">
        <v>2804427808</v>
      </c>
      <c r="D341" s="180">
        <v>183324338.05000001</v>
      </c>
      <c r="E341" s="180">
        <v>127447396.84999999</v>
      </c>
      <c r="F341" s="180">
        <v>107165373.63</v>
      </c>
      <c r="G341" s="216"/>
    </row>
    <row r="342" spans="2:7" x14ac:dyDescent="0.25">
      <c r="B342" s="211" t="s">
        <v>585</v>
      </c>
      <c r="C342" s="180">
        <v>143801151</v>
      </c>
      <c r="D342" s="180">
        <v>54401.84</v>
      </c>
      <c r="E342" s="180">
        <v>54401.84</v>
      </c>
      <c r="F342" s="180">
        <v>0</v>
      </c>
      <c r="G342" s="216"/>
    </row>
    <row r="343" spans="2:7" x14ac:dyDescent="0.25">
      <c r="B343" s="210" t="s">
        <v>598</v>
      </c>
      <c r="C343" s="194">
        <v>33075000000</v>
      </c>
      <c r="D343" s="194">
        <v>21510247280.259998</v>
      </c>
      <c r="E343" s="194">
        <v>3969929253.1600003</v>
      </c>
      <c r="F343" s="194">
        <v>810068661.72000003</v>
      </c>
    </row>
    <row r="344" spans="2:7" x14ac:dyDescent="0.25">
      <c r="B344" s="211" t="s">
        <v>452</v>
      </c>
      <c r="C344" s="180">
        <v>32535451482</v>
      </c>
      <c r="D344" s="180">
        <v>21510247280.259998</v>
      </c>
      <c r="E344" s="180">
        <v>3969929253.1600003</v>
      </c>
      <c r="F344" s="180">
        <v>810068661.72000003</v>
      </c>
    </row>
    <row r="345" spans="2:7" x14ac:dyDescent="0.25">
      <c r="B345" s="211" t="s">
        <v>477</v>
      </c>
      <c r="C345" s="180">
        <v>377890798</v>
      </c>
      <c r="D345" s="180">
        <v>0</v>
      </c>
      <c r="E345" s="180">
        <v>0</v>
      </c>
      <c r="F345" s="180">
        <v>0</v>
      </c>
    </row>
    <row r="346" spans="2:7" x14ac:dyDescent="0.25">
      <c r="B346" s="211" t="s">
        <v>599</v>
      </c>
      <c r="C346" s="180">
        <v>86657720</v>
      </c>
      <c r="D346" s="180">
        <v>0</v>
      </c>
      <c r="E346" s="180">
        <v>0</v>
      </c>
      <c r="F346" s="180">
        <v>0</v>
      </c>
    </row>
    <row r="347" spans="2:7" x14ac:dyDescent="0.25">
      <c r="B347" s="211" t="s">
        <v>589</v>
      </c>
      <c r="C347" s="180">
        <v>75000000</v>
      </c>
      <c r="D347" s="180">
        <v>0</v>
      </c>
      <c r="E347" s="180">
        <v>0</v>
      </c>
      <c r="F347" s="180">
        <v>0</v>
      </c>
    </row>
    <row r="348" spans="2:7" x14ac:dyDescent="0.25">
      <c r="B348" s="210" t="s">
        <v>600</v>
      </c>
      <c r="C348" s="194">
        <v>800000000</v>
      </c>
      <c r="D348" s="194">
        <v>41550759.109999999</v>
      </c>
      <c r="E348" s="194">
        <v>38954238.560000002</v>
      </c>
      <c r="F348" s="194">
        <v>38676193.950000003</v>
      </c>
    </row>
    <row r="349" spans="2:7" x14ac:dyDescent="0.25">
      <c r="B349" s="211" t="s">
        <v>479</v>
      </c>
      <c r="C349" s="180">
        <v>800000000</v>
      </c>
      <c r="D349" s="180">
        <v>41550759.109999999</v>
      </c>
      <c r="E349" s="180">
        <v>38954238.560000002</v>
      </c>
      <c r="F349" s="180">
        <v>38676193.950000003</v>
      </c>
    </row>
    <row r="350" spans="2:7" x14ac:dyDescent="0.25">
      <c r="B350" s="210" t="s">
        <v>601</v>
      </c>
      <c r="C350" s="194">
        <v>11289953092</v>
      </c>
      <c r="D350" s="194">
        <v>0</v>
      </c>
      <c r="E350" s="194">
        <v>0</v>
      </c>
      <c r="F350" s="194">
        <v>0</v>
      </c>
    </row>
    <row r="351" spans="2:7" x14ac:dyDescent="0.25">
      <c r="B351" s="211" t="s">
        <v>602</v>
      </c>
      <c r="C351" s="180">
        <v>513898348</v>
      </c>
      <c r="D351" s="180">
        <v>0</v>
      </c>
      <c r="E351" s="180">
        <v>0</v>
      </c>
      <c r="F351" s="180">
        <v>0</v>
      </c>
    </row>
    <row r="352" spans="2:7" x14ac:dyDescent="0.25">
      <c r="B352" s="211" t="s">
        <v>584</v>
      </c>
      <c r="C352" s="180">
        <v>9486102121</v>
      </c>
      <c r="D352" s="180">
        <v>0</v>
      </c>
      <c r="E352" s="180">
        <v>0</v>
      </c>
      <c r="F352" s="180">
        <v>0</v>
      </c>
    </row>
    <row r="353" spans="2:6" x14ac:dyDescent="0.25">
      <c r="B353" s="211" t="s">
        <v>570</v>
      </c>
      <c r="C353" s="180">
        <v>1289952623</v>
      </c>
      <c r="D353" s="180">
        <v>0</v>
      </c>
      <c r="E353" s="180">
        <v>0</v>
      </c>
      <c r="F353" s="180">
        <v>0</v>
      </c>
    </row>
    <row r="354" spans="2:6" x14ac:dyDescent="0.25">
      <c r="B354" s="207" t="s">
        <v>603</v>
      </c>
      <c r="C354" s="208">
        <v>150968273193</v>
      </c>
      <c r="D354" s="208">
        <v>11699843376.190001</v>
      </c>
      <c r="E354" s="208">
        <v>9575664428.4100018</v>
      </c>
      <c r="F354" s="208">
        <v>8737885011.8400021</v>
      </c>
    </row>
    <row r="355" spans="2:6" x14ac:dyDescent="0.25">
      <c r="B355" s="209" t="s">
        <v>604</v>
      </c>
      <c r="C355" s="180">
        <v>150968273193</v>
      </c>
      <c r="D355" s="180">
        <v>11699843376.190001</v>
      </c>
      <c r="E355" s="180">
        <v>9575664428.4100018</v>
      </c>
      <c r="F355" s="180">
        <v>8737885011.8400021</v>
      </c>
    </row>
    <row r="356" spans="2:6" x14ac:dyDescent="0.25">
      <c r="B356" s="210" t="s">
        <v>605</v>
      </c>
      <c r="C356" s="194">
        <v>134269459612</v>
      </c>
      <c r="D356" s="194">
        <v>9237959188.1300011</v>
      </c>
      <c r="E356" s="194">
        <v>9216069739.6900005</v>
      </c>
      <c r="F356" s="194">
        <v>8609119931.0799999</v>
      </c>
    </row>
    <row r="357" spans="2:6" x14ac:dyDescent="0.25">
      <c r="B357" s="211" t="s">
        <v>427</v>
      </c>
      <c r="C357" s="180">
        <v>7478635566</v>
      </c>
      <c r="D357" s="180">
        <v>499927375.05999994</v>
      </c>
      <c r="E357" s="180">
        <v>478683402.55000001</v>
      </c>
      <c r="F357" s="180">
        <v>405894196.22000003</v>
      </c>
    </row>
    <row r="358" spans="2:6" x14ac:dyDescent="0.25">
      <c r="B358" s="211" t="s">
        <v>606</v>
      </c>
      <c r="C358" s="180">
        <v>323808142</v>
      </c>
      <c r="D358" s="180">
        <v>0</v>
      </c>
      <c r="E358" s="180">
        <v>0</v>
      </c>
      <c r="F358" s="180">
        <v>0</v>
      </c>
    </row>
    <row r="359" spans="2:6" x14ac:dyDescent="0.25">
      <c r="B359" s="211" t="s">
        <v>440</v>
      </c>
      <c r="C359" s="180">
        <v>58556638</v>
      </c>
      <c r="D359" s="180">
        <v>0</v>
      </c>
      <c r="E359" s="180">
        <v>0</v>
      </c>
      <c r="F359" s="180">
        <v>0</v>
      </c>
    </row>
    <row r="360" spans="2:6" x14ac:dyDescent="0.25">
      <c r="B360" s="211" t="s">
        <v>434</v>
      </c>
      <c r="C360" s="180">
        <v>135466964</v>
      </c>
      <c r="D360" s="180">
        <v>0</v>
      </c>
      <c r="E360" s="180">
        <v>0</v>
      </c>
      <c r="F360" s="180">
        <v>0</v>
      </c>
    </row>
    <row r="361" spans="2:6" x14ac:dyDescent="0.25">
      <c r="B361" s="211" t="s">
        <v>443</v>
      </c>
      <c r="C361" s="180">
        <v>1713468299</v>
      </c>
      <c r="D361" s="180">
        <v>77637187.969999999</v>
      </c>
      <c r="E361" s="180">
        <v>76991712.040000007</v>
      </c>
      <c r="F361" s="180">
        <v>0</v>
      </c>
    </row>
    <row r="362" spans="2:6" x14ac:dyDescent="0.25">
      <c r="B362" s="211" t="s">
        <v>607</v>
      </c>
      <c r="C362" s="180">
        <v>92591317</v>
      </c>
      <c r="D362" s="180">
        <v>0</v>
      </c>
      <c r="E362" s="180">
        <v>0</v>
      </c>
      <c r="F362" s="180">
        <v>0</v>
      </c>
    </row>
    <row r="363" spans="2:6" x14ac:dyDescent="0.25">
      <c r="B363" s="211" t="s">
        <v>458</v>
      </c>
      <c r="C363" s="180">
        <v>135536158</v>
      </c>
      <c r="D363" s="180">
        <v>0</v>
      </c>
      <c r="E363" s="180">
        <v>0</v>
      </c>
      <c r="F363" s="180">
        <v>0</v>
      </c>
    </row>
    <row r="364" spans="2:6" x14ac:dyDescent="0.25">
      <c r="B364" s="211" t="s">
        <v>608</v>
      </c>
      <c r="C364" s="180">
        <v>882675175</v>
      </c>
      <c r="D364" s="180">
        <v>0</v>
      </c>
      <c r="E364" s="180">
        <v>0</v>
      </c>
      <c r="F364" s="180">
        <v>0</v>
      </c>
    </row>
    <row r="365" spans="2:6" x14ac:dyDescent="0.25">
      <c r="B365" s="211" t="s">
        <v>609</v>
      </c>
      <c r="C365" s="180">
        <v>26900000</v>
      </c>
      <c r="D365" s="180">
        <v>0</v>
      </c>
      <c r="E365" s="180">
        <v>0</v>
      </c>
      <c r="F365" s="180">
        <v>0</v>
      </c>
    </row>
    <row r="366" spans="2:6" x14ac:dyDescent="0.25">
      <c r="B366" s="211" t="s">
        <v>459</v>
      </c>
      <c r="C366" s="180">
        <v>30000000</v>
      </c>
      <c r="D366" s="180">
        <v>0</v>
      </c>
      <c r="E366" s="180">
        <v>0</v>
      </c>
      <c r="F366" s="180">
        <v>0</v>
      </c>
    </row>
    <row r="367" spans="2:6" x14ac:dyDescent="0.25">
      <c r="B367" s="211" t="s">
        <v>589</v>
      </c>
      <c r="C367" s="180">
        <v>22370579</v>
      </c>
      <c r="D367" s="180">
        <v>0</v>
      </c>
      <c r="E367" s="180">
        <v>0</v>
      </c>
      <c r="F367" s="180">
        <v>0</v>
      </c>
    </row>
    <row r="368" spans="2:6" x14ac:dyDescent="0.25">
      <c r="B368" s="211" t="s">
        <v>420</v>
      </c>
      <c r="C368" s="180">
        <v>1209622833</v>
      </c>
      <c r="D368" s="180">
        <v>51909449.840000004</v>
      </c>
      <c r="E368" s="180">
        <v>51909449.840000004</v>
      </c>
      <c r="F368" s="180">
        <v>441053</v>
      </c>
    </row>
    <row r="369" spans="2:6" x14ac:dyDescent="0.25">
      <c r="B369" s="211" t="s">
        <v>429</v>
      </c>
      <c r="C369" s="180">
        <v>122159827941</v>
      </c>
      <c r="D369" s="180">
        <v>8608485175.2600002</v>
      </c>
      <c r="E369" s="180">
        <v>8608485175.2600002</v>
      </c>
      <c r="F369" s="180">
        <v>8202784681.8599997</v>
      </c>
    </row>
    <row r="370" spans="2:6" x14ac:dyDescent="0.25">
      <c r="B370" s="210" t="s">
        <v>610</v>
      </c>
      <c r="C370" s="194">
        <v>608155258</v>
      </c>
      <c r="D370" s="194">
        <v>11014075.710000001</v>
      </c>
      <c r="E370" s="194">
        <v>9696659.6999999993</v>
      </c>
      <c r="F370" s="194">
        <v>9696659.6999999993</v>
      </c>
    </row>
    <row r="371" spans="2:6" x14ac:dyDescent="0.25">
      <c r="B371" s="211" t="s">
        <v>608</v>
      </c>
      <c r="C371" s="180">
        <v>608155258</v>
      </c>
      <c r="D371" s="180">
        <v>11014075.710000001</v>
      </c>
      <c r="E371" s="180">
        <v>9696659.6999999993</v>
      </c>
      <c r="F371" s="180">
        <v>9696659.6999999993</v>
      </c>
    </row>
    <row r="372" spans="2:6" x14ac:dyDescent="0.25">
      <c r="B372" s="210" t="s">
        <v>611</v>
      </c>
      <c r="C372" s="194">
        <v>15295939138</v>
      </c>
      <c r="D372" s="194">
        <v>2323177604.25</v>
      </c>
      <c r="E372" s="194">
        <v>327713288.00999999</v>
      </c>
      <c r="F372" s="194">
        <v>97265279.190000013</v>
      </c>
    </row>
    <row r="373" spans="2:6" x14ac:dyDescent="0.25">
      <c r="B373" s="211" t="s">
        <v>438</v>
      </c>
      <c r="C373" s="180">
        <v>7596034271</v>
      </c>
      <c r="D373" s="180">
        <v>2219281728.4099998</v>
      </c>
      <c r="E373" s="180">
        <v>224847562.17000002</v>
      </c>
      <c r="F373" s="180">
        <v>97265279.190000013</v>
      </c>
    </row>
    <row r="374" spans="2:6" x14ac:dyDescent="0.25">
      <c r="B374" s="211" t="s">
        <v>585</v>
      </c>
      <c r="C374" s="180">
        <v>31525055</v>
      </c>
      <c r="D374" s="180">
        <v>410116.84</v>
      </c>
      <c r="E374" s="180">
        <v>410116.84</v>
      </c>
      <c r="F374" s="180">
        <v>0</v>
      </c>
    </row>
    <row r="375" spans="2:6" x14ac:dyDescent="0.25">
      <c r="B375" s="211" t="s">
        <v>612</v>
      </c>
      <c r="C375" s="180">
        <v>750000</v>
      </c>
      <c r="D375" s="180">
        <v>0</v>
      </c>
      <c r="E375" s="180">
        <v>0</v>
      </c>
      <c r="F375" s="180">
        <v>0</v>
      </c>
    </row>
    <row r="376" spans="2:6" x14ac:dyDescent="0.25">
      <c r="B376" s="211" t="s">
        <v>434</v>
      </c>
      <c r="C376" s="180">
        <v>86193313</v>
      </c>
      <c r="D376" s="180">
        <v>0</v>
      </c>
      <c r="E376" s="180">
        <v>0</v>
      </c>
      <c r="F376" s="180">
        <v>0</v>
      </c>
    </row>
    <row r="377" spans="2:6" x14ac:dyDescent="0.25">
      <c r="B377" s="211" t="s">
        <v>443</v>
      </c>
      <c r="C377" s="180">
        <v>7435054908</v>
      </c>
      <c r="D377" s="180">
        <v>103485759</v>
      </c>
      <c r="E377" s="180">
        <v>102455609</v>
      </c>
      <c r="F377" s="180">
        <v>0</v>
      </c>
    </row>
    <row r="378" spans="2:6" x14ac:dyDescent="0.25">
      <c r="B378" s="211" t="s">
        <v>608</v>
      </c>
      <c r="C378" s="180">
        <v>146381591</v>
      </c>
      <c r="D378" s="180">
        <v>0</v>
      </c>
      <c r="E378" s="180">
        <v>0</v>
      </c>
      <c r="F378" s="180">
        <v>0</v>
      </c>
    </row>
    <row r="379" spans="2:6" x14ac:dyDescent="0.25">
      <c r="B379" s="210" t="s">
        <v>613</v>
      </c>
      <c r="C379" s="194">
        <v>794719185</v>
      </c>
      <c r="D379" s="194">
        <v>127692508.09999999</v>
      </c>
      <c r="E379" s="194">
        <v>22184741.009999998</v>
      </c>
      <c r="F379" s="194">
        <v>21803141.869999997</v>
      </c>
    </row>
    <row r="380" spans="2:6" x14ac:dyDescent="0.25">
      <c r="B380" s="211" t="s">
        <v>588</v>
      </c>
      <c r="C380" s="180">
        <v>600000</v>
      </c>
      <c r="D380" s="180">
        <v>0</v>
      </c>
      <c r="E380" s="180">
        <v>0</v>
      </c>
      <c r="F380" s="180">
        <v>0</v>
      </c>
    </row>
    <row r="381" spans="2:6" x14ac:dyDescent="0.25">
      <c r="B381" s="211" t="s">
        <v>434</v>
      </c>
      <c r="C381" s="180">
        <v>771104185</v>
      </c>
      <c r="D381" s="180">
        <v>74701503.099999994</v>
      </c>
      <c r="E381" s="180">
        <v>22184741.009999998</v>
      </c>
      <c r="F381" s="180">
        <v>21803141.869999997</v>
      </c>
    </row>
    <row r="382" spans="2:6" x14ac:dyDescent="0.25">
      <c r="B382" s="211" t="s">
        <v>614</v>
      </c>
      <c r="C382" s="180">
        <v>23015000</v>
      </c>
      <c r="D382" s="180">
        <v>52991005</v>
      </c>
      <c r="E382" s="180">
        <v>0</v>
      </c>
      <c r="F382" s="180">
        <v>0</v>
      </c>
    </row>
    <row r="383" spans="2:6" x14ac:dyDescent="0.25">
      <c r="B383" s="207" t="s">
        <v>615</v>
      </c>
      <c r="C383" s="208">
        <v>5502585634</v>
      </c>
      <c r="D383" s="208">
        <v>1067908927.0500001</v>
      </c>
      <c r="E383" s="208">
        <v>162032468.54999995</v>
      </c>
      <c r="F383" s="208">
        <v>87438461.540000007</v>
      </c>
    </row>
    <row r="384" spans="2:6" x14ac:dyDescent="0.25">
      <c r="B384" s="209" t="s">
        <v>616</v>
      </c>
      <c r="C384" s="180">
        <v>5502585634</v>
      </c>
      <c r="D384" s="180">
        <v>1067908927.0500001</v>
      </c>
      <c r="E384" s="180">
        <v>162032468.54999995</v>
      </c>
      <c r="F384" s="180">
        <v>87438461.540000007</v>
      </c>
    </row>
    <row r="385" spans="2:6" x14ac:dyDescent="0.25">
      <c r="B385" s="210" t="s">
        <v>617</v>
      </c>
      <c r="C385" s="194">
        <v>5258740985</v>
      </c>
      <c r="D385" s="194">
        <v>1054285662.33</v>
      </c>
      <c r="E385" s="194">
        <v>150548912.78999996</v>
      </c>
      <c r="F385" s="194">
        <v>75954905.780000001</v>
      </c>
    </row>
    <row r="386" spans="2:6" x14ac:dyDescent="0.25">
      <c r="B386" s="211" t="s">
        <v>427</v>
      </c>
      <c r="C386" s="180">
        <v>1494573583</v>
      </c>
      <c r="D386" s="180">
        <v>781911898.87000012</v>
      </c>
      <c r="E386" s="180">
        <v>91254130.479999989</v>
      </c>
      <c r="F386" s="180">
        <v>60739139.949999996</v>
      </c>
    </row>
    <row r="387" spans="2:6" x14ac:dyDescent="0.25">
      <c r="B387" s="211" t="s">
        <v>419</v>
      </c>
      <c r="C387" s="180">
        <v>1052828391</v>
      </c>
      <c r="D387" s="180">
        <v>43317411.320000008</v>
      </c>
      <c r="E387" s="180">
        <v>6138971.2699999996</v>
      </c>
      <c r="F387" s="180">
        <v>3203142.25</v>
      </c>
    </row>
    <row r="388" spans="2:6" x14ac:dyDescent="0.25">
      <c r="B388" s="211" t="s">
        <v>618</v>
      </c>
      <c r="C388" s="180">
        <v>1851600000</v>
      </c>
      <c r="D388" s="180">
        <v>28800000</v>
      </c>
      <c r="E388" s="180">
        <v>28800000</v>
      </c>
      <c r="F388" s="180">
        <v>0</v>
      </c>
    </row>
    <row r="389" spans="2:6" x14ac:dyDescent="0.25">
      <c r="B389" s="211" t="s">
        <v>451</v>
      </c>
      <c r="C389" s="180">
        <v>334550000</v>
      </c>
      <c r="D389" s="180">
        <v>120722315.40000001</v>
      </c>
      <c r="E389" s="180">
        <v>11857651.59</v>
      </c>
      <c r="F389" s="180">
        <v>5907137.1100000003</v>
      </c>
    </row>
    <row r="390" spans="2:6" x14ac:dyDescent="0.25">
      <c r="B390" s="211" t="s">
        <v>456</v>
      </c>
      <c r="C390" s="180">
        <v>81000000</v>
      </c>
      <c r="D390" s="180">
        <v>49977448.560000002</v>
      </c>
      <c r="E390" s="180">
        <v>4164787.38</v>
      </c>
      <c r="F390" s="180">
        <v>4164787.38</v>
      </c>
    </row>
    <row r="391" spans="2:6" x14ac:dyDescent="0.25">
      <c r="B391" s="211" t="s">
        <v>454</v>
      </c>
      <c r="C391" s="180">
        <v>36610000</v>
      </c>
      <c r="D391" s="180">
        <v>7804570.2800000003</v>
      </c>
      <c r="E391" s="180">
        <v>660753.67999999993</v>
      </c>
      <c r="F391" s="180">
        <v>660753.67999999993</v>
      </c>
    </row>
    <row r="392" spans="2:6" x14ac:dyDescent="0.25">
      <c r="B392" s="211" t="s">
        <v>436</v>
      </c>
      <c r="C392" s="180">
        <v>209236011</v>
      </c>
      <c r="D392" s="180">
        <v>15359344.92</v>
      </c>
      <c r="E392" s="180">
        <v>1279945.4099999999</v>
      </c>
      <c r="F392" s="180">
        <v>1279945.4099999999</v>
      </c>
    </row>
    <row r="393" spans="2:6" x14ac:dyDescent="0.25">
      <c r="B393" s="211" t="s">
        <v>420</v>
      </c>
      <c r="C393" s="180">
        <v>198343000</v>
      </c>
      <c r="D393" s="180">
        <v>6392672.9800000004</v>
      </c>
      <c r="E393" s="180">
        <v>6392672.9800000004</v>
      </c>
      <c r="F393" s="180">
        <v>0</v>
      </c>
    </row>
    <row r="394" spans="2:6" x14ac:dyDescent="0.25">
      <c r="B394" s="210" t="s">
        <v>619</v>
      </c>
      <c r="C394" s="194">
        <v>155327649</v>
      </c>
      <c r="D394" s="194">
        <v>6792847.3099999996</v>
      </c>
      <c r="E394" s="194">
        <v>6792847.3099999996</v>
      </c>
      <c r="F394" s="194">
        <v>6792847.3099999996</v>
      </c>
    </row>
    <row r="395" spans="2:6" x14ac:dyDescent="0.25">
      <c r="B395" s="211" t="s">
        <v>620</v>
      </c>
      <c r="C395" s="180">
        <v>60000000</v>
      </c>
      <c r="D395" s="180">
        <v>0</v>
      </c>
      <c r="E395" s="180">
        <v>0</v>
      </c>
      <c r="F395" s="180">
        <v>0</v>
      </c>
    </row>
    <row r="396" spans="2:6" x14ac:dyDescent="0.25">
      <c r="B396" s="211" t="s">
        <v>436</v>
      </c>
      <c r="C396" s="180">
        <v>95327649</v>
      </c>
      <c r="D396" s="180">
        <v>6792847.3099999996</v>
      </c>
      <c r="E396" s="180">
        <v>6792847.3099999996</v>
      </c>
      <c r="F396" s="180">
        <v>6792847.3099999996</v>
      </c>
    </row>
    <row r="397" spans="2:6" x14ac:dyDescent="0.25">
      <c r="B397" s="210" t="s">
        <v>621</v>
      </c>
      <c r="C397" s="194">
        <v>88517000</v>
      </c>
      <c r="D397" s="194">
        <v>6830417.4100000001</v>
      </c>
      <c r="E397" s="194">
        <v>4690708.45</v>
      </c>
      <c r="F397" s="194">
        <v>4690708.45</v>
      </c>
    </row>
    <row r="398" spans="2:6" x14ac:dyDescent="0.25">
      <c r="B398" s="211" t="s">
        <v>622</v>
      </c>
      <c r="C398" s="180">
        <v>0</v>
      </c>
      <c r="D398" s="180">
        <v>2139708.96</v>
      </c>
      <c r="E398" s="180">
        <v>0</v>
      </c>
      <c r="F398" s="180">
        <v>0</v>
      </c>
    </row>
    <row r="399" spans="2:6" x14ac:dyDescent="0.25">
      <c r="B399" s="211" t="s">
        <v>572</v>
      </c>
      <c r="C399" s="180">
        <v>88517000</v>
      </c>
      <c r="D399" s="180">
        <v>4690708.45</v>
      </c>
      <c r="E399" s="180">
        <v>4690708.45</v>
      </c>
      <c r="F399" s="180">
        <v>4690708.45</v>
      </c>
    </row>
    <row r="400" spans="2:6" x14ac:dyDescent="0.25">
      <c r="B400" s="207" t="s">
        <v>623</v>
      </c>
      <c r="C400" s="208">
        <v>3023343450</v>
      </c>
      <c r="D400" s="208">
        <v>187407026.05000001</v>
      </c>
      <c r="E400" s="208">
        <v>155773776.31999999</v>
      </c>
      <c r="F400" s="208">
        <v>142887508.86000001</v>
      </c>
    </row>
    <row r="401" spans="2:6" x14ac:dyDescent="0.25">
      <c r="B401" s="209" t="s">
        <v>624</v>
      </c>
      <c r="C401" s="180">
        <v>3023343450</v>
      </c>
      <c r="D401" s="180">
        <v>187407026.05000001</v>
      </c>
      <c r="E401" s="180">
        <v>155773776.31999999</v>
      </c>
      <c r="F401" s="180">
        <v>142887508.86000001</v>
      </c>
    </row>
    <row r="402" spans="2:6" x14ac:dyDescent="0.25">
      <c r="B402" s="210" t="s">
        <v>625</v>
      </c>
      <c r="C402" s="194">
        <v>3023343450</v>
      </c>
      <c r="D402" s="194">
        <v>187407026.05000001</v>
      </c>
      <c r="E402" s="194">
        <v>155773776.31999999</v>
      </c>
      <c r="F402" s="194">
        <v>142887508.86000001</v>
      </c>
    </row>
    <row r="403" spans="2:6" x14ac:dyDescent="0.25">
      <c r="B403" s="211" t="s">
        <v>427</v>
      </c>
      <c r="C403" s="180">
        <v>786399802</v>
      </c>
      <c r="D403" s="180">
        <v>45288977.75</v>
      </c>
      <c r="E403" s="180">
        <v>32765381.52</v>
      </c>
      <c r="F403" s="180">
        <v>31543263.739999998</v>
      </c>
    </row>
    <row r="404" spans="2:6" x14ac:dyDescent="0.25">
      <c r="B404" s="211" t="s">
        <v>451</v>
      </c>
      <c r="C404" s="180">
        <v>376120110</v>
      </c>
      <c r="D404" s="180">
        <v>35713274.939999998</v>
      </c>
      <c r="E404" s="180">
        <v>29360016.899999999</v>
      </c>
      <c r="F404" s="180">
        <v>28031563.169999998</v>
      </c>
    </row>
    <row r="405" spans="2:6" x14ac:dyDescent="0.25">
      <c r="B405" s="211" t="s">
        <v>456</v>
      </c>
      <c r="C405" s="180">
        <v>13824667</v>
      </c>
      <c r="D405" s="180">
        <v>797855.06</v>
      </c>
      <c r="E405" s="180">
        <v>797855.06</v>
      </c>
      <c r="F405" s="180">
        <v>797855.06</v>
      </c>
    </row>
    <row r="406" spans="2:6" x14ac:dyDescent="0.25">
      <c r="B406" s="211" t="s">
        <v>575</v>
      </c>
      <c r="C406" s="180">
        <v>176651859</v>
      </c>
      <c r="D406" s="180">
        <v>13641313.98</v>
      </c>
      <c r="E406" s="180">
        <v>9144254.2300000004</v>
      </c>
      <c r="F406" s="180">
        <v>8089612.7300000004</v>
      </c>
    </row>
    <row r="407" spans="2:6" x14ac:dyDescent="0.25">
      <c r="B407" s="211" t="s">
        <v>626</v>
      </c>
      <c r="C407" s="180">
        <v>645365769</v>
      </c>
      <c r="D407" s="180">
        <v>14619918.48</v>
      </c>
      <c r="E407" s="180">
        <v>9281054.4499999993</v>
      </c>
      <c r="F407" s="180">
        <v>0</v>
      </c>
    </row>
    <row r="408" spans="2:6" x14ac:dyDescent="0.25">
      <c r="B408" s="211" t="s">
        <v>591</v>
      </c>
      <c r="C408" s="180">
        <v>25209855</v>
      </c>
      <c r="D408" s="180">
        <v>2920471.68</v>
      </c>
      <c r="E408" s="180">
        <v>0</v>
      </c>
      <c r="F408" s="180">
        <v>0</v>
      </c>
    </row>
    <row r="409" spans="2:6" x14ac:dyDescent="0.25">
      <c r="B409" s="211" t="s">
        <v>420</v>
      </c>
      <c r="C409" s="180">
        <v>22827987</v>
      </c>
      <c r="D409" s="180">
        <v>0</v>
      </c>
      <c r="E409" s="180">
        <v>0</v>
      </c>
      <c r="F409" s="180">
        <v>0</v>
      </c>
    </row>
    <row r="410" spans="2:6" x14ac:dyDescent="0.25">
      <c r="B410" s="211" t="s">
        <v>429</v>
      </c>
      <c r="C410" s="180">
        <v>976943401</v>
      </c>
      <c r="D410" s="180">
        <v>74425214.159999996</v>
      </c>
      <c r="E410" s="180">
        <v>74425214.159999996</v>
      </c>
      <c r="F410" s="180">
        <v>74425214.159999996</v>
      </c>
    </row>
    <row r="411" spans="2:6" x14ac:dyDescent="0.25">
      <c r="B411" s="207" t="s">
        <v>627</v>
      </c>
      <c r="C411" s="208">
        <v>18535516531</v>
      </c>
      <c r="D411" s="208">
        <v>1143182152.0400002</v>
      </c>
      <c r="E411" s="208">
        <v>895946601.60000002</v>
      </c>
      <c r="F411" s="208">
        <v>774396700.66999996</v>
      </c>
    </row>
    <row r="412" spans="2:6" x14ac:dyDescent="0.25">
      <c r="B412" s="209" t="s">
        <v>628</v>
      </c>
      <c r="C412" s="180">
        <v>18535516531</v>
      </c>
      <c r="D412" s="180">
        <v>1143182152.0400002</v>
      </c>
      <c r="E412" s="180">
        <v>895946601.60000002</v>
      </c>
      <c r="F412" s="180">
        <v>774396700.66999996</v>
      </c>
    </row>
    <row r="413" spans="2:6" x14ac:dyDescent="0.25">
      <c r="B413" s="210" t="s">
        <v>629</v>
      </c>
      <c r="C413" s="194">
        <v>17263509199</v>
      </c>
      <c r="D413" s="194">
        <v>833886274.71000004</v>
      </c>
      <c r="E413" s="194">
        <v>830139174.71000004</v>
      </c>
      <c r="F413" s="194">
        <v>716376082.02999997</v>
      </c>
    </row>
    <row r="414" spans="2:6" x14ac:dyDescent="0.25">
      <c r="B414" s="211" t="s">
        <v>427</v>
      </c>
      <c r="C414" s="180">
        <v>5439403615</v>
      </c>
      <c r="D414" s="180">
        <v>330531191.23000002</v>
      </c>
      <c r="E414" s="180">
        <v>328574391.23000002</v>
      </c>
      <c r="F414" s="180">
        <v>274227026.69</v>
      </c>
    </row>
    <row r="415" spans="2:6" x14ac:dyDescent="0.25">
      <c r="B415" s="211" t="s">
        <v>630</v>
      </c>
      <c r="C415" s="180">
        <v>22400000</v>
      </c>
      <c r="D415" s="180">
        <v>0</v>
      </c>
      <c r="E415" s="180">
        <v>0</v>
      </c>
      <c r="F415" s="180">
        <v>0</v>
      </c>
    </row>
    <row r="416" spans="2:6" x14ac:dyDescent="0.25">
      <c r="B416" s="211" t="s">
        <v>468</v>
      </c>
      <c r="C416" s="180">
        <v>9360000</v>
      </c>
      <c r="D416" s="180">
        <v>285560</v>
      </c>
      <c r="E416" s="180">
        <v>285560</v>
      </c>
      <c r="F416" s="180">
        <v>0</v>
      </c>
    </row>
    <row r="417" spans="2:6" x14ac:dyDescent="0.25">
      <c r="B417" s="211" t="s">
        <v>515</v>
      </c>
      <c r="C417" s="180">
        <v>400000</v>
      </c>
      <c r="D417" s="180">
        <v>0</v>
      </c>
      <c r="E417" s="180">
        <v>0</v>
      </c>
      <c r="F417" s="180">
        <v>0</v>
      </c>
    </row>
    <row r="418" spans="2:6" x14ac:dyDescent="0.25">
      <c r="B418" s="211" t="s">
        <v>631</v>
      </c>
      <c r="C418" s="180">
        <v>610010000</v>
      </c>
      <c r="D418" s="180">
        <v>4855069.5199999996</v>
      </c>
      <c r="E418" s="180">
        <v>3064769.52</v>
      </c>
      <c r="F418" s="180">
        <v>686570.5</v>
      </c>
    </row>
    <row r="419" spans="2:6" x14ac:dyDescent="0.25">
      <c r="B419" s="211" t="s">
        <v>419</v>
      </c>
      <c r="C419" s="180">
        <v>1833015515</v>
      </c>
      <c r="D419" s="180">
        <v>34789500</v>
      </c>
      <c r="E419" s="180">
        <v>34789500</v>
      </c>
      <c r="F419" s="180">
        <v>34789500</v>
      </c>
    </row>
    <row r="420" spans="2:6" x14ac:dyDescent="0.25">
      <c r="B420" s="211" t="s">
        <v>451</v>
      </c>
      <c r="C420" s="180">
        <v>112440000</v>
      </c>
      <c r="D420" s="180">
        <v>0</v>
      </c>
      <c r="E420" s="180">
        <v>0</v>
      </c>
      <c r="F420" s="180">
        <v>0</v>
      </c>
    </row>
    <row r="421" spans="2:6" x14ac:dyDescent="0.25">
      <c r="B421" s="211" t="s">
        <v>472</v>
      </c>
      <c r="C421" s="180">
        <v>1000000</v>
      </c>
      <c r="D421" s="180">
        <v>0</v>
      </c>
      <c r="E421" s="180">
        <v>0</v>
      </c>
      <c r="F421" s="180">
        <v>0</v>
      </c>
    </row>
    <row r="422" spans="2:6" x14ac:dyDescent="0.25">
      <c r="B422" s="211" t="s">
        <v>632</v>
      </c>
      <c r="C422" s="180">
        <v>560000</v>
      </c>
      <c r="D422" s="180">
        <v>0</v>
      </c>
      <c r="E422" s="180">
        <v>0</v>
      </c>
      <c r="F422" s="180">
        <v>0</v>
      </c>
    </row>
    <row r="423" spans="2:6" x14ac:dyDescent="0.25">
      <c r="B423" s="211" t="s">
        <v>454</v>
      </c>
      <c r="C423" s="180">
        <v>43275125</v>
      </c>
      <c r="D423" s="180">
        <v>0</v>
      </c>
      <c r="E423" s="180">
        <v>0</v>
      </c>
      <c r="F423" s="180">
        <v>0</v>
      </c>
    </row>
    <row r="424" spans="2:6" x14ac:dyDescent="0.25">
      <c r="B424" s="211" t="s">
        <v>481</v>
      </c>
      <c r="C424" s="180">
        <v>300000</v>
      </c>
      <c r="D424" s="180">
        <v>0</v>
      </c>
      <c r="E424" s="180">
        <v>0</v>
      </c>
      <c r="F424" s="180">
        <v>0</v>
      </c>
    </row>
    <row r="425" spans="2:6" x14ac:dyDescent="0.25">
      <c r="B425" s="211" t="s">
        <v>633</v>
      </c>
      <c r="C425" s="180">
        <v>75000000</v>
      </c>
      <c r="D425" s="180">
        <v>0</v>
      </c>
      <c r="E425" s="180">
        <v>0</v>
      </c>
      <c r="F425" s="180">
        <v>0</v>
      </c>
    </row>
    <row r="426" spans="2:6" x14ac:dyDescent="0.25">
      <c r="B426" s="211" t="s">
        <v>634</v>
      </c>
      <c r="C426" s="180">
        <v>682320000</v>
      </c>
      <c r="D426" s="180">
        <v>0</v>
      </c>
      <c r="E426" s="180">
        <v>0</v>
      </c>
      <c r="F426" s="180">
        <v>0</v>
      </c>
    </row>
    <row r="427" spans="2:6" x14ac:dyDescent="0.25">
      <c r="B427" s="211" t="s">
        <v>420</v>
      </c>
      <c r="C427" s="180">
        <v>363181887</v>
      </c>
      <c r="D427" s="180">
        <v>9876427</v>
      </c>
      <c r="E427" s="180">
        <v>9876427</v>
      </c>
      <c r="F427" s="180">
        <v>0</v>
      </c>
    </row>
    <row r="428" spans="2:6" x14ac:dyDescent="0.25">
      <c r="B428" s="211" t="s">
        <v>429</v>
      </c>
      <c r="C428" s="180">
        <v>8070843057</v>
      </c>
      <c r="D428" s="180">
        <v>453548526.96000004</v>
      </c>
      <c r="E428" s="180">
        <v>453548526.96000004</v>
      </c>
      <c r="F428" s="180">
        <v>406672984.84000003</v>
      </c>
    </row>
    <row r="429" spans="2:6" x14ac:dyDescent="0.25">
      <c r="B429" s="210" t="s">
        <v>635</v>
      </c>
      <c r="C429" s="194">
        <v>670462710</v>
      </c>
      <c r="D429" s="194">
        <v>139355330.68000001</v>
      </c>
      <c r="E429" s="194">
        <v>47440401.429999992</v>
      </c>
      <c r="F429" s="194">
        <v>40425548.499999993</v>
      </c>
    </row>
    <row r="430" spans="2:6" x14ac:dyDescent="0.25">
      <c r="B430" s="211" t="s">
        <v>456</v>
      </c>
      <c r="C430" s="180">
        <v>588947539</v>
      </c>
      <c r="D430" s="180">
        <v>134686649.68000001</v>
      </c>
      <c r="E430" s="180">
        <v>45573391.229999997</v>
      </c>
      <c r="F430" s="180">
        <v>39008559.299999997</v>
      </c>
    </row>
    <row r="431" spans="2:6" x14ac:dyDescent="0.25">
      <c r="B431" s="211" t="s">
        <v>636</v>
      </c>
      <c r="C431" s="180">
        <v>10606189</v>
      </c>
      <c r="D431" s="180">
        <v>1121592</v>
      </c>
      <c r="E431" s="180">
        <v>93465.9</v>
      </c>
      <c r="F431" s="180">
        <v>93465.9</v>
      </c>
    </row>
    <row r="432" spans="2:6" x14ac:dyDescent="0.25">
      <c r="B432" s="211" t="s">
        <v>637</v>
      </c>
      <c r="C432" s="180">
        <v>49679102</v>
      </c>
      <c r="D432" s="180">
        <v>2185487</v>
      </c>
      <c r="E432" s="180">
        <v>1092743.3</v>
      </c>
      <c r="F432" s="180">
        <v>1092743.3</v>
      </c>
    </row>
    <row r="433" spans="2:6" x14ac:dyDescent="0.25">
      <c r="B433" s="211" t="s">
        <v>479</v>
      </c>
      <c r="C433" s="180">
        <v>8692180</v>
      </c>
      <c r="D433" s="180">
        <v>0</v>
      </c>
      <c r="E433" s="180">
        <v>0</v>
      </c>
      <c r="F433" s="180">
        <v>0</v>
      </c>
    </row>
    <row r="434" spans="2:6" x14ac:dyDescent="0.25">
      <c r="B434" s="211" t="s">
        <v>638</v>
      </c>
      <c r="C434" s="180">
        <v>12537700</v>
      </c>
      <c r="D434" s="180">
        <v>1361602</v>
      </c>
      <c r="E434" s="180">
        <v>680801</v>
      </c>
      <c r="F434" s="180">
        <v>230780</v>
      </c>
    </row>
    <row r="435" spans="2:6" x14ac:dyDescent="0.25">
      <c r="B435" s="210" t="s">
        <v>639</v>
      </c>
      <c r="C435" s="194">
        <v>28022531</v>
      </c>
      <c r="D435" s="194">
        <v>1215462.76</v>
      </c>
      <c r="E435" s="194">
        <v>968158.36</v>
      </c>
      <c r="F435" s="194">
        <v>968158.36</v>
      </c>
    </row>
    <row r="436" spans="2:6" x14ac:dyDescent="0.25">
      <c r="B436" s="211" t="s">
        <v>427</v>
      </c>
      <c r="C436" s="180">
        <v>28022531</v>
      </c>
      <c r="D436" s="180">
        <v>1215462.76</v>
      </c>
      <c r="E436" s="180">
        <v>968158.36</v>
      </c>
      <c r="F436" s="180">
        <v>968158.36</v>
      </c>
    </row>
    <row r="437" spans="2:6" x14ac:dyDescent="0.25">
      <c r="B437" s="210" t="s">
        <v>640</v>
      </c>
      <c r="C437" s="194">
        <v>288421797</v>
      </c>
      <c r="D437" s="194">
        <v>127685205.26000001</v>
      </c>
      <c r="E437" s="194">
        <v>10906348.350000001</v>
      </c>
      <c r="F437" s="194">
        <v>10248175.220000001</v>
      </c>
    </row>
    <row r="438" spans="2:6" x14ac:dyDescent="0.25">
      <c r="B438" s="211" t="s">
        <v>462</v>
      </c>
      <c r="C438" s="180">
        <v>700000</v>
      </c>
      <c r="D438" s="180">
        <v>0</v>
      </c>
      <c r="E438" s="180">
        <v>0</v>
      </c>
      <c r="F438" s="180">
        <v>0</v>
      </c>
    </row>
    <row r="439" spans="2:6" x14ac:dyDescent="0.25">
      <c r="B439" s="211" t="s">
        <v>641</v>
      </c>
      <c r="C439" s="180">
        <v>100000000</v>
      </c>
      <c r="D439" s="180">
        <v>0</v>
      </c>
      <c r="E439" s="180">
        <v>0</v>
      </c>
      <c r="F439" s="180">
        <v>0</v>
      </c>
    </row>
    <row r="440" spans="2:6" x14ac:dyDescent="0.25">
      <c r="B440" s="211" t="s">
        <v>436</v>
      </c>
      <c r="C440" s="180">
        <v>186271797</v>
      </c>
      <c r="D440" s="180">
        <v>127685205.26000001</v>
      </c>
      <c r="E440" s="180">
        <v>10906348.350000001</v>
      </c>
      <c r="F440" s="180">
        <v>10248175.220000001</v>
      </c>
    </row>
    <row r="441" spans="2:6" x14ac:dyDescent="0.25">
      <c r="B441" s="211" t="s">
        <v>485</v>
      </c>
      <c r="C441" s="180">
        <v>1450000</v>
      </c>
      <c r="D441" s="180">
        <v>0</v>
      </c>
      <c r="E441" s="180">
        <v>0</v>
      </c>
      <c r="F441" s="180">
        <v>0</v>
      </c>
    </row>
    <row r="442" spans="2:6" x14ac:dyDescent="0.25">
      <c r="B442" s="210" t="s">
        <v>642</v>
      </c>
      <c r="C442" s="194">
        <v>49100294</v>
      </c>
      <c r="D442" s="194">
        <v>3589878.63</v>
      </c>
      <c r="E442" s="194">
        <v>3589878.63</v>
      </c>
      <c r="F442" s="194">
        <v>3476096.44</v>
      </c>
    </row>
    <row r="443" spans="2:6" x14ac:dyDescent="0.25">
      <c r="B443" s="211" t="s">
        <v>427</v>
      </c>
      <c r="C443" s="180">
        <v>49100294</v>
      </c>
      <c r="D443" s="180">
        <v>3589878.63</v>
      </c>
      <c r="E443" s="180">
        <v>3589878.63</v>
      </c>
      <c r="F443" s="180">
        <v>3476096.44</v>
      </c>
    </row>
    <row r="444" spans="2:6" x14ac:dyDescent="0.25">
      <c r="B444" s="210" t="s">
        <v>643</v>
      </c>
      <c r="C444" s="194">
        <v>236000000</v>
      </c>
      <c r="D444" s="194">
        <v>37450000</v>
      </c>
      <c r="E444" s="194">
        <v>2902640.12</v>
      </c>
      <c r="F444" s="194">
        <v>2902640.12</v>
      </c>
    </row>
    <row r="445" spans="2:6" x14ac:dyDescent="0.25">
      <c r="B445" s="211" t="s">
        <v>427</v>
      </c>
      <c r="C445" s="180">
        <v>236000000</v>
      </c>
      <c r="D445" s="180">
        <v>37450000</v>
      </c>
      <c r="E445" s="180">
        <v>2902640.12</v>
      </c>
      <c r="F445" s="180">
        <v>2902640.12</v>
      </c>
    </row>
    <row r="446" spans="2:6" x14ac:dyDescent="0.25">
      <c r="B446" s="207" t="s">
        <v>644</v>
      </c>
      <c r="C446" s="208">
        <v>64208597908</v>
      </c>
      <c r="D446" s="208">
        <v>8564884387.4300003</v>
      </c>
      <c r="E446" s="208">
        <v>3246599232.039999</v>
      </c>
      <c r="F446" s="208">
        <v>670581122.3499999</v>
      </c>
    </row>
    <row r="447" spans="2:6" x14ac:dyDescent="0.25">
      <c r="B447" s="209" t="s">
        <v>645</v>
      </c>
      <c r="C447" s="180">
        <v>64208597908</v>
      </c>
      <c r="D447" s="180">
        <v>8564884387.4300003</v>
      </c>
      <c r="E447" s="180">
        <v>3246599232.039999</v>
      </c>
      <c r="F447" s="180">
        <v>670581122.3499999</v>
      </c>
    </row>
    <row r="448" spans="2:6" x14ac:dyDescent="0.25">
      <c r="B448" s="210" t="s">
        <v>646</v>
      </c>
      <c r="C448" s="194">
        <v>46205626258</v>
      </c>
      <c r="D448" s="194">
        <v>5634661827.79</v>
      </c>
      <c r="E448" s="194">
        <v>2579870549.4799995</v>
      </c>
      <c r="F448" s="194">
        <v>536469952.78999996</v>
      </c>
    </row>
    <row r="449" spans="2:6" x14ac:dyDescent="0.25">
      <c r="B449" s="211" t="s">
        <v>427</v>
      </c>
      <c r="C449" s="180">
        <v>3396064803</v>
      </c>
      <c r="D449" s="180">
        <v>1092593248.3800001</v>
      </c>
      <c r="E449" s="180">
        <v>170650464.83999997</v>
      </c>
      <c r="F449" s="180">
        <v>117370550.23999999</v>
      </c>
    </row>
    <row r="450" spans="2:6" x14ac:dyDescent="0.25">
      <c r="B450" s="211" t="s">
        <v>515</v>
      </c>
      <c r="C450" s="180">
        <v>2000000</v>
      </c>
      <c r="D450" s="180">
        <v>0</v>
      </c>
      <c r="E450" s="180">
        <v>0</v>
      </c>
      <c r="F450" s="180">
        <v>0</v>
      </c>
    </row>
    <row r="451" spans="2:6" x14ac:dyDescent="0.25">
      <c r="B451" s="211" t="s">
        <v>647</v>
      </c>
      <c r="C451" s="180">
        <v>299075852</v>
      </c>
      <c r="D451" s="180">
        <v>0</v>
      </c>
      <c r="E451" s="180">
        <v>0</v>
      </c>
      <c r="F451" s="180">
        <v>0</v>
      </c>
    </row>
    <row r="452" spans="2:6" x14ac:dyDescent="0.25">
      <c r="B452" s="211" t="s">
        <v>648</v>
      </c>
      <c r="C452" s="180">
        <v>629191085</v>
      </c>
      <c r="D452" s="180">
        <v>374999999.98000002</v>
      </c>
      <c r="E452" s="180">
        <v>374999999.98000002</v>
      </c>
      <c r="F452" s="180">
        <v>0</v>
      </c>
    </row>
    <row r="453" spans="2:6" x14ac:dyDescent="0.25">
      <c r="B453" s="211" t="s">
        <v>631</v>
      </c>
      <c r="C453" s="180">
        <v>20000000</v>
      </c>
      <c r="D453" s="180">
        <v>0</v>
      </c>
      <c r="E453" s="180">
        <v>0</v>
      </c>
      <c r="F453" s="180">
        <v>0</v>
      </c>
    </row>
    <row r="454" spans="2:6" x14ac:dyDescent="0.25">
      <c r="B454" s="211" t="s">
        <v>649</v>
      </c>
      <c r="C454" s="180">
        <v>178948670</v>
      </c>
      <c r="D454" s="180">
        <v>0</v>
      </c>
      <c r="E454" s="180">
        <v>0</v>
      </c>
      <c r="F454" s="180">
        <v>0</v>
      </c>
    </row>
    <row r="455" spans="2:6" x14ac:dyDescent="0.25">
      <c r="B455" s="211" t="s">
        <v>419</v>
      </c>
      <c r="C455" s="180">
        <v>2247884500</v>
      </c>
      <c r="D455" s="180">
        <v>1184712185.2899997</v>
      </c>
      <c r="E455" s="180">
        <v>148184318.82000002</v>
      </c>
      <c r="F455" s="180">
        <v>91578453.530000001</v>
      </c>
    </row>
    <row r="456" spans="2:6" x14ac:dyDescent="0.25">
      <c r="B456" s="211" t="s">
        <v>450</v>
      </c>
      <c r="C456" s="180">
        <v>3247909849</v>
      </c>
      <c r="D456" s="180">
        <v>436922991.32999998</v>
      </c>
      <c r="E456" s="180">
        <v>436922991.32999998</v>
      </c>
      <c r="F456" s="180">
        <v>49254618.32</v>
      </c>
    </row>
    <row r="457" spans="2:6" x14ac:dyDescent="0.25">
      <c r="B457" s="211" t="s">
        <v>650</v>
      </c>
      <c r="C457" s="180">
        <v>9865852318</v>
      </c>
      <c r="D457" s="180">
        <v>769067556.29999995</v>
      </c>
      <c r="E457" s="180">
        <v>724524786.1500001</v>
      </c>
      <c r="F457" s="180">
        <v>0</v>
      </c>
    </row>
    <row r="458" spans="2:6" x14ac:dyDescent="0.25">
      <c r="B458" s="211" t="s">
        <v>451</v>
      </c>
      <c r="C458" s="180">
        <v>1050000000</v>
      </c>
      <c r="D458" s="180">
        <v>80339037</v>
      </c>
      <c r="E458" s="180">
        <v>78144300.359999999</v>
      </c>
      <c r="F458" s="180">
        <v>77924834.040000007</v>
      </c>
    </row>
    <row r="459" spans="2:6" x14ac:dyDescent="0.25">
      <c r="B459" s="211" t="s">
        <v>472</v>
      </c>
      <c r="C459" s="180">
        <v>100439295</v>
      </c>
      <c r="D459" s="180">
        <v>0</v>
      </c>
      <c r="E459" s="180">
        <v>0</v>
      </c>
      <c r="F459" s="180">
        <v>0</v>
      </c>
    </row>
    <row r="460" spans="2:6" x14ac:dyDescent="0.25">
      <c r="B460" s="211" t="s">
        <v>651</v>
      </c>
      <c r="C460" s="180">
        <v>2816445249</v>
      </c>
      <c r="D460" s="180">
        <v>34958234.259999998</v>
      </c>
      <c r="E460" s="180">
        <v>34958234.259999998</v>
      </c>
      <c r="F460" s="180">
        <v>0</v>
      </c>
    </row>
    <row r="461" spans="2:6" x14ac:dyDescent="0.25">
      <c r="B461" s="211" t="s">
        <v>652</v>
      </c>
      <c r="C461" s="180">
        <v>730765251</v>
      </c>
      <c r="D461" s="180">
        <v>56960357.840000004</v>
      </c>
      <c r="E461" s="180">
        <v>10379803.23</v>
      </c>
      <c r="F461" s="180">
        <v>0</v>
      </c>
    </row>
    <row r="462" spans="2:6" x14ac:dyDescent="0.25">
      <c r="B462" s="211" t="s">
        <v>653</v>
      </c>
      <c r="C462" s="180">
        <v>5193122528</v>
      </c>
      <c r="D462" s="180">
        <v>8141240.3499999996</v>
      </c>
      <c r="E462" s="180">
        <v>8141240.3499999996</v>
      </c>
      <c r="F462" s="180">
        <v>0</v>
      </c>
    </row>
    <row r="463" spans="2:6" x14ac:dyDescent="0.25">
      <c r="B463" s="211" t="s">
        <v>654</v>
      </c>
      <c r="C463" s="180">
        <v>4724583595</v>
      </c>
      <c r="D463" s="180">
        <v>232761899.73000002</v>
      </c>
      <c r="E463" s="180">
        <v>179873540.98999998</v>
      </c>
      <c r="F463" s="180">
        <v>0</v>
      </c>
    </row>
    <row r="464" spans="2:6" x14ac:dyDescent="0.25">
      <c r="B464" s="211" t="s">
        <v>655</v>
      </c>
      <c r="C464" s="180">
        <v>297975711</v>
      </c>
      <c r="D464" s="180">
        <v>20000000</v>
      </c>
      <c r="E464" s="180">
        <v>20000000</v>
      </c>
      <c r="F464" s="180">
        <v>0</v>
      </c>
    </row>
    <row r="465" spans="2:6" x14ac:dyDescent="0.25">
      <c r="B465" s="211" t="s">
        <v>602</v>
      </c>
      <c r="C465" s="180">
        <v>1378863768</v>
      </c>
      <c r="D465" s="180">
        <v>8355896.4700000007</v>
      </c>
      <c r="E465" s="180">
        <v>6626284.6500000004</v>
      </c>
      <c r="F465" s="180">
        <v>0</v>
      </c>
    </row>
    <row r="466" spans="2:6" x14ac:dyDescent="0.25">
      <c r="B466" s="211" t="s">
        <v>584</v>
      </c>
      <c r="C466" s="180">
        <v>354706007</v>
      </c>
      <c r="D466" s="180">
        <v>16583359.120000001</v>
      </c>
      <c r="E466" s="180">
        <v>16583359.120000001</v>
      </c>
      <c r="F466" s="180">
        <v>0</v>
      </c>
    </row>
    <row r="467" spans="2:6" x14ac:dyDescent="0.25">
      <c r="B467" s="211" t="s">
        <v>570</v>
      </c>
      <c r="C467" s="180">
        <v>142000000</v>
      </c>
      <c r="D467" s="180">
        <v>131658600</v>
      </c>
      <c r="E467" s="180">
        <v>10746464.77</v>
      </c>
      <c r="F467" s="180">
        <v>10746464.77</v>
      </c>
    </row>
    <row r="468" spans="2:6" x14ac:dyDescent="0.25">
      <c r="B468" s="211" t="s">
        <v>656</v>
      </c>
      <c r="C468" s="180">
        <v>3121151282</v>
      </c>
      <c r="D468" s="180">
        <v>0</v>
      </c>
      <c r="E468" s="180">
        <v>0</v>
      </c>
      <c r="F468" s="180">
        <v>0</v>
      </c>
    </row>
    <row r="469" spans="2:6" x14ac:dyDescent="0.25">
      <c r="B469" s="211" t="s">
        <v>479</v>
      </c>
      <c r="C469" s="180">
        <v>963600000</v>
      </c>
      <c r="D469" s="180">
        <v>900822000</v>
      </c>
      <c r="E469" s="180">
        <v>73349538.890000001</v>
      </c>
      <c r="F469" s="180">
        <v>73349538.890000001</v>
      </c>
    </row>
    <row r="470" spans="2:6" x14ac:dyDescent="0.25">
      <c r="B470" s="211" t="s">
        <v>657</v>
      </c>
      <c r="C470" s="180">
        <v>121158959</v>
      </c>
      <c r="D470" s="180">
        <v>0</v>
      </c>
      <c r="E470" s="180">
        <v>0</v>
      </c>
      <c r="F470" s="180">
        <v>0</v>
      </c>
    </row>
    <row r="471" spans="2:6" x14ac:dyDescent="0.25">
      <c r="B471" s="211" t="s">
        <v>420</v>
      </c>
      <c r="C471" s="180">
        <v>16168020</v>
      </c>
      <c r="D471" s="180">
        <v>0</v>
      </c>
      <c r="E471" s="180">
        <v>0</v>
      </c>
      <c r="F471" s="180">
        <v>0</v>
      </c>
    </row>
    <row r="472" spans="2:6" x14ac:dyDescent="0.25">
      <c r="B472" s="211" t="s">
        <v>429</v>
      </c>
      <c r="C472" s="180">
        <v>5307719516</v>
      </c>
      <c r="D472" s="180">
        <v>285785221.74000001</v>
      </c>
      <c r="E472" s="180">
        <v>285785221.74000001</v>
      </c>
      <c r="F472" s="180">
        <v>116245493</v>
      </c>
    </row>
    <row r="473" spans="2:6" x14ac:dyDescent="0.25">
      <c r="B473" s="210" t="s">
        <v>658</v>
      </c>
      <c r="C473" s="194">
        <v>399088825</v>
      </c>
      <c r="D473" s="194">
        <v>256697645.66</v>
      </c>
      <c r="E473" s="194">
        <v>26071163.66</v>
      </c>
      <c r="F473" s="194">
        <v>23871741.41</v>
      </c>
    </row>
    <row r="474" spans="2:6" x14ac:dyDescent="0.25">
      <c r="B474" s="211" t="s">
        <v>432</v>
      </c>
      <c r="C474" s="180">
        <v>399068825</v>
      </c>
      <c r="D474" s="180">
        <v>256643645.66</v>
      </c>
      <c r="E474" s="180">
        <v>26017163.66</v>
      </c>
      <c r="F474" s="180">
        <v>23817741.41</v>
      </c>
    </row>
    <row r="475" spans="2:6" x14ac:dyDescent="0.25">
      <c r="B475" s="211" t="s">
        <v>659</v>
      </c>
      <c r="C475" s="180">
        <v>20000</v>
      </c>
      <c r="D475" s="180">
        <v>54000</v>
      </c>
      <c r="E475" s="180">
        <v>54000</v>
      </c>
      <c r="F475" s="180">
        <v>54000</v>
      </c>
    </row>
    <row r="476" spans="2:6" x14ac:dyDescent="0.25">
      <c r="B476" s="210" t="s">
        <v>660</v>
      </c>
      <c r="C476" s="194">
        <v>16525891997</v>
      </c>
      <c r="D476" s="194">
        <v>2655839101.8899999</v>
      </c>
      <c r="E476" s="194">
        <v>623219365.21000004</v>
      </c>
      <c r="F476" s="194">
        <v>94305547.50999999</v>
      </c>
    </row>
    <row r="477" spans="2:6" x14ac:dyDescent="0.25">
      <c r="B477" s="211" t="s">
        <v>661</v>
      </c>
      <c r="C477" s="180">
        <v>11310139646</v>
      </c>
      <c r="D477" s="180">
        <v>471688253.63999999</v>
      </c>
      <c r="E477" s="180">
        <v>371252812.80000001</v>
      </c>
      <c r="F477" s="180">
        <v>5937842.7400000002</v>
      </c>
    </row>
    <row r="478" spans="2:6" x14ac:dyDescent="0.25">
      <c r="B478" s="211" t="s">
        <v>440</v>
      </c>
      <c r="C478" s="180">
        <v>5188193574</v>
      </c>
      <c r="D478" s="180">
        <v>2184150848.25</v>
      </c>
      <c r="E478" s="180">
        <v>251966552.41</v>
      </c>
      <c r="F478" s="180">
        <v>88367704.769999996</v>
      </c>
    </row>
    <row r="479" spans="2:6" x14ac:dyDescent="0.25">
      <c r="B479" s="211" t="s">
        <v>587</v>
      </c>
      <c r="C479" s="180">
        <v>27558777</v>
      </c>
      <c r="D479" s="180">
        <v>0</v>
      </c>
      <c r="E479" s="180">
        <v>0</v>
      </c>
      <c r="F479" s="180">
        <v>0</v>
      </c>
    </row>
    <row r="480" spans="2:6" x14ac:dyDescent="0.25">
      <c r="B480" s="210" t="s">
        <v>662</v>
      </c>
      <c r="C480" s="194">
        <v>280480234</v>
      </c>
      <c r="D480" s="194">
        <v>17349457.099999998</v>
      </c>
      <c r="E480" s="194">
        <v>17101798.699999999</v>
      </c>
      <c r="F480" s="194">
        <v>15933880.639999999</v>
      </c>
    </row>
    <row r="481" spans="2:7" x14ac:dyDescent="0.25">
      <c r="B481" s="211" t="s">
        <v>570</v>
      </c>
      <c r="C481" s="180">
        <v>280480234</v>
      </c>
      <c r="D481" s="180">
        <v>17349457.099999998</v>
      </c>
      <c r="E481" s="180">
        <v>17101798.699999999</v>
      </c>
      <c r="F481" s="180">
        <v>15933880.639999999</v>
      </c>
    </row>
    <row r="482" spans="2:7" x14ac:dyDescent="0.25">
      <c r="B482" s="210" t="s">
        <v>663</v>
      </c>
      <c r="C482" s="194">
        <v>797510594</v>
      </c>
      <c r="D482" s="194">
        <v>336354.99</v>
      </c>
      <c r="E482" s="194">
        <v>336354.99</v>
      </c>
      <c r="F482" s="194">
        <v>0</v>
      </c>
    </row>
    <row r="483" spans="2:7" x14ac:dyDescent="0.25">
      <c r="B483" s="211" t="s">
        <v>446</v>
      </c>
      <c r="C483" s="180">
        <v>792820996</v>
      </c>
      <c r="D483" s="180">
        <v>336354.99</v>
      </c>
      <c r="E483" s="180">
        <v>336354.99</v>
      </c>
      <c r="F483" s="180">
        <v>0</v>
      </c>
    </row>
    <row r="484" spans="2:7" x14ac:dyDescent="0.25">
      <c r="B484" s="211" t="s">
        <v>664</v>
      </c>
      <c r="C484" s="180">
        <v>4689598</v>
      </c>
      <c r="D484" s="180">
        <v>0</v>
      </c>
      <c r="E484" s="180">
        <v>0</v>
      </c>
      <c r="F484" s="180">
        <v>0</v>
      </c>
    </row>
    <row r="485" spans="2:7" x14ac:dyDescent="0.25">
      <c r="B485" s="207" t="s">
        <v>665</v>
      </c>
      <c r="C485" s="208">
        <v>21563980144</v>
      </c>
      <c r="D485" s="208">
        <v>2253515764.6300001</v>
      </c>
      <c r="E485" s="208">
        <v>1640029396.2099998</v>
      </c>
      <c r="F485" s="208">
        <v>525700581.58999997</v>
      </c>
    </row>
    <row r="486" spans="2:7" x14ac:dyDescent="0.25">
      <c r="B486" s="209" t="s">
        <v>666</v>
      </c>
      <c r="C486" s="180">
        <v>21563980144</v>
      </c>
      <c r="D486" s="180">
        <v>2253515764.6300001</v>
      </c>
      <c r="E486" s="180">
        <v>1640029396.2099998</v>
      </c>
      <c r="F486" s="180">
        <v>525700581.58999997</v>
      </c>
    </row>
    <row r="487" spans="2:7" x14ac:dyDescent="0.25">
      <c r="B487" s="210" t="s">
        <v>667</v>
      </c>
      <c r="C487" s="194">
        <v>21017326734</v>
      </c>
      <c r="D487" s="194">
        <v>2133525539.49</v>
      </c>
      <c r="E487" s="194">
        <v>1617829621.0799999</v>
      </c>
      <c r="F487" s="194">
        <v>505134556.38</v>
      </c>
    </row>
    <row r="488" spans="2:7" x14ac:dyDescent="0.25">
      <c r="B488" s="211" t="s">
        <v>427</v>
      </c>
      <c r="C488" s="180">
        <v>3203105972</v>
      </c>
      <c r="D488" s="180">
        <v>448250733.93000007</v>
      </c>
      <c r="E488" s="180">
        <v>120315103.61000001</v>
      </c>
      <c r="F488" s="180">
        <v>98504419.88000001</v>
      </c>
    </row>
    <row r="489" spans="2:7" x14ac:dyDescent="0.25">
      <c r="B489" s="211" t="s">
        <v>419</v>
      </c>
      <c r="C489" s="180">
        <v>138800780</v>
      </c>
      <c r="D489" s="180">
        <v>6077640.3699999992</v>
      </c>
      <c r="E489" s="180">
        <v>6077640.3699999992</v>
      </c>
      <c r="F489" s="180">
        <v>6077640.3699999992</v>
      </c>
    </row>
    <row r="490" spans="2:7" x14ac:dyDescent="0.25">
      <c r="B490" s="211" t="s">
        <v>570</v>
      </c>
      <c r="C490" s="180">
        <v>1287691637</v>
      </c>
      <c r="D490" s="180">
        <v>250628410.78999999</v>
      </c>
      <c r="E490" s="180">
        <v>62868122.699999996</v>
      </c>
      <c r="F490" s="180">
        <v>62387696.249999993</v>
      </c>
    </row>
    <row r="491" spans="2:7" x14ac:dyDescent="0.25">
      <c r="B491" s="211" t="s">
        <v>668</v>
      </c>
      <c r="C491" s="180">
        <v>211050000</v>
      </c>
      <c r="D491" s="180">
        <v>4605019.1899999995</v>
      </c>
      <c r="E491" s="180">
        <v>4605019.1899999995</v>
      </c>
      <c r="F491" s="180">
        <v>1681478.29</v>
      </c>
    </row>
    <row r="492" spans="2:7" x14ac:dyDescent="0.25">
      <c r="B492" s="211" t="s">
        <v>438</v>
      </c>
      <c r="C492" s="180">
        <v>194468540</v>
      </c>
      <c r="D492" s="180">
        <v>7324438.8300000001</v>
      </c>
      <c r="E492" s="180">
        <v>7324438.8300000001</v>
      </c>
      <c r="F492" s="180">
        <v>7324438.8300000001</v>
      </c>
    </row>
    <row r="493" spans="2:7" x14ac:dyDescent="0.25">
      <c r="B493" s="211" t="s">
        <v>669</v>
      </c>
      <c r="C493" s="180">
        <v>28924929</v>
      </c>
      <c r="D493" s="180">
        <v>0</v>
      </c>
      <c r="E493" s="180">
        <v>0</v>
      </c>
      <c r="F493" s="180">
        <v>0</v>
      </c>
    </row>
    <row r="494" spans="2:7" x14ac:dyDescent="0.25">
      <c r="B494" s="211" t="s">
        <v>479</v>
      </c>
      <c r="C494" s="180">
        <v>47141943</v>
      </c>
      <c r="D494" s="180">
        <v>1403698.57</v>
      </c>
      <c r="E494" s="180">
        <v>1403698.57</v>
      </c>
      <c r="F494" s="180">
        <v>1403698.57</v>
      </c>
      <c r="G494" s="217"/>
    </row>
    <row r="495" spans="2:7" x14ac:dyDescent="0.25">
      <c r="B495" s="211" t="s">
        <v>420</v>
      </c>
      <c r="C495" s="180">
        <v>13556314060</v>
      </c>
      <c r="D495" s="180">
        <v>1154995550.03</v>
      </c>
      <c r="E495" s="180">
        <v>1154995550.03</v>
      </c>
      <c r="F495" s="180">
        <v>69390136.409999996</v>
      </c>
    </row>
    <row r="496" spans="2:7" x14ac:dyDescent="0.25">
      <c r="B496" s="211" t="s">
        <v>429</v>
      </c>
      <c r="C496" s="180">
        <v>2349828873</v>
      </c>
      <c r="D496" s="180">
        <v>260240047.78</v>
      </c>
      <c r="E496" s="180">
        <v>260240047.78</v>
      </c>
      <c r="F496" s="180">
        <v>258365047.78</v>
      </c>
    </row>
    <row r="497" spans="2:6" x14ac:dyDescent="0.25">
      <c r="B497" s="210" t="s">
        <v>670</v>
      </c>
      <c r="C497" s="194">
        <v>224970555</v>
      </c>
      <c r="D497" s="194">
        <v>106162683.8</v>
      </c>
      <c r="E497" s="194">
        <v>9204733.790000001</v>
      </c>
      <c r="F497" s="194">
        <v>8338564.1900000004</v>
      </c>
    </row>
    <row r="498" spans="2:6" x14ac:dyDescent="0.25">
      <c r="B498" s="211" t="s">
        <v>452</v>
      </c>
      <c r="C498" s="180">
        <v>224970555</v>
      </c>
      <c r="D498" s="180">
        <v>106162683.8</v>
      </c>
      <c r="E498" s="180">
        <v>9204733.790000001</v>
      </c>
      <c r="F498" s="180">
        <v>8338564.1900000004</v>
      </c>
    </row>
    <row r="499" spans="2:6" x14ac:dyDescent="0.25">
      <c r="B499" s="210" t="s">
        <v>671</v>
      </c>
      <c r="C499" s="194">
        <v>165049406</v>
      </c>
      <c r="D499" s="194">
        <v>9078536.3000000007</v>
      </c>
      <c r="E499" s="194">
        <v>8246036.3000000007</v>
      </c>
      <c r="F499" s="194">
        <v>7643307.4000000004</v>
      </c>
    </row>
    <row r="500" spans="2:6" x14ac:dyDescent="0.25">
      <c r="B500" s="211" t="s">
        <v>570</v>
      </c>
      <c r="C500" s="180">
        <v>165049406</v>
      </c>
      <c r="D500" s="180">
        <v>9078536.3000000007</v>
      </c>
      <c r="E500" s="180">
        <v>8246036.3000000007</v>
      </c>
      <c r="F500" s="180">
        <v>7643307.4000000004</v>
      </c>
    </row>
    <row r="501" spans="2:6" x14ac:dyDescent="0.25">
      <c r="B501" s="210" t="s">
        <v>672</v>
      </c>
      <c r="C501" s="194">
        <v>67484249</v>
      </c>
      <c r="D501" s="194">
        <v>0</v>
      </c>
      <c r="E501" s="194">
        <v>0</v>
      </c>
      <c r="F501" s="194">
        <v>0</v>
      </c>
    </row>
    <row r="502" spans="2:6" x14ac:dyDescent="0.25">
      <c r="B502" s="211" t="s">
        <v>570</v>
      </c>
      <c r="C502" s="180">
        <v>67484249</v>
      </c>
      <c r="D502" s="180">
        <v>0</v>
      </c>
      <c r="E502" s="180">
        <v>0</v>
      </c>
      <c r="F502" s="180">
        <v>0</v>
      </c>
    </row>
    <row r="503" spans="2:6" x14ac:dyDescent="0.25">
      <c r="B503" s="210" t="s">
        <v>673</v>
      </c>
      <c r="C503" s="194">
        <v>89149200</v>
      </c>
      <c r="D503" s="194">
        <v>4749005.04</v>
      </c>
      <c r="E503" s="194">
        <v>4749005.04</v>
      </c>
      <c r="F503" s="194">
        <v>4584153.62</v>
      </c>
    </row>
    <row r="504" spans="2:6" x14ac:dyDescent="0.25">
      <c r="B504" s="211" t="s">
        <v>419</v>
      </c>
      <c r="C504" s="180">
        <v>89149200</v>
      </c>
      <c r="D504" s="180">
        <v>4749005.04</v>
      </c>
      <c r="E504" s="180">
        <v>4749005.04</v>
      </c>
      <c r="F504" s="180">
        <v>4584153.62</v>
      </c>
    </row>
    <row r="505" spans="2:6" x14ac:dyDescent="0.25">
      <c r="B505" s="207" t="s">
        <v>674</v>
      </c>
      <c r="C505" s="208">
        <v>9400055025</v>
      </c>
      <c r="D505" s="208">
        <v>1559160585.8800001</v>
      </c>
      <c r="E505" s="208">
        <v>118243553.17</v>
      </c>
      <c r="F505" s="208">
        <v>91724859.289999992</v>
      </c>
    </row>
    <row r="506" spans="2:6" x14ac:dyDescent="0.25">
      <c r="B506" s="209" t="s">
        <v>675</v>
      </c>
      <c r="C506" s="180">
        <v>9400055025</v>
      </c>
      <c r="D506" s="180">
        <v>1559160585.8800001</v>
      </c>
      <c r="E506" s="180">
        <v>118243553.17</v>
      </c>
      <c r="F506" s="180">
        <v>91724859.289999992</v>
      </c>
    </row>
    <row r="507" spans="2:6" x14ac:dyDescent="0.25">
      <c r="B507" s="210" t="s">
        <v>676</v>
      </c>
      <c r="C507" s="194">
        <v>5316809425</v>
      </c>
      <c r="D507" s="194">
        <v>1226119266.73</v>
      </c>
      <c r="E507" s="194">
        <v>104016313.90000001</v>
      </c>
      <c r="F507" s="194">
        <v>78100434.069999993</v>
      </c>
    </row>
    <row r="508" spans="2:6" x14ac:dyDescent="0.25">
      <c r="B508" s="211" t="s">
        <v>427</v>
      </c>
      <c r="C508" s="180">
        <v>1382821499</v>
      </c>
      <c r="D508" s="180">
        <v>439618041.93000001</v>
      </c>
      <c r="E508" s="180">
        <v>37690856.170000002</v>
      </c>
      <c r="F508" s="180">
        <v>25100353.539999999</v>
      </c>
    </row>
    <row r="509" spans="2:6" x14ac:dyDescent="0.25">
      <c r="B509" s="211" t="s">
        <v>649</v>
      </c>
      <c r="C509" s="180">
        <v>1135979999</v>
      </c>
      <c r="D509" s="180">
        <v>0</v>
      </c>
      <c r="E509" s="180">
        <v>0</v>
      </c>
      <c r="F509" s="180">
        <v>0</v>
      </c>
    </row>
    <row r="510" spans="2:6" x14ac:dyDescent="0.25">
      <c r="B510" s="211" t="s">
        <v>419</v>
      </c>
      <c r="C510" s="180">
        <v>1982957799</v>
      </c>
      <c r="D510" s="180">
        <v>608144162.76999998</v>
      </c>
      <c r="E510" s="180">
        <v>51512784.219999999</v>
      </c>
      <c r="F510" s="180">
        <v>38344465.32</v>
      </c>
    </row>
    <row r="511" spans="2:6" x14ac:dyDescent="0.25">
      <c r="B511" s="211" t="s">
        <v>451</v>
      </c>
      <c r="C511" s="180">
        <v>358874504</v>
      </c>
      <c r="D511" s="180">
        <v>178357062.03</v>
      </c>
      <c r="E511" s="180">
        <v>14812673.510000002</v>
      </c>
      <c r="F511" s="180">
        <v>14655615.210000001</v>
      </c>
    </row>
    <row r="512" spans="2:6" x14ac:dyDescent="0.25">
      <c r="B512" s="211" t="s">
        <v>632</v>
      </c>
      <c r="C512" s="180">
        <v>34215024</v>
      </c>
      <c r="D512" s="180">
        <v>0</v>
      </c>
      <c r="E512" s="180">
        <v>0</v>
      </c>
      <c r="F512" s="180">
        <v>0</v>
      </c>
    </row>
    <row r="513" spans="2:7" x14ac:dyDescent="0.25">
      <c r="B513" s="211" t="s">
        <v>420</v>
      </c>
      <c r="C513" s="180">
        <v>421960600</v>
      </c>
      <c r="D513" s="180">
        <v>0</v>
      </c>
      <c r="E513" s="180">
        <v>0</v>
      </c>
      <c r="F513" s="180">
        <v>0</v>
      </c>
    </row>
    <row r="514" spans="2:7" x14ac:dyDescent="0.25">
      <c r="B514" s="210" t="s">
        <v>677</v>
      </c>
      <c r="C514" s="194">
        <v>4083245600</v>
      </c>
      <c r="D514" s="194">
        <v>333041319.14999998</v>
      </c>
      <c r="E514" s="194">
        <v>14227239.270000001</v>
      </c>
      <c r="F514" s="194">
        <v>13624425.220000003</v>
      </c>
    </row>
    <row r="515" spans="2:7" x14ac:dyDescent="0.25">
      <c r="B515" s="211" t="s">
        <v>564</v>
      </c>
      <c r="C515" s="180">
        <v>30000000</v>
      </c>
      <c r="D515" s="180">
        <v>0</v>
      </c>
      <c r="E515" s="180">
        <v>0</v>
      </c>
      <c r="F515" s="180">
        <v>0</v>
      </c>
    </row>
    <row r="516" spans="2:7" x14ac:dyDescent="0.25">
      <c r="B516" s="211" t="s">
        <v>651</v>
      </c>
      <c r="C516" s="180">
        <v>1133492494</v>
      </c>
      <c r="D516" s="180">
        <v>0</v>
      </c>
      <c r="E516" s="180">
        <v>0</v>
      </c>
      <c r="F516" s="180">
        <v>0</v>
      </c>
    </row>
    <row r="517" spans="2:7" x14ac:dyDescent="0.25">
      <c r="B517" s="211" t="s">
        <v>456</v>
      </c>
      <c r="C517" s="180">
        <v>1552833537</v>
      </c>
      <c r="D517" s="180">
        <v>333041319.14999998</v>
      </c>
      <c r="E517" s="180">
        <v>14227239.270000001</v>
      </c>
      <c r="F517" s="180">
        <v>13624425.220000003</v>
      </c>
    </row>
    <row r="518" spans="2:7" x14ac:dyDescent="0.25">
      <c r="B518" s="211" t="s">
        <v>652</v>
      </c>
      <c r="C518" s="180">
        <v>1366919569</v>
      </c>
      <c r="D518" s="180">
        <v>0</v>
      </c>
      <c r="E518" s="180">
        <v>0</v>
      </c>
      <c r="F518" s="180">
        <v>0</v>
      </c>
      <c r="G518" s="212"/>
    </row>
    <row r="519" spans="2:7" x14ac:dyDescent="0.25">
      <c r="B519" s="207" t="s">
        <v>678</v>
      </c>
      <c r="C519" s="208">
        <v>11681565715</v>
      </c>
      <c r="D519" s="208">
        <v>961014582.40999997</v>
      </c>
      <c r="E519" s="208">
        <v>961014582.40999997</v>
      </c>
      <c r="F519" s="208">
        <v>888631316.12</v>
      </c>
      <c r="G519" s="212"/>
    </row>
    <row r="520" spans="2:7" x14ac:dyDescent="0.25">
      <c r="B520" s="209" t="s">
        <v>679</v>
      </c>
      <c r="C520" s="180">
        <v>11681565715</v>
      </c>
      <c r="D520" s="180">
        <v>961014582.40999997</v>
      </c>
      <c r="E520" s="180">
        <v>961014582.40999997</v>
      </c>
      <c r="F520" s="180">
        <v>888631316.12</v>
      </c>
      <c r="G520" s="212"/>
    </row>
    <row r="521" spans="2:7" x14ac:dyDescent="0.25">
      <c r="B521" s="210" t="s">
        <v>680</v>
      </c>
      <c r="C521" s="194">
        <v>11681565715</v>
      </c>
      <c r="D521" s="194">
        <v>961014582.40999997</v>
      </c>
      <c r="E521" s="194">
        <v>961014582.40999997</v>
      </c>
      <c r="F521" s="194">
        <v>888631316.12</v>
      </c>
      <c r="G521" s="212"/>
    </row>
    <row r="522" spans="2:7" x14ac:dyDescent="0.25">
      <c r="B522" s="211" t="s">
        <v>427</v>
      </c>
      <c r="C522" s="180">
        <v>1513270812</v>
      </c>
      <c r="D522" s="180">
        <v>126105902</v>
      </c>
      <c r="E522" s="180">
        <v>126105902</v>
      </c>
      <c r="F522" s="180">
        <v>126105902</v>
      </c>
      <c r="G522" s="212"/>
    </row>
    <row r="523" spans="2:7" x14ac:dyDescent="0.25">
      <c r="B523" s="211" t="s">
        <v>419</v>
      </c>
      <c r="C523" s="180">
        <v>8085843275</v>
      </c>
      <c r="D523" s="180">
        <v>661798009.40999997</v>
      </c>
      <c r="E523" s="180">
        <v>661798009.40999997</v>
      </c>
      <c r="F523" s="180">
        <v>589414743.12</v>
      </c>
      <c r="G523" s="212"/>
    </row>
    <row r="524" spans="2:7" x14ac:dyDescent="0.25">
      <c r="B524" s="211" t="s">
        <v>681</v>
      </c>
      <c r="C524" s="180">
        <v>3915733</v>
      </c>
      <c r="D524" s="180">
        <v>0</v>
      </c>
      <c r="E524" s="180">
        <v>0</v>
      </c>
      <c r="F524" s="180">
        <v>0</v>
      </c>
      <c r="G524" s="212"/>
    </row>
    <row r="525" spans="2:7" x14ac:dyDescent="0.25">
      <c r="B525" s="211" t="s">
        <v>451</v>
      </c>
      <c r="C525" s="180">
        <v>1814583520</v>
      </c>
      <c r="D525" s="180">
        <v>151114640</v>
      </c>
      <c r="E525" s="180">
        <v>151114640</v>
      </c>
      <c r="F525" s="180">
        <v>151114640</v>
      </c>
      <c r="G525" s="212"/>
    </row>
    <row r="526" spans="2:7" x14ac:dyDescent="0.25">
      <c r="B526" s="211" t="s">
        <v>456</v>
      </c>
      <c r="C526" s="180">
        <v>263952375</v>
      </c>
      <c r="D526" s="180">
        <v>21996031</v>
      </c>
      <c r="E526" s="180">
        <v>21996031</v>
      </c>
      <c r="F526" s="180">
        <v>21996031</v>
      </c>
      <c r="G526" s="212"/>
    </row>
    <row r="527" spans="2:7" x14ac:dyDescent="0.25">
      <c r="B527" s="207" t="s">
        <v>682</v>
      </c>
      <c r="C527" s="208">
        <v>1254308155</v>
      </c>
      <c r="D527" s="208">
        <v>390647288.11000001</v>
      </c>
      <c r="E527" s="208">
        <v>65224277.020000003</v>
      </c>
      <c r="F527" s="208">
        <v>53280657.360000007</v>
      </c>
      <c r="G527" s="212"/>
    </row>
    <row r="528" spans="2:7" x14ac:dyDescent="0.25">
      <c r="B528" s="209" t="s">
        <v>683</v>
      </c>
      <c r="C528" s="180">
        <v>1254308155</v>
      </c>
      <c r="D528" s="180">
        <v>390647288.11000001</v>
      </c>
      <c r="E528" s="180">
        <v>65224277.020000003</v>
      </c>
      <c r="F528" s="180">
        <v>53280657.360000007</v>
      </c>
      <c r="G528" s="212"/>
    </row>
    <row r="529" spans="2:7" x14ac:dyDescent="0.25">
      <c r="B529" s="210" t="s">
        <v>684</v>
      </c>
      <c r="C529" s="194">
        <v>1254308155</v>
      </c>
      <c r="D529" s="194">
        <v>390647288.11000001</v>
      </c>
      <c r="E529" s="194">
        <v>65224277.020000003</v>
      </c>
      <c r="F529" s="194">
        <v>53280657.360000007</v>
      </c>
      <c r="G529" s="212"/>
    </row>
    <row r="530" spans="2:7" x14ac:dyDescent="0.25">
      <c r="B530" s="211" t="s">
        <v>427</v>
      </c>
      <c r="C530" s="180">
        <v>577126004</v>
      </c>
      <c r="D530" s="180">
        <v>317470540.50999999</v>
      </c>
      <c r="E530" s="180">
        <v>35095858.490000002</v>
      </c>
      <c r="F530" s="180">
        <v>27202549.07</v>
      </c>
      <c r="G530" s="212"/>
    </row>
    <row r="531" spans="2:7" x14ac:dyDescent="0.25">
      <c r="B531" s="211" t="s">
        <v>419</v>
      </c>
      <c r="C531" s="180">
        <v>10887366</v>
      </c>
      <c r="D531" s="180">
        <v>1758864</v>
      </c>
      <c r="E531" s="180">
        <v>147571.20000000001</v>
      </c>
      <c r="F531" s="180">
        <v>147571.20000000001</v>
      </c>
      <c r="G531" s="212"/>
    </row>
    <row r="532" spans="2:7" x14ac:dyDescent="0.25">
      <c r="B532" s="211" t="s">
        <v>451</v>
      </c>
      <c r="C532" s="180">
        <v>42997202</v>
      </c>
      <c r="D532" s="180">
        <v>12769735.68</v>
      </c>
      <c r="E532" s="180">
        <v>2256407.75</v>
      </c>
      <c r="F532" s="180">
        <v>666721.18999999994</v>
      </c>
      <c r="G532" s="212"/>
    </row>
    <row r="533" spans="2:7" x14ac:dyDescent="0.25">
      <c r="B533" s="211" t="s">
        <v>456</v>
      </c>
      <c r="C533" s="180">
        <v>143137259</v>
      </c>
      <c r="D533" s="180">
        <v>35220922.920000002</v>
      </c>
      <c r="E533" s="180">
        <v>6884581.7300000004</v>
      </c>
      <c r="F533" s="180">
        <v>4569098.05</v>
      </c>
      <c r="G533" s="212"/>
    </row>
    <row r="534" spans="2:7" x14ac:dyDescent="0.25">
      <c r="B534" s="211" t="s">
        <v>581</v>
      </c>
      <c r="C534" s="180">
        <v>288908391</v>
      </c>
      <c r="D534" s="180">
        <v>20459505</v>
      </c>
      <c r="E534" s="180">
        <v>20459505</v>
      </c>
      <c r="F534" s="180">
        <v>20459505</v>
      </c>
    </row>
    <row r="535" spans="2:7" x14ac:dyDescent="0.25">
      <c r="B535" s="211" t="s">
        <v>462</v>
      </c>
      <c r="C535" s="180">
        <v>20000000</v>
      </c>
      <c r="D535" s="180">
        <v>0</v>
      </c>
      <c r="E535" s="180">
        <v>0</v>
      </c>
      <c r="F535" s="180">
        <v>0</v>
      </c>
    </row>
    <row r="536" spans="2:7" x14ac:dyDescent="0.25">
      <c r="B536" s="211" t="s">
        <v>436</v>
      </c>
      <c r="C536" s="180">
        <v>29327045</v>
      </c>
      <c r="D536" s="180">
        <v>2822580</v>
      </c>
      <c r="E536" s="180">
        <v>235212.84999999998</v>
      </c>
      <c r="F536" s="180">
        <v>235212.84999999998</v>
      </c>
    </row>
    <row r="537" spans="2:7" x14ac:dyDescent="0.25">
      <c r="B537" s="211" t="s">
        <v>685</v>
      </c>
      <c r="C537" s="180">
        <v>26000000</v>
      </c>
      <c r="D537" s="180">
        <v>0</v>
      </c>
      <c r="E537" s="180">
        <v>0</v>
      </c>
      <c r="F537" s="180">
        <v>0</v>
      </c>
    </row>
    <row r="538" spans="2:7" x14ac:dyDescent="0.25">
      <c r="B538" s="211" t="s">
        <v>459</v>
      </c>
      <c r="C538" s="180">
        <v>24820000</v>
      </c>
      <c r="D538" s="180">
        <v>145140</v>
      </c>
      <c r="E538" s="180">
        <v>145140</v>
      </c>
      <c r="F538" s="180">
        <v>0</v>
      </c>
    </row>
    <row r="539" spans="2:7" x14ac:dyDescent="0.25">
      <c r="B539" s="211" t="s">
        <v>420</v>
      </c>
      <c r="C539" s="180">
        <v>91104888</v>
      </c>
      <c r="D539" s="180">
        <v>0</v>
      </c>
      <c r="E539" s="180">
        <v>0</v>
      </c>
      <c r="F539" s="180">
        <v>0</v>
      </c>
    </row>
    <row r="540" spans="2:7" x14ac:dyDescent="0.25">
      <c r="B540" s="207" t="s">
        <v>686</v>
      </c>
      <c r="C540" s="208">
        <v>4163038522</v>
      </c>
      <c r="D540" s="208">
        <v>270883240.27000004</v>
      </c>
      <c r="E540" s="208">
        <v>230428536.27000001</v>
      </c>
      <c r="F540" s="208">
        <v>220791875.31</v>
      </c>
    </row>
    <row r="541" spans="2:7" x14ac:dyDescent="0.25">
      <c r="B541" s="209" t="s">
        <v>687</v>
      </c>
      <c r="C541" s="180">
        <v>4163038522</v>
      </c>
      <c r="D541" s="180">
        <v>270883240.27000004</v>
      </c>
      <c r="E541" s="180">
        <v>230428536.27000001</v>
      </c>
      <c r="F541" s="180">
        <v>220791875.31</v>
      </c>
    </row>
    <row r="542" spans="2:7" x14ac:dyDescent="0.25">
      <c r="B542" s="210" t="s">
        <v>688</v>
      </c>
      <c r="C542" s="194">
        <v>2769626890</v>
      </c>
      <c r="D542" s="194">
        <v>179415504.26000002</v>
      </c>
      <c r="E542" s="194">
        <v>139993958.77000001</v>
      </c>
      <c r="F542" s="194">
        <v>136241126.47999999</v>
      </c>
    </row>
    <row r="543" spans="2:7" x14ac:dyDescent="0.25">
      <c r="B543" s="211" t="s">
        <v>427</v>
      </c>
      <c r="C543" s="180">
        <v>1125951190</v>
      </c>
      <c r="D543" s="180">
        <v>94994395.550000012</v>
      </c>
      <c r="E543" s="180">
        <v>61155644.990000002</v>
      </c>
      <c r="F543" s="180">
        <v>57597661.899999999</v>
      </c>
    </row>
    <row r="544" spans="2:7" x14ac:dyDescent="0.25">
      <c r="B544" s="211" t="s">
        <v>515</v>
      </c>
      <c r="C544" s="180">
        <v>20000</v>
      </c>
      <c r="D544" s="180">
        <v>0</v>
      </c>
      <c r="E544" s="180">
        <v>0</v>
      </c>
      <c r="F544" s="180">
        <v>0</v>
      </c>
    </row>
    <row r="545" spans="2:7" x14ac:dyDescent="0.25">
      <c r="B545" s="211" t="s">
        <v>419</v>
      </c>
      <c r="C545" s="180">
        <v>103837666</v>
      </c>
      <c r="D545" s="180">
        <v>10444821.5</v>
      </c>
      <c r="E545" s="180">
        <v>4862026.57</v>
      </c>
      <c r="F545" s="180">
        <v>4667177.37</v>
      </c>
    </row>
    <row r="546" spans="2:7" x14ac:dyDescent="0.25">
      <c r="B546" s="211" t="s">
        <v>456</v>
      </c>
      <c r="C546" s="180">
        <v>376066292</v>
      </c>
      <c r="D546" s="180">
        <v>11951950.49</v>
      </c>
      <c r="E546" s="180">
        <v>11951950.49</v>
      </c>
      <c r="F546" s="180">
        <v>11951950.49</v>
      </c>
    </row>
    <row r="547" spans="2:7" x14ac:dyDescent="0.25">
      <c r="B547" s="211" t="s">
        <v>581</v>
      </c>
      <c r="C547" s="180">
        <v>87562379</v>
      </c>
      <c r="D547" s="180">
        <v>0</v>
      </c>
      <c r="E547" s="180">
        <v>0</v>
      </c>
      <c r="F547" s="180">
        <v>0</v>
      </c>
    </row>
    <row r="548" spans="2:7" x14ac:dyDescent="0.25">
      <c r="B548" s="211" t="s">
        <v>420</v>
      </c>
      <c r="C548" s="180">
        <v>313577003</v>
      </c>
      <c r="D548" s="180">
        <v>0</v>
      </c>
      <c r="E548" s="180">
        <v>0</v>
      </c>
      <c r="F548" s="180">
        <v>0</v>
      </c>
    </row>
    <row r="549" spans="2:7" x14ac:dyDescent="0.25">
      <c r="B549" s="211" t="s">
        <v>429</v>
      </c>
      <c r="C549" s="180">
        <v>762612360</v>
      </c>
      <c r="D549" s="180">
        <v>62024336.720000006</v>
      </c>
      <c r="E549" s="180">
        <v>62024336.720000006</v>
      </c>
      <c r="F549" s="180">
        <v>62024336.720000006</v>
      </c>
    </row>
    <row r="550" spans="2:7" x14ac:dyDescent="0.25">
      <c r="B550" s="210" t="s">
        <v>689</v>
      </c>
      <c r="C550" s="194">
        <v>121184967</v>
      </c>
      <c r="D550" s="194">
        <v>10535745.57</v>
      </c>
      <c r="E550" s="194">
        <v>10535745.57</v>
      </c>
      <c r="F550" s="194">
        <v>10269463.189999999</v>
      </c>
    </row>
    <row r="551" spans="2:7" x14ac:dyDescent="0.25">
      <c r="B551" s="211" t="s">
        <v>456</v>
      </c>
      <c r="C551" s="180">
        <v>121184967</v>
      </c>
      <c r="D551" s="180">
        <v>10535745.57</v>
      </c>
      <c r="E551" s="180">
        <v>10535745.57</v>
      </c>
      <c r="F551" s="180">
        <v>10269463.189999999</v>
      </c>
    </row>
    <row r="552" spans="2:7" x14ac:dyDescent="0.25">
      <c r="B552" s="210" t="s">
        <v>690</v>
      </c>
      <c r="C552" s="194">
        <v>216323501</v>
      </c>
      <c r="D552" s="194">
        <v>10831327.800000001</v>
      </c>
      <c r="E552" s="194">
        <v>10242035.790000001</v>
      </c>
      <c r="F552" s="194">
        <v>8698406.7700000014</v>
      </c>
    </row>
    <row r="553" spans="2:7" x14ac:dyDescent="0.25">
      <c r="B553" s="211" t="s">
        <v>691</v>
      </c>
      <c r="C553" s="180">
        <v>399000</v>
      </c>
      <c r="D553" s="180">
        <v>0</v>
      </c>
      <c r="E553" s="180">
        <v>0</v>
      </c>
      <c r="F553" s="180">
        <v>0</v>
      </c>
    </row>
    <row r="554" spans="2:7" x14ac:dyDescent="0.25">
      <c r="B554" s="211" t="s">
        <v>451</v>
      </c>
      <c r="C554" s="180">
        <v>215924501</v>
      </c>
      <c r="D554" s="180">
        <v>10831327.800000001</v>
      </c>
      <c r="E554" s="180">
        <v>10242035.790000001</v>
      </c>
      <c r="F554" s="180">
        <v>8698406.7700000014</v>
      </c>
    </row>
    <row r="555" spans="2:7" x14ac:dyDescent="0.25">
      <c r="B555" s="210" t="s">
        <v>692</v>
      </c>
      <c r="C555" s="194">
        <v>707103172</v>
      </c>
      <c r="D555" s="194">
        <v>47520018.649999999</v>
      </c>
      <c r="E555" s="194">
        <v>47520018.649999999</v>
      </c>
      <c r="F555" s="194">
        <v>47247880.589999996</v>
      </c>
    </row>
    <row r="556" spans="2:7" x14ac:dyDescent="0.25">
      <c r="B556" s="211" t="s">
        <v>456</v>
      </c>
      <c r="C556" s="180">
        <v>707103172</v>
      </c>
      <c r="D556" s="180">
        <v>47520018.649999999</v>
      </c>
      <c r="E556" s="180">
        <v>47520018.649999999</v>
      </c>
      <c r="F556" s="180">
        <v>47247880.589999996</v>
      </c>
    </row>
    <row r="557" spans="2:7" x14ac:dyDescent="0.25">
      <c r="B557" s="210" t="s">
        <v>693</v>
      </c>
      <c r="C557" s="194">
        <v>348799992</v>
      </c>
      <c r="D557" s="194">
        <v>22580643.990000002</v>
      </c>
      <c r="E557" s="194">
        <v>22136777.490000002</v>
      </c>
      <c r="F557" s="194">
        <v>18334998.280000001</v>
      </c>
    </row>
    <row r="558" spans="2:7" x14ac:dyDescent="0.25">
      <c r="B558" s="211" t="s">
        <v>451</v>
      </c>
      <c r="C558" s="180">
        <v>348799992</v>
      </c>
      <c r="D558" s="180">
        <v>22580643.990000002</v>
      </c>
      <c r="E558" s="180">
        <v>22136777.490000002</v>
      </c>
      <c r="F558" s="180">
        <v>18334998.280000001</v>
      </c>
    </row>
    <row r="559" spans="2:7" x14ac:dyDescent="0.25">
      <c r="B559" s="207" t="s">
        <v>694</v>
      </c>
      <c r="C559" s="208">
        <v>754735375</v>
      </c>
      <c r="D559" s="208">
        <v>360470874.61999995</v>
      </c>
      <c r="E559" s="208">
        <v>35573013.829999998</v>
      </c>
      <c r="F559" s="208">
        <v>23175346.289999999</v>
      </c>
    </row>
    <row r="560" spans="2:7" x14ac:dyDescent="0.25">
      <c r="B560" s="209" t="s">
        <v>695</v>
      </c>
      <c r="C560" s="180">
        <v>754735375</v>
      </c>
      <c r="D560" s="180">
        <v>360470874.61999995</v>
      </c>
      <c r="E560" s="180">
        <v>35573013.829999998</v>
      </c>
      <c r="F560" s="180">
        <v>23175346.289999999</v>
      </c>
      <c r="G560" s="212"/>
    </row>
    <row r="561" spans="2:9" x14ac:dyDescent="0.25">
      <c r="B561" s="210" t="s">
        <v>696</v>
      </c>
      <c r="C561" s="194">
        <v>754735375</v>
      </c>
      <c r="D561" s="194">
        <v>360470874.61999995</v>
      </c>
      <c r="E561" s="194">
        <v>35573013.829999998</v>
      </c>
      <c r="F561" s="194">
        <v>23175346.289999999</v>
      </c>
    </row>
    <row r="562" spans="2:9" x14ac:dyDescent="0.25">
      <c r="B562" s="211" t="s">
        <v>468</v>
      </c>
      <c r="C562" s="180">
        <v>179835145</v>
      </c>
      <c r="D562" s="180">
        <v>36223355.620000005</v>
      </c>
      <c r="E562" s="180">
        <v>9409012.7400000002</v>
      </c>
      <c r="F562" s="180">
        <v>0</v>
      </c>
    </row>
    <row r="563" spans="2:9" x14ac:dyDescent="0.25">
      <c r="B563" s="211" t="s">
        <v>515</v>
      </c>
      <c r="C563" s="180">
        <v>0</v>
      </c>
      <c r="D563" s="180">
        <v>0</v>
      </c>
      <c r="E563" s="180">
        <v>0</v>
      </c>
      <c r="F563" s="180">
        <v>0</v>
      </c>
    </row>
    <row r="564" spans="2:9" x14ac:dyDescent="0.25">
      <c r="B564" s="211" t="s">
        <v>428</v>
      </c>
      <c r="C564" s="180">
        <v>0</v>
      </c>
      <c r="D564" s="180">
        <v>0</v>
      </c>
      <c r="E564" s="180">
        <v>0</v>
      </c>
      <c r="F564" s="180">
        <v>0</v>
      </c>
    </row>
    <row r="565" spans="2:9" x14ac:dyDescent="0.25">
      <c r="B565" s="211" t="s">
        <v>419</v>
      </c>
      <c r="C565" s="180">
        <v>567320230</v>
      </c>
      <c r="D565" s="180">
        <v>324247518.99999994</v>
      </c>
      <c r="E565" s="180">
        <v>26164001.09</v>
      </c>
      <c r="F565" s="180">
        <v>23175346.289999999</v>
      </c>
    </row>
    <row r="566" spans="2:9" x14ac:dyDescent="0.25">
      <c r="B566" s="211" t="s">
        <v>420</v>
      </c>
      <c r="C566" s="180">
        <v>7580000</v>
      </c>
      <c r="D566" s="180">
        <v>0</v>
      </c>
      <c r="E566" s="180">
        <v>0</v>
      </c>
      <c r="F566" s="180">
        <v>0</v>
      </c>
    </row>
    <row r="567" spans="2:9" x14ac:dyDescent="0.25">
      <c r="B567" s="207" t="s">
        <v>697</v>
      </c>
      <c r="C567" s="208">
        <v>17321712417</v>
      </c>
      <c r="D567" s="208">
        <v>7550412777.3200006</v>
      </c>
      <c r="E567" s="208">
        <v>680179476.18999994</v>
      </c>
      <c r="F567" s="208">
        <v>307657311.73000002</v>
      </c>
    </row>
    <row r="568" spans="2:9" x14ac:dyDescent="0.25">
      <c r="B568" s="209" t="s">
        <v>698</v>
      </c>
      <c r="C568" s="180">
        <v>17321712417</v>
      </c>
      <c r="D568" s="180">
        <v>7550412777.3200006</v>
      </c>
      <c r="E568" s="180">
        <v>680179476.18999994</v>
      </c>
      <c r="F568" s="180">
        <v>307657311.73000002</v>
      </c>
    </row>
    <row r="569" spans="2:9" x14ac:dyDescent="0.25">
      <c r="B569" s="210" t="s">
        <v>699</v>
      </c>
      <c r="C569" s="194">
        <v>16218212417</v>
      </c>
      <c r="D569" s="194">
        <v>7530243786.6000004</v>
      </c>
      <c r="E569" s="194">
        <v>663687142.56999993</v>
      </c>
      <c r="F569" s="194">
        <v>307657311.73000002</v>
      </c>
    </row>
    <row r="570" spans="2:9" x14ac:dyDescent="0.25">
      <c r="B570" s="211" t="s">
        <v>427</v>
      </c>
      <c r="C570" s="180">
        <v>1684320319</v>
      </c>
      <c r="D570" s="180">
        <v>662481210.91999996</v>
      </c>
      <c r="E570" s="180">
        <v>92901296.679999977</v>
      </c>
      <c r="F570" s="180">
        <v>77661969.189999983</v>
      </c>
    </row>
    <row r="571" spans="2:9" x14ac:dyDescent="0.25">
      <c r="B571" s="211" t="s">
        <v>579</v>
      </c>
      <c r="C571" s="180">
        <v>0</v>
      </c>
      <c r="D571" s="180">
        <v>0</v>
      </c>
      <c r="E571" s="180">
        <v>0</v>
      </c>
      <c r="F571" s="180">
        <v>0</v>
      </c>
    </row>
    <row r="572" spans="2:9" x14ac:dyDescent="0.25">
      <c r="B572" s="211" t="s">
        <v>700</v>
      </c>
      <c r="C572" s="180">
        <v>186333236</v>
      </c>
      <c r="D572" s="180">
        <v>65489748</v>
      </c>
      <c r="E572" s="180">
        <v>10149577.150000002</v>
      </c>
      <c r="F572" s="180">
        <v>9344039.2100000009</v>
      </c>
    </row>
    <row r="573" spans="2:9" x14ac:dyDescent="0.25">
      <c r="B573" s="211" t="s">
        <v>419</v>
      </c>
      <c r="C573" s="180">
        <v>1214895146</v>
      </c>
      <c r="D573" s="180">
        <v>204069430</v>
      </c>
      <c r="E573" s="180">
        <v>21296752.449999999</v>
      </c>
      <c r="F573" s="180">
        <v>19971783.690000001</v>
      </c>
    </row>
    <row r="574" spans="2:9" x14ac:dyDescent="0.25">
      <c r="B574" s="211" t="s">
        <v>451</v>
      </c>
      <c r="C574" s="180">
        <v>1421443119</v>
      </c>
      <c r="D574" s="180">
        <v>301034314.68000001</v>
      </c>
      <c r="E574" s="180">
        <v>33100466.389999997</v>
      </c>
      <c r="F574" s="180">
        <v>31463936.34</v>
      </c>
      <c r="I574" s="183"/>
    </row>
    <row r="575" spans="2:9" x14ac:dyDescent="0.25">
      <c r="B575" s="211" t="s">
        <v>632</v>
      </c>
      <c r="C575" s="180">
        <v>133958904</v>
      </c>
      <c r="D575" s="180">
        <v>0</v>
      </c>
      <c r="E575" s="180">
        <v>0</v>
      </c>
      <c r="F575" s="180">
        <v>0</v>
      </c>
      <c r="I575" s="184"/>
    </row>
    <row r="576" spans="2:9" x14ac:dyDescent="0.25">
      <c r="B576" s="211" t="s">
        <v>456</v>
      </c>
      <c r="C576" s="180">
        <v>603044001</v>
      </c>
      <c r="D576" s="180">
        <v>32727732</v>
      </c>
      <c r="E576" s="180">
        <v>4674366.3199999994</v>
      </c>
      <c r="F576" s="180">
        <v>4622463.3199999994</v>
      </c>
      <c r="I576" s="183"/>
    </row>
    <row r="577" spans="2:6" x14ac:dyDescent="0.25">
      <c r="B577" s="211" t="s">
        <v>701</v>
      </c>
      <c r="C577" s="180">
        <v>139372140</v>
      </c>
      <c r="D577" s="180">
        <v>0</v>
      </c>
      <c r="E577" s="180">
        <v>0</v>
      </c>
      <c r="F577" s="180">
        <v>0</v>
      </c>
    </row>
    <row r="578" spans="2:6" x14ac:dyDescent="0.25">
      <c r="B578" s="211" t="s">
        <v>454</v>
      </c>
      <c r="C578" s="180">
        <v>190376081</v>
      </c>
      <c r="D578" s="180">
        <v>46282662</v>
      </c>
      <c r="E578" s="180">
        <v>4649839.8500000006</v>
      </c>
      <c r="F578" s="180">
        <v>4390607.6500000004</v>
      </c>
    </row>
    <row r="579" spans="2:6" x14ac:dyDescent="0.25">
      <c r="B579" s="211" t="s">
        <v>654</v>
      </c>
      <c r="C579" s="180">
        <v>553727140</v>
      </c>
      <c r="D579" s="180">
        <v>0</v>
      </c>
      <c r="E579" s="180">
        <v>0</v>
      </c>
      <c r="F579" s="180">
        <v>0</v>
      </c>
    </row>
    <row r="580" spans="2:6" x14ac:dyDescent="0.25">
      <c r="B580" s="211" t="s">
        <v>462</v>
      </c>
      <c r="C580" s="180">
        <v>0</v>
      </c>
      <c r="D580" s="180">
        <v>0</v>
      </c>
      <c r="E580" s="180">
        <v>0</v>
      </c>
      <c r="F580" s="180">
        <v>0</v>
      </c>
    </row>
    <row r="581" spans="2:6" x14ac:dyDescent="0.25">
      <c r="B581" s="211" t="s">
        <v>436</v>
      </c>
      <c r="C581" s="180">
        <v>310897275</v>
      </c>
      <c r="D581" s="180">
        <v>84374905</v>
      </c>
      <c r="E581" s="180">
        <v>8498111.1999999993</v>
      </c>
      <c r="F581" s="180">
        <v>8352989.9800000004</v>
      </c>
    </row>
    <row r="582" spans="2:6" x14ac:dyDescent="0.25">
      <c r="B582" s="211" t="s">
        <v>702</v>
      </c>
      <c r="C582" s="180">
        <v>77372860</v>
      </c>
      <c r="D582" s="180">
        <v>0</v>
      </c>
      <c r="E582" s="180">
        <v>0</v>
      </c>
      <c r="F582" s="180">
        <v>0</v>
      </c>
    </row>
    <row r="583" spans="2:6" x14ac:dyDescent="0.25">
      <c r="B583" s="211" t="s">
        <v>584</v>
      </c>
      <c r="C583" s="180">
        <v>0</v>
      </c>
      <c r="D583" s="180">
        <v>0</v>
      </c>
      <c r="E583" s="180">
        <v>0</v>
      </c>
      <c r="F583" s="180">
        <v>0</v>
      </c>
    </row>
    <row r="584" spans="2:6" x14ac:dyDescent="0.25">
      <c r="B584" s="211" t="s">
        <v>570</v>
      </c>
      <c r="C584" s="180">
        <v>53358079</v>
      </c>
      <c r="D584" s="180">
        <v>17408229</v>
      </c>
      <c r="E584" s="180">
        <v>2567571.12</v>
      </c>
      <c r="F584" s="180">
        <v>2486833.12</v>
      </c>
    </row>
    <row r="585" spans="2:6" x14ac:dyDescent="0.25">
      <c r="B585" s="211" t="s">
        <v>420</v>
      </c>
      <c r="C585" s="180">
        <v>671073723</v>
      </c>
      <c r="D585" s="180">
        <v>233973723</v>
      </c>
      <c r="E585" s="180">
        <v>28522226</v>
      </c>
      <c r="F585" s="180">
        <v>5522226</v>
      </c>
    </row>
    <row r="586" spans="2:6" x14ac:dyDescent="0.25">
      <c r="B586" s="211" t="s">
        <v>429</v>
      </c>
      <c r="C586" s="180">
        <v>8978040394</v>
      </c>
      <c r="D586" s="180">
        <v>5882401832</v>
      </c>
      <c r="E586" s="180">
        <v>457326935.40999997</v>
      </c>
      <c r="F586" s="180">
        <v>143840463.23000002</v>
      </c>
    </row>
    <row r="587" spans="2:6" x14ac:dyDescent="0.25">
      <c r="B587" s="210" t="s">
        <v>703</v>
      </c>
      <c r="C587" s="194">
        <v>1103500000</v>
      </c>
      <c r="D587" s="194">
        <v>20168990.719999999</v>
      </c>
      <c r="E587" s="194">
        <v>16492333.619999999</v>
      </c>
      <c r="F587" s="194">
        <v>0</v>
      </c>
    </row>
    <row r="588" spans="2:6" x14ac:dyDescent="0.25">
      <c r="B588" s="211" t="s">
        <v>456</v>
      </c>
      <c r="C588" s="180">
        <v>53500000</v>
      </c>
      <c r="D588" s="180">
        <v>3567837.08</v>
      </c>
      <c r="E588" s="180">
        <v>3492898.58</v>
      </c>
      <c r="F588" s="180">
        <v>0</v>
      </c>
    </row>
    <row r="589" spans="2:6" x14ac:dyDescent="0.25">
      <c r="B589" s="211" t="s">
        <v>701</v>
      </c>
      <c r="C589" s="180">
        <v>1050000000</v>
      </c>
      <c r="D589" s="180">
        <v>16601153.640000001</v>
      </c>
      <c r="E589" s="180">
        <v>12999435.039999999</v>
      </c>
      <c r="F589" s="180">
        <v>0</v>
      </c>
    </row>
    <row r="590" spans="2:6" x14ac:dyDescent="0.25">
      <c r="B590" s="207" t="s">
        <v>704</v>
      </c>
      <c r="C590" s="208">
        <v>22851776170</v>
      </c>
      <c r="D590" s="208">
        <v>1972096726.0599999</v>
      </c>
      <c r="E590" s="208">
        <v>1404486088.28</v>
      </c>
      <c r="F590" s="208">
        <v>1387338166.9000001</v>
      </c>
    </row>
    <row r="591" spans="2:6" x14ac:dyDescent="0.25">
      <c r="B591" s="209" t="s">
        <v>705</v>
      </c>
      <c r="C591" s="180">
        <v>22851776170</v>
      </c>
      <c r="D591" s="180">
        <v>1972096726.0599999</v>
      </c>
      <c r="E591" s="180">
        <v>1404486088.28</v>
      </c>
      <c r="F591" s="180">
        <v>1387338166.9000001</v>
      </c>
    </row>
    <row r="592" spans="2:6" x14ac:dyDescent="0.25">
      <c r="B592" s="210" t="s">
        <v>706</v>
      </c>
      <c r="C592" s="194">
        <v>20519276070</v>
      </c>
      <c r="D592" s="194">
        <v>1391905614.9100001</v>
      </c>
      <c r="E592" s="194">
        <v>1320523978.3400002</v>
      </c>
      <c r="F592" s="194">
        <v>1312569450.4200001</v>
      </c>
    </row>
    <row r="593" spans="2:6" x14ac:dyDescent="0.25">
      <c r="B593" s="211" t="s">
        <v>427</v>
      </c>
      <c r="C593" s="180">
        <v>633678274</v>
      </c>
      <c r="D593" s="180">
        <v>56652694.640000001</v>
      </c>
      <c r="E593" s="180">
        <v>31850824.07</v>
      </c>
      <c r="F593" s="180">
        <v>28896295.809999999</v>
      </c>
    </row>
    <row r="594" spans="2:6" x14ac:dyDescent="0.25">
      <c r="B594" s="211" t="s">
        <v>468</v>
      </c>
      <c r="C594" s="180">
        <v>2059984978</v>
      </c>
      <c r="D594" s="180">
        <v>0</v>
      </c>
      <c r="E594" s="180">
        <v>0</v>
      </c>
      <c r="F594" s="180">
        <v>0</v>
      </c>
    </row>
    <row r="595" spans="2:6" x14ac:dyDescent="0.25">
      <c r="B595" s="211" t="s">
        <v>419</v>
      </c>
      <c r="C595" s="180">
        <v>932908408</v>
      </c>
      <c r="D595" s="180">
        <v>80500210.460000008</v>
      </c>
      <c r="E595" s="180">
        <v>33920444.460000001</v>
      </c>
      <c r="F595" s="180">
        <v>33920444.460000001</v>
      </c>
    </row>
    <row r="596" spans="2:6" x14ac:dyDescent="0.25">
      <c r="B596" s="211" t="s">
        <v>618</v>
      </c>
      <c r="C596" s="180">
        <v>338767795</v>
      </c>
      <c r="D596" s="180">
        <v>0</v>
      </c>
      <c r="E596" s="180">
        <v>0</v>
      </c>
      <c r="F596" s="180">
        <v>0</v>
      </c>
    </row>
    <row r="597" spans="2:6" x14ac:dyDescent="0.25">
      <c r="B597" s="211" t="s">
        <v>451</v>
      </c>
      <c r="C597" s="180">
        <v>78600569</v>
      </c>
      <c r="D597" s="180">
        <v>2812139.38</v>
      </c>
      <c r="E597" s="180">
        <v>2812139.38</v>
      </c>
      <c r="F597" s="180">
        <v>2812139.38</v>
      </c>
    </row>
    <row r="598" spans="2:6" x14ac:dyDescent="0.25">
      <c r="B598" s="211" t="s">
        <v>420</v>
      </c>
      <c r="C598" s="180">
        <v>855369507</v>
      </c>
      <c r="D598" s="180">
        <v>57201790.300000004</v>
      </c>
      <c r="E598" s="180">
        <v>57201790.300000004</v>
      </c>
      <c r="F598" s="180">
        <v>52201790.640000001</v>
      </c>
    </row>
    <row r="599" spans="2:6" x14ac:dyDescent="0.25">
      <c r="B599" s="211" t="s">
        <v>429</v>
      </c>
      <c r="C599" s="180">
        <v>15619966539</v>
      </c>
      <c r="D599" s="180">
        <v>1194738780.1300001</v>
      </c>
      <c r="E599" s="180">
        <v>1194738780.1300001</v>
      </c>
      <c r="F599" s="180">
        <v>1194738780.1300001</v>
      </c>
    </row>
    <row r="600" spans="2:6" x14ac:dyDescent="0.25">
      <c r="B600" s="210" t="s">
        <v>707</v>
      </c>
      <c r="C600" s="194">
        <v>1141600000</v>
      </c>
      <c r="D600" s="194">
        <v>71449815.550000012</v>
      </c>
      <c r="E600" s="194">
        <v>49937961.600000009</v>
      </c>
      <c r="F600" s="194">
        <v>48019706.510000005</v>
      </c>
    </row>
    <row r="601" spans="2:6" x14ac:dyDescent="0.25">
      <c r="B601" s="211" t="s">
        <v>691</v>
      </c>
      <c r="C601" s="180">
        <v>200000</v>
      </c>
      <c r="D601" s="180">
        <v>0</v>
      </c>
      <c r="E601" s="180">
        <v>0</v>
      </c>
      <c r="F601" s="180">
        <v>0</v>
      </c>
    </row>
    <row r="602" spans="2:6" x14ac:dyDescent="0.25">
      <c r="B602" s="211" t="s">
        <v>451</v>
      </c>
      <c r="C602" s="180">
        <v>1141400000</v>
      </c>
      <c r="D602" s="180">
        <v>71449815.550000012</v>
      </c>
      <c r="E602" s="180">
        <v>49937961.600000009</v>
      </c>
      <c r="F602" s="180">
        <v>48019706.510000005</v>
      </c>
    </row>
    <row r="603" spans="2:6" x14ac:dyDescent="0.25">
      <c r="B603" s="210" t="s">
        <v>708</v>
      </c>
      <c r="C603" s="194">
        <v>1150300100</v>
      </c>
      <c r="D603" s="194">
        <v>508741295.60000002</v>
      </c>
      <c r="E603" s="194">
        <v>34024148.339999996</v>
      </c>
      <c r="F603" s="194">
        <v>26749009.969999999</v>
      </c>
    </row>
    <row r="604" spans="2:6" x14ac:dyDescent="0.25">
      <c r="B604" s="211" t="s">
        <v>468</v>
      </c>
      <c r="C604" s="180">
        <v>500000</v>
      </c>
      <c r="D604" s="180">
        <v>0</v>
      </c>
      <c r="E604" s="180">
        <v>0</v>
      </c>
      <c r="F604" s="180">
        <v>0</v>
      </c>
    </row>
    <row r="605" spans="2:6" x14ac:dyDescent="0.25">
      <c r="B605" s="211" t="s">
        <v>515</v>
      </c>
      <c r="C605" s="180">
        <v>0</v>
      </c>
      <c r="D605" s="180">
        <v>0</v>
      </c>
      <c r="E605" s="180">
        <v>0</v>
      </c>
      <c r="F605" s="180">
        <v>0</v>
      </c>
    </row>
    <row r="606" spans="2:6" x14ac:dyDescent="0.25">
      <c r="B606" s="211" t="s">
        <v>419</v>
      </c>
      <c r="C606" s="180">
        <v>1149800100</v>
      </c>
      <c r="D606" s="180">
        <v>508741295.60000002</v>
      </c>
      <c r="E606" s="180">
        <v>34024148.339999996</v>
      </c>
      <c r="F606" s="180">
        <v>26749009.969999999</v>
      </c>
    </row>
    <row r="607" spans="2:6" x14ac:dyDescent="0.25">
      <c r="B607" s="210" t="s">
        <v>709</v>
      </c>
      <c r="C607" s="194">
        <v>40600000</v>
      </c>
      <c r="D607" s="194">
        <v>0</v>
      </c>
      <c r="E607" s="194">
        <v>0</v>
      </c>
      <c r="F607" s="194">
        <v>0</v>
      </c>
    </row>
    <row r="608" spans="2:6" x14ac:dyDescent="0.25">
      <c r="B608" s="211" t="s">
        <v>451</v>
      </c>
      <c r="C608" s="180">
        <v>40600000</v>
      </c>
      <c r="D608" s="180">
        <v>0</v>
      </c>
      <c r="E608" s="180">
        <v>0</v>
      </c>
      <c r="F608" s="180">
        <v>0</v>
      </c>
    </row>
    <row r="609" spans="2:6" x14ac:dyDescent="0.25">
      <c r="B609" s="207" t="s">
        <v>710</v>
      </c>
      <c r="C609" s="208">
        <v>4007403958</v>
      </c>
      <c r="D609" s="208">
        <v>1739035744.0300002</v>
      </c>
      <c r="E609" s="208">
        <v>155543214.28999996</v>
      </c>
      <c r="F609" s="208">
        <v>134946651.63</v>
      </c>
    </row>
    <row r="610" spans="2:6" x14ac:dyDescent="0.25">
      <c r="B610" s="209" t="s">
        <v>711</v>
      </c>
      <c r="C610" s="180">
        <v>4007403958</v>
      </c>
      <c r="D610" s="180">
        <v>1739035744.0300002</v>
      </c>
      <c r="E610" s="180">
        <v>155543214.28999996</v>
      </c>
      <c r="F610" s="180">
        <v>134946651.63</v>
      </c>
    </row>
    <row r="611" spans="2:6" x14ac:dyDescent="0.25">
      <c r="B611" s="210" t="s">
        <v>712</v>
      </c>
      <c r="C611" s="194">
        <v>2598907436</v>
      </c>
      <c r="D611" s="194">
        <v>1343844353.7600002</v>
      </c>
      <c r="E611" s="194">
        <v>101490768.25999999</v>
      </c>
      <c r="F611" s="194">
        <v>86650413.429999992</v>
      </c>
    </row>
    <row r="612" spans="2:6" x14ac:dyDescent="0.25">
      <c r="B612" s="211" t="s">
        <v>427</v>
      </c>
      <c r="C612" s="180">
        <v>1404249239</v>
      </c>
      <c r="D612" s="180">
        <v>632286328.3900001</v>
      </c>
      <c r="E612" s="180">
        <v>51828655.379999995</v>
      </c>
      <c r="F612" s="180">
        <v>46240355.689999998</v>
      </c>
    </row>
    <row r="613" spans="2:6" x14ac:dyDescent="0.25">
      <c r="B613" s="211" t="s">
        <v>456</v>
      </c>
      <c r="C613" s="180">
        <v>82070000</v>
      </c>
      <c r="D613" s="180">
        <v>71188096.329999998</v>
      </c>
      <c r="E613" s="180">
        <v>5393469.2999999998</v>
      </c>
      <c r="F613" s="180">
        <v>5175740.12</v>
      </c>
    </row>
    <row r="614" spans="2:6" x14ac:dyDescent="0.25">
      <c r="B614" s="211" t="s">
        <v>454</v>
      </c>
      <c r="C614" s="180">
        <v>184174000</v>
      </c>
      <c r="D614" s="180">
        <v>157897289.44</v>
      </c>
      <c r="E614" s="180">
        <v>13121813.82</v>
      </c>
      <c r="F614" s="180">
        <v>12757993.25</v>
      </c>
    </row>
    <row r="615" spans="2:6" x14ac:dyDescent="0.25">
      <c r="B615" s="211" t="s">
        <v>634</v>
      </c>
      <c r="C615" s="180">
        <v>297930833</v>
      </c>
      <c r="D615" s="180">
        <v>0</v>
      </c>
      <c r="E615" s="180">
        <v>0</v>
      </c>
      <c r="F615" s="180">
        <v>0</v>
      </c>
    </row>
    <row r="616" spans="2:6" x14ac:dyDescent="0.25">
      <c r="B616" s="211" t="s">
        <v>713</v>
      </c>
      <c r="C616" s="180">
        <v>0</v>
      </c>
      <c r="D616" s="180">
        <v>0</v>
      </c>
      <c r="E616" s="180">
        <v>0</v>
      </c>
      <c r="F616" s="180">
        <v>0</v>
      </c>
    </row>
    <row r="617" spans="2:6" x14ac:dyDescent="0.25">
      <c r="B617" s="211" t="s">
        <v>452</v>
      </c>
      <c r="C617" s="180">
        <v>141485000</v>
      </c>
      <c r="D617" s="180">
        <v>102108378.52</v>
      </c>
      <c r="E617" s="180">
        <v>9648432.5099999998</v>
      </c>
      <c r="F617" s="180">
        <v>9253026.2300000004</v>
      </c>
    </row>
    <row r="618" spans="2:6" x14ac:dyDescent="0.25">
      <c r="B618" s="211" t="s">
        <v>438</v>
      </c>
      <c r="C618" s="180">
        <v>131545000</v>
      </c>
      <c r="D618" s="180">
        <v>111548533.70999999</v>
      </c>
      <c r="E618" s="180">
        <v>9377400.459999999</v>
      </c>
      <c r="F618" s="180">
        <v>8969365.3399999999</v>
      </c>
    </row>
    <row r="619" spans="2:6" x14ac:dyDescent="0.25">
      <c r="B619" s="211" t="s">
        <v>714</v>
      </c>
      <c r="C619" s="180">
        <v>19661470</v>
      </c>
      <c r="D619" s="180">
        <v>0</v>
      </c>
      <c r="E619" s="180">
        <v>0</v>
      </c>
      <c r="F619" s="180">
        <v>0</v>
      </c>
    </row>
    <row r="620" spans="2:6" x14ac:dyDescent="0.25">
      <c r="B620" s="211" t="s">
        <v>420</v>
      </c>
      <c r="C620" s="180">
        <v>115053167</v>
      </c>
      <c r="D620" s="180">
        <v>54239167</v>
      </c>
      <c r="E620" s="180">
        <v>0</v>
      </c>
      <c r="F620" s="180">
        <v>0</v>
      </c>
    </row>
    <row r="621" spans="2:6" x14ac:dyDescent="0.25">
      <c r="B621" s="211" t="s">
        <v>429</v>
      </c>
      <c r="C621" s="180">
        <v>222738727</v>
      </c>
      <c r="D621" s="180">
        <v>214576560.37</v>
      </c>
      <c r="E621" s="180">
        <v>12120996.789999999</v>
      </c>
      <c r="F621" s="180">
        <v>4253932.8</v>
      </c>
    </row>
    <row r="622" spans="2:6" x14ac:dyDescent="0.25">
      <c r="B622" s="210" t="s">
        <v>715</v>
      </c>
      <c r="C622" s="194">
        <v>342565315</v>
      </c>
      <c r="D622" s="194">
        <v>0</v>
      </c>
      <c r="E622" s="194">
        <v>0</v>
      </c>
      <c r="F622" s="194">
        <v>0</v>
      </c>
    </row>
    <row r="623" spans="2:6" x14ac:dyDescent="0.25">
      <c r="B623" s="211" t="s">
        <v>713</v>
      </c>
      <c r="C623" s="180">
        <v>342565315</v>
      </c>
      <c r="D623" s="180">
        <v>0</v>
      </c>
      <c r="E623" s="180">
        <v>0</v>
      </c>
      <c r="F623" s="180">
        <v>0</v>
      </c>
    </row>
    <row r="624" spans="2:6" x14ac:dyDescent="0.25">
      <c r="B624" s="210" t="s">
        <v>716</v>
      </c>
      <c r="C624" s="194">
        <v>694496789</v>
      </c>
      <c r="D624" s="194">
        <v>370847765.82999998</v>
      </c>
      <c r="E624" s="194">
        <v>32378563.009999998</v>
      </c>
      <c r="F624" s="194">
        <v>30779279.849999998</v>
      </c>
    </row>
    <row r="625" spans="2:6" x14ac:dyDescent="0.25">
      <c r="B625" s="211" t="s">
        <v>717</v>
      </c>
      <c r="C625" s="180">
        <v>24344265</v>
      </c>
      <c r="D625" s="180">
        <v>0</v>
      </c>
      <c r="E625" s="180">
        <v>0</v>
      </c>
      <c r="F625" s="180">
        <v>0</v>
      </c>
    </row>
    <row r="626" spans="2:6" x14ac:dyDescent="0.25">
      <c r="B626" s="211" t="s">
        <v>451</v>
      </c>
      <c r="C626" s="180">
        <v>670152524</v>
      </c>
      <c r="D626" s="180">
        <v>370847765.82999998</v>
      </c>
      <c r="E626" s="180">
        <v>32378563.009999998</v>
      </c>
      <c r="F626" s="180">
        <v>30779279.849999998</v>
      </c>
    </row>
    <row r="627" spans="2:6" x14ac:dyDescent="0.25">
      <c r="B627" s="210" t="s">
        <v>718</v>
      </c>
      <c r="C627" s="194">
        <v>59735141</v>
      </c>
      <c r="D627" s="194">
        <v>3742469.38</v>
      </c>
      <c r="E627" s="194">
        <v>2492469.38</v>
      </c>
      <c r="F627" s="194">
        <v>2492469.38</v>
      </c>
    </row>
    <row r="628" spans="2:6" x14ac:dyDescent="0.25">
      <c r="B628" s="211" t="s">
        <v>427</v>
      </c>
      <c r="C628" s="180">
        <v>59735141</v>
      </c>
      <c r="D628" s="180">
        <v>3742469.38</v>
      </c>
      <c r="E628" s="180">
        <v>2492469.38</v>
      </c>
      <c r="F628" s="180">
        <v>2492469.38</v>
      </c>
    </row>
    <row r="629" spans="2:6" x14ac:dyDescent="0.25">
      <c r="B629" s="210" t="s">
        <v>719</v>
      </c>
      <c r="C629" s="194">
        <v>311699277</v>
      </c>
      <c r="D629" s="194">
        <v>20601155.059999999</v>
      </c>
      <c r="E629" s="194">
        <v>19181413.640000001</v>
      </c>
      <c r="F629" s="194">
        <v>15024488.970000001</v>
      </c>
    </row>
    <row r="630" spans="2:6" x14ac:dyDescent="0.25">
      <c r="B630" s="211" t="s">
        <v>456</v>
      </c>
      <c r="C630" s="180">
        <v>311699277</v>
      </c>
      <c r="D630" s="180">
        <v>20601155.059999999</v>
      </c>
      <c r="E630" s="180">
        <v>19181413.640000001</v>
      </c>
      <c r="F630" s="180">
        <v>15024488.970000001</v>
      </c>
    </row>
    <row r="631" spans="2:6" x14ac:dyDescent="0.25">
      <c r="B631" s="207" t="s">
        <v>720</v>
      </c>
      <c r="C631" s="208">
        <v>2714381603</v>
      </c>
      <c r="D631" s="208">
        <v>1291002090.8799999</v>
      </c>
      <c r="E631" s="208">
        <v>114151972.83</v>
      </c>
      <c r="F631" s="208">
        <v>99399285.049999997</v>
      </c>
    </row>
    <row r="632" spans="2:6" x14ac:dyDescent="0.25">
      <c r="B632" s="209" t="s">
        <v>721</v>
      </c>
      <c r="C632" s="180">
        <v>2714381603</v>
      </c>
      <c r="D632" s="180">
        <v>1291002090.8799999</v>
      </c>
      <c r="E632" s="180">
        <v>114151972.83</v>
      </c>
      <c r="F632" s="180">
        <v>99399285.049999997</v>
      </c>
    </row>
    <row r="633" spans="2:6" x14ac:dyDescent="0.25">
      <c r="B633" s="210" t="s">
        <v>722</v>
      </c>
      <c r="C633" s="194">
        <v>1117648720</v>
      </c>
      <c r="D633" s="194">
        <v>598450542.13999999</v>
      </c>
      <c r="E633" s="194">
        <v>51435516.329999998</v>
      </c>
      <c r="F633" s="194">
        <v>47133650.369999997</v>
      </c>
    </row>
    <row r="634" spans="2:6" x14ac:dyDescent="0.25">
      <c r="B634" s="211" t="s">
        <v>427</v>
      </c>
      <c r="C634" s="180">
        <v>757392647</v>
      </c>
      <c r="D634" s="180">
        <v>328708506.73000002</v>
      </c>
      <c r="E634" s="180">
        <v>30850672.759999998</v>
      </c>
      <c r="F634" s="180">
        <v>26652567.800000001</v>
      </c>
    </row>
    <row r="635" spans="2:6" x14ac:dyDescent="0.25">
      <c r="B635" s="211" t="s">
        <v>515</v>
      </c>
      <c r="C635" s="180">
        <v>116371684</v>
      </c>
      <c r="D635" s="180">
        <v>99976855.929999992</v>
      </c>
      <c r="E635" s="180">
        <v>8599588.9699999988</v>
      </c>
      <c r="F635" s="180">
        <v>8495827.9699999988</v>
      </c>
    </row>
    <row r="636" spans="2:6" x14ac:dyDescent="0.25">
      <c r="B636" s="211" t="s">
        <v>419</v>
      </c>
      <c r="C636" s="180">
        <v>222184389</v>
      </c>
      <c r="D636" s="180">
        <v>169765179.47999999</v>
      </c>
      <c r="E636" s="180">
        <v>11985254.6</v>
      </c>
      <c r="F636" s="180">
        <v>11985254.6</v>
      </c>
    </row>
    <row r="637" spans="2:6" x14ac:dyDescent="0.25">
      <c r="B637" s="211" t="s">
        <v>420</v>
      </c>
      <c r="C637" s="180">
        <v>21700000</v>
      </c>
      <c r="D637" s="180">
        <v>0</v>
      </c>
      <c r="E637" s="180">
        <v>0</v>
      </c>
      <c r="F637" s="180">
        <v>0</v>
      </c>
    </row>
    <row r="638" spans="2:6" x14ac:dyDescent="0.25">
      <c r="B638" s="210" t="s">
        <v>723</v>
      </c>
      <c r="C638" s="194">
        <v>269333095</v>
      </c>
      <c r="D638" s="194">
        <v>134709597.34999999</v>
      </c>
      <c r="E638" s="194">
        <v>10209847.83</v>
      </c>
      <c r="F638" s="194">
        <v>8905700.7899999991</v>
      </c>
    </row>
    <row r="639" spans="2:6" x14ac:dyDescent="0.25">
      <c r="B639" s="211" t="s">
        <v>724</v>
      </c>
      <c r="C639" s="180">
        <v>181065275</v>
      </c>
      <c r="D639" s="180">
        <v>92244694.109999999</v>
      </c>
      <c r="E639" s="180">
        <v>7092379.8200000003</v>
      </c>
      <c r="F639" s="180">
        <v>5788232.7800000003</v>
      </c>
    </row>
    <row r="640" spans="2:6" x14ac:dyDescent="0.25">
      <c r="B640" s="211" t="s">
        <v>570</v>
      </c>
      <c r="C640" s="180">
        <v>88267820</v>
      </c>
      <c r="D640" s="180">
        <v>42464903.240000002</v>
      </c>
      <c r="E640" s="180">
        <v>3117468.01</v>
      </c>
      <c r="F640" s="180">
        <v>3117468.01</v>
      </c>
    </row>
    <row r="641" spans="2:6" x14ac:dyDescent="0.25">
      <c r="B641" s="210" t="s">
        <v>725</v>
      </c>
      <c r="C641" s="194">
        <v>1327399788</v>
      </c>
      <c r="D641" s="194">
        <v>557841951.38999999</v>
      </c>
      <c r="E641" s="194">
        <v>52506608.670000002</v>
      </c>
      <c r="F641" s="194">
        <v>43359933.890000001</v>
      </c>
    </row>
    <row r="642" spans="2:6" x14ac:dyDescent="0.25">
      <c r="B642" s="211" t="s">
        <v>438</v>
      </c>
      <c r="C642" s="180">
        <v>596941677</v>
      </c>
      <c r="D642" s="180">
        <v>139338344.06</v>
      </c>
      <c r="E642" s="180">
        <v>18527038.98</v>
      </c>
      <c r="F642" s="180">
        <v>10491546.710000001</v>
      </c>
    </row>
    <row r="643" spans="2:6" x14ac:dyDescent="0.25">
      <c r="B643" s="211" t="s">
        <v>726</v>
      </c>
      <c r="C643" s="180">
        <v>730458111</v>
      </c>
      <c r="D643" s="180">
        <v>418503607.32999998</v>
      </c>
      <c r="E643" s="180">
        <v>33979569.689999998</v>
      </c>
      <c r="F643" s="180">
        <v>32868387.18</v>
      </c>
    </row>
    <row r="644" spans="2:6" x14ac:dyDescent="0.25">
      <c r="B644" s="207" t="s">
        <v>727</v>
      </c>
      <c r="C644" s="208">
        <v>5749853616</v>
      </c>
      <c r="D644" s="208">
        <v>2091161854.5400002</v>
      </c>
      <c r="E644" s="208">
        <v>91949913.890000015</v>
      </c>
      <c r="F644" s="208">
        <v>81230988.440000013</v>
      </c>
    </row>
    <row r="645" spans="2:6" x14ac:dyDescent="0.25">
      <c r="B645" s="209" t="s">
        <v>728</v>
      </c>
      <c r="C645" s="180">
        <v>5749853616</v>
      </c>
      <c r="D645" s="180">
        <v>2091161854.5400002</v>
      </c>
      <c r="E645" s="180">
        <v>91949913.890000015</v>
      </c>
      <c r="F645" s="180">
        <v>81230988.440000013</v>
      </c>
    </row>
    <row r="646" spans="2:6" x14ac:dyDescent="0.25">
      <c r="B646" s="210" t="s">
        <v>729</v>
      </c>
      <c r="C646" s="194">
        <v>5560837878</v>
      </c>
      <c r="D646" s="194">
        <v>1958856087.1100001</v>
      </c>
      <c r="E646" s="194">
        <v>81133727.300000012</v>
      </c>
      <c r="F646" s="194">
        <v>71417990.160000011</v>
      </c>
    </row>
    <row r="647" spans="2:6" x14ac:dyDescent="0.25">
      <c r="B647" s="211" t="s">
        <v>427</v>
      </c>
      <c r="C647" s="180">
        <v>2153729702</v>
      </c>
      <c r="D647" s="180">
        <v>1100861506.2600002</v>
      </c>
      <c r="E647" s="180">
        <v>69197702.290000007</v>
      </c>
      <c r="F647" s="180">
        <v>61043316.840000004</v>
      </c>
    </row>
    <row r="648" spans="2:6" x14ac:dyDescent="0.25">
      <c r="B648" s="211" t="s">
        <v>468</v>
      </c>
      <c r="C648" s="180">
        <v>25372783</v>
      </c>
      <c r="D648" s="180">
        <v>0</v>
      </c>
      <c r="E648" s="180">
        <v>0</v>
      </c>
      <c r="F648" s="180">
        <v>0</v>
      </c>
    </row>
    <row r="649" spans="2:6" x14ac:dyDescent="0.25">
      <c r="B649" s="211" t="s">
        <v>631</v>
      </c>
      <c r="C649" s="180">
        <v>7039322</v>
      </c>
      <c r="D649" s="180">
        <v>0</v>
      </c>
      <c r="E649" s="180">
        <v>0</v>
      </c>
      <c r="F649" s="180">
        <v>0</v>
      </c>
    </row>
    <row r="650" spans="2:6" x14ac:dyDescent="0.25">
      <c r="B650" s="211" t="s">
        <v>730</v>
      </c>
      <c r="C650" s="180">
        <v>70687896</v>
      </c>
      <c r="D650" s="180">
        <v>0</v>
      </c>
      <c r="E650" s="180">
        <v>0</v>
      </c>
      <c r="F650" s="180">
        <v>0</v>
      </c>
    </row>
    <row r="651" spans="2:6" x14ac:dyDescent="0.25">
      <c r="B651" s="211" t="s">
        <v>419</v>
      </c>
      <c r="C651" s="180">
        <v>56591300</v>
      </c>
      <c r="D651" s="180">
        <v>52267440</v>
      </c>
      <c r="E651" s="180">
        <v>4395576.2300000004</v>
      </c>
      <c r="F651" s="180">
        <v>4395576.2300000004</v>
      </c>
    </row>
    <row r="652" spans="2:6" x14ac:dyDescent="0.25">
      <c r="B652" s="211" t="s">
        <v>451</v>
      </c>
      <c r="C652" s="180">
        <v>2467519834</v>
      </c>
      <c r="D652" s="180">
        <v>87628270.5</v>
      </c>
      <c r="E652" s="180">
        <v>4749889.29</v>
      </c>
      <c r="F652" s="180">
        <v>4749889.29</v>
      </c>
    </row>
    <row r="653" spans="2:6" x14ac:dyDescent="0.25">
      <c r="B653" s="211" t="s">
        <v>632</v>
      </c>
      <c r="C653" s="180">
        <v>100000000</v>
      </c>
      <c r="D653" s="180">
        <v>102579227.34999999</v>
      </c>
      <c r="E653" s="180">
        <v>1561351.69</v>
      </c>
      <c r="F653" s="180">
        <v>0</v>
      </c>
    </row>
    <row r="654" spans="2:6" x14ac:dyDescent="0.25">
      <c r="B654" s="211" t="s">
        <v>456</v>
      </c>
      <c r="C654" s="180">
        <v>12519643</v>
      </c>
      <c r="D654" s="180">
        <v>11519643</v>
      </c>
      <c r="E654" s="180">
        <v>1229207.8</v>
      </c>
      <c r="F654" s="180">
        <v>1229207.8</v>
      </c>
    </row>
    <row r="655" spans="2:6" x14ac:dyDescent="0.25">
      <c r="B655" s="211" t="s">
        <v>420</v>
      </c>
      <c r="C655" s="180">
        <v>513377398</v>
      </c>
      <c r="D655" s="180">
        <v>450000000</v>
      </c>
      <c r="E655" s="180">
        <v>0</v>
      </c>
      <c r="F655" s="180">
        <v>0</v>
      </c>
    </row>
    <row r="656" spans="2:6" x14ac:dyDescent="0.25">
      <c r="B656" s="211" t="s">
        <v>429</v>
      </c>
      <c r="C656" s="180">
        <v>154000000</v>
      </c>
      <c r="D656" s="180">
        <v>154000000</v>
      </c>
      <c r="E656" s="180">
        <v>0</v>
      </c>
      <c r="F656" s="180">
        <v>0</v>
      </c>
    </row>
    <row r="657" spans="2:6" x14ac:dyDescent="0.25">
      <c r="B657" s="210" t="s">
        <v>731</v>
      </c>
      <c r="C657" s="194">
        <v>189015738</v>
      </c>
      <c r="D657" s="194">
        <v>132305767.43000001</v>
      </c>
      <c r="E657" s="194">
        <v>10816186.59</v>
      </c>
      <c r="F657" s="194">
        <v>9812998.2799999993</v>
      </c>
    </row>
    <row r="658" spans="2:6" x14ac:dyDescent="0.25">
      <c r="B658" s="211" t="s">
        <v>419</v>
      </c>
      <c r="C658" s="180">
        <v>189015738</v>
      </c>
      <c r="D658" s="180">
        <v>132305767.43000001</v>
      </c>
      <c r="E658" s="180">
        <v>10816186.59</v>
      </c>
      <c r="F658" s="180">
        <v>9812998.2799999993</v>
      </c>
    </row>
    <row r="659" spans="2:6" x14ac:dyDescent="0.25">
      <c r="B659" s="207" t="s">
        <v>732</v>
      </c>
      <c r="C659" s="208">
        <v>17535521617</v>
      </c>
      <c r="D659" s="208">
        <v>2550242529.1800003</v>
      </c>
      <c r="E659" s="208">
        <v>618293015.29999995</v>
      </c>
      <c r="F659" s="208">
        <v>147150333.15000001</v>
      </c>
    </row>
    <row r="660" spans="2:6" x14ac:dyDescent="0.25">
      <c r="B660" s="209" t="s">
        <v>733</v>
      </c>
      <c r="C660" s="180">
        <v>17535521617</v>
      </c>
      <c r="D660" s="180">
        <v>2550242529.1800003</v>
      </c>
      <c r="E660" s="180">
        <v>618293015.29999995</v>
      </c>
      <c r="F660" s="180">
        <v>147150333.15000001</v>
      </c>
    </row>
    <row r="661" spans="2:6" x14ac:dyDescent="0.25">
      <c r="B661" s="210" t="s">
        <v>734</v>
      </c>
      <c r="C661" s="194">
        <v>17535521617</v>
      </c>
      <c r="D661" s="194">
        <v>2550242529.1800003</v>
      </c>
      <c r="E661" s="194">
        <v>618293015.29999995</v>
      </c>
      <c r="F661" s="194">
        <v>147150333.15000001</v>
      </c>
    </row>
    <row r="662" spans="2:6" x14ac:dyDescent="0.25">
      <c r="B662" s="211" t="s">
        <v>427</v>
      </c>
      <c r="C662" s="180">
        <v>3468842116</v>
      </c>
      <c r="D662" s="180">
        <v>1680361424.4100003</v>
      </c>
      <c r="E662" s="180">
        <v>178986057.81999999</v>
      </c>
      <c r="F662" s="180">
        <v>128808803.93000001</v>
      </c>
    </row>
    <row r="663" spans="2:6" x14ac:dyDescent="0.25">
      <c r="B663" s="211" t="s">
        <v>648</v>
      </c>
      <c r="C663" s="180">
        <v>4586418012</v>
      </c>
      <c r="D663" s="180">
        <v>413031036.49000001</v>
      </c>
      <c r="E663" s="180">
        <v>119471467.76000001</v>
      </c>
      <c r="F663" s="180">
        <v>11664764.029999999</v>
      </c>
    </row>
    <row r="664" spans="2:6" x14ac:dyDescent="0.25">
      <c r="B664" s="211" t="s">
        <v>450</v>
      </c>
      <c r="C664" s="180">
        <v>8992849409</v>
      </c>
      <c r="D664" s="180">
        <v>456850068.28000003</v>
      </c>
      <c r="E664" s="180">
        <v>319835489.71999997</v>
      </c>
      <c r="F664" s="180">
        <v>6676765.1899999995</v>
      </c>
    </row>
    <row r="665" spans="2:6" x14ac:dyDescent="0.25">
      <c r="B665" s="211" t="s">
        <v>650</v>
      </c>
      <c r="C665" s="180">
        <v>42754632</v>
      </c>
      <c r="D665" s="180">
        <v>0</v>
      </c>
      <c r="E665" s="180">
        <v>0</v>
      </c>
      <c r="F665" s="180">
        <v>0</v>
      </c>
    </row>
    <row r="666" spans="2:6" x14ac:dyDescent="0.25">
      <c r="B666" s="211" t="s">
        <v>451</v>
      </c>
      <c r="C666" s="180">
        <v>357476199</v>
      </c>
      <c r="D666" s="180">
        <v>0</v>
      </c>
      <c r="E666" s="180">
        <v>0</v>
      </c>
      <c r="F666" s="180">
        <v>0</v>
      </c>
    </row>
    <row r="667" spans="2:6" x14ac:dyDescent="0.25">
      <c r="B667" s="211" t="s">
        <v>472</v>
      </c>
      <c r="C667" s="180">
        <v>23548249</v>
      </c>
      <c r="D667" s="180">
        <v>0</v>
      </c>
      <c r="E667" s="180">
        <v>0</v>
      </c>
      <c r="F667" s="180">
        <v>0</v>
      </c>
    </row>
    <row r="668" spans="2:6" x14ac:dyDescent="0.25">
      <c r="B668" s="211" t="s">
        <v>420</v>
      </c>
      <c r="C668" s="180">
        <v>58633000</v>
      </c>
      <c r="D668" s="180">
        <v>0</v>
      </c>
      <c r="E668" s="180">
        <v>0</v>
      </c>
      <c r="F668" s="180">
        <v>0</v>
      </c>
    </row>
    <row r="669" spans="2:6" x14ac:dyDescent="0.25">
      <c r="B669" s="211" t="s">
        <v>429</v>
      </c>
      <c r="C669" s="180">
        <v>5000000</v>
      </c>
      <c r="D669" s="180">
        <v>0</v>
      </c>
      <c r="E669" s="180">
        <v>0</v>
      </c>
      <c r="F669" s="180">
        <v>0</v>
      </c>
    </row>
    <row r="670" spans="2:6" x14ac:dyDescent="0.25">
      <c r="B670" s="207" t="s">
        <v>735</v>
      </c>
      <c r="C670" s="208">
        <v>12921593863</v>
      </c>
      <c r="D670" s="208">
        <v>1076799473.6900001</v>
      </c>
      <c r="E670" s="208">
        <v>1076799473.6900001</v>
      </c>
      <c r="F670" s="208">
        <v>1076799473.6900001</v>
      </c>
    </row>
    <row r="671" spans="2:6" x14ac:dyDescent="0.25">
      <c r="B671" s="209" t="s">
        <v>736</v>
      </c>
      <c r="C671" s="180">
        <v>12921593863</v>
      </c>
      <c r="D671" s="180">
        <v>1076799473.6900001</v>
      </c>
      <c r="E671" s="180">
        <v>1076799473.6900001</v>
      </c>
      <c r="F671" s="180">
        <v>1076799473.6900001</v>
      </c>
    </row>
    <row r="672" spans="2:6" x14ac:dyDescent="0.25">
      <c r="B672" s="210" t="s">
        <v>737</v>
      </c>
      <c r="C672" s="194">
        <v>12921593863</v>
      </c>
      <c r="D672" s="194">
        <v>1076799473.6900001</v>
      </c>
      <c r="E672" s="194">
        <v>1076799473.6900001</v>
      </c>
      <c r="F672" s="194">
        <v>1076799473.6900001</v>
      </c>
    </row>
    <row r="673" spans="2:6" x14ac:dyDescent="0.25">
      <c r="B673" s="211" t="s">
        <v>419</v>
      </c>
      <c r="C673" s="180">
        <v>12532866193</v>
      </c>
      <c r="D673" s="180">
        <v>1044405501.1900001</v>
      </c>
      <c r="E673" s="180">
        <v>1044405501.1900001</v>
      </c>
      <c r="F673" s="180">
        <v>1044405501.1900001</v>
      </c>
    </row>
    <row r="674" spans="2:6" x14ac:dyDescent="0.25">
      <c r="B674" s="211" t="s">
        <v>420</v>
      </c>
      <c r="C674" s="180">
        <v>388727670</v>
      </c>
      <c r="D674" s="180">
        <v>32393972.5</v>
      </c>
      <c r="E674" s="180">
        <v>32393972.5</v>
      </c>
      <c r="F674" s="180">
        <v>32393972.5</v>
      </c>
    </row>
    <row r="675" spans="2:6" x14ac:dyDescent="0.25">
      <c r="B675" s="207" t="s">
        <v>738</v>
      </c>
      <c r="C675" s="208">
        <v>6750891737</v>
      </c>
      <c r="D675" s="208">
        <v>562574297</v>
      </c>
      <c r="E675" s="208">
        <v>562574297</v>
      </c>
      <c r="F675" s="208">
        <v>562574297</v>
      </c>
    </row>
    <row r="676" spans="2:6" x14ac:dyDescent="0.25">
      <c r="B676" s="209" t="s">
        <v>739</v>
      </c>
      <c r="C676" s="180">
        <v>6750891737</v>
      </c>
      <c r="D676" s="180">
        <v>562574297</v>
      </c>
      <c r="E676" s="180">
        <v>562574297</v>
      </c>
      <c r="F676" s="180">
        <v>562574297</v>
      </c>
    </row>
    <row r="677" spans="2:6" x14ac:dyDescent="0.25">
      <c r="B677" s="210" t="s">
        <v>740</v>
      </c>
      <c r="C677" s="194">
        <v>6750891737</v>
      </c>
      <c r="D677" s="194">
        <v>562574297</v>
      </c>
      <c r="E677" s="194">
        <v>562574297</v>
      </c>
      <c r="F677" s="194">
        <v>562574297</v>
      </c>
    </row>
    <row r="678" spans="2:6" x14ac:dyDescent="0.25">
      <c r="B678" s="211" t="s">
        <v>427</v>
      </c>
      <c r="C678" s="180">
        <v>3109864137</v>
      </c>
      <c r="D678" s="180">
        <v>259159597</v>
      </c>
      <c r="E678" s="180">
        <v>259159597</v>
      </c>
      <c r="F678" s="180">
        <v>259159597</v>
      </c>
    </row>
    <row r="679" spans="2:6" x14ac:dyDescent="0.25">
      <c r="B679" s="211" t="s">
        <v>451</v>
      </c>
      <c r="C679" s="180">
        <v>1239945600</v>
      </c>
      <c r="D679" s="180">
        <v>103327000</v>
      </c>
      <c r="E679" s="180">
        <v>103327000</v>
      </c>
      <c r="F679" s="180">
        <v>103327000</v>
      </c>
    </row>
    <row r="680" spans="2:6" x14ac:dyDescent="0.25">
      <c r="B680" s="211" t="s">
        <v>456</v>
      </c>
      <c r="C680" s="180">
        <v>899731800</v>
      </c>
      <c r="D680" s="180">
        <v>74975200</v>
      </c>
      <c r="E680" s="180">
        <v>74975200</v>
      </c>
      <c r="F680" s="180">
        <v>74975200</v>
      </c>
    </row>
    <row r="681" spans="2:6" x14ac:dyDescent="0.25">
      <c r="B681" s="211" t="s">
        <v>420</v>
      </c>
      <c r="C681" s="180">
        <v>1501350200</v>
      </c>
      <c r="D681" s="180">
        <v>125112500</v>
      </c>
      <c r="E681" s="180">
        <v>125112500</v>
      </c>
      <c r="F681" s="180">
        <v>125112500</v>
      </c>
    </row>
    <row r="682" spans="2:6" x14ac:dyDescent="0.25">
      <c r="B682" s="207" t="s">
        <v>741</v>
      </c>
      <c r="C682" s="208">
        <v>1524248087</v>
      </c>
      <c r="D682" s="208">
        <v>126383430.18000001</v>
      </c>
      <c r="E682" s="208">
        <v>126383430.18000001</v>
      </c>
      <c r="F682" s="208">
        <v>0</v>
      </c>
    </row>
    <row r="683" spans="2:6" x14ac:dyDescent="0.25">
      <c r="B683" s="209" t="s">
        <v>742</v>
      </c>
      <c r="C683" s="180">
        <v>1524248087</v>
      </c>
      <c r="D683" s="180">
        <v>126383430.18000001</v>
      </c>
      <c r="E683" s="180">
        <v>126383430.18000001</v>
      </c>
      <c r="F683" s="180">
        <v>0</v>
      </c>
    </row>
    <row r="684" spans="2:6" x14ac:dyDescent="0.25">
      <c r="B684" s="210" t="s">
        <v>743</v>
      </c>
      <c r="C684" s="194">
        <v>1524248087</v>
      </c>
      <c r="D684" s="194">
        <v>126383430.18000001</v>
      </c>
      <c r="E684" s="194">
        <v>126383430.18000001</v>
      </c>
      <c r="F684" s="194">
        <v>0</v>
      </c>
    </row>
    <row r="685" spans="2:6" x14ac:dyDescent="0.25">
      <c r="B685" s="211" t="s">
        <v>419</v>
      </c>
      <c r="C685" s="180">
        <v>1521878287</v>
      </c>
      <c r="D685" s="180">
        <v>126323430.18000001</v>
      </c>
      <c r="E685" s="180">
        <v>126323430.18000001</v>
      </c>
      <c r="F685" s="180">
        <v>0</v>
      </c>
    </row>
    <row r="686" spans="2:6" x14ac:dyDescent="0.25">
      <c r="B686" s="211" t="s">
        <v>420</v>
      </c>
      <c r="C686" s="180">
        <v>2369800</v>
      </c>
      <c r="D686" s="180">
        <v>60000</v>
      </c>
      <c r="E686" s="180">
        <v>60000</v>
      </c>
      <c r="F686" s="180">
        <v>0</v>
      </c>
    </row>
    <row r="687" spans="2:6" x14ac:dyDescent="0.25">
      <c r="B687" s="207" t="s">
        <v>744</v>
      </c>
      <c r="C687" s="208">
        <v>1900371875</v>
      </c>
      <c r="D687" s="208">
        <v>158364313</v>
      </c>
      <c r="E687" s="208">
        <v>158364313</v>
      </c>
      <c r="F687" s="208">
        <v>158364313</v>
      </c>
    </row>
    <row r="688" spans="2:6" x14ac:dyDescent="0.25">
      <c r="B688" s="209" t="s">
        <v>745</v>
      </c>
      <c r="C688" s="180">
        <v>1900371875</v>
      </c>
      <c r="D688" s="180">
        <v>158364313</v>
      </c>
      <c r="E688" s="180">
        <v>158364313</v>
      </c>
      <c r="F688" s="180">
        <v>158364313</v>
      </c>
    </row>
    <row r="689" spans="2:6" x14ac:dyDescent="0.25">
      <c r="B689" s="210" t="s">
        <v>746</v>
      </c>
      <c r="C689" s="194">
        <v>1900371875</v>
      </c>
      <c r="D689" s="194">
        <v>158364313</v>
      </c>
      <c r="E689" s="194">
        <v>158364313</v>
      </c>
      <c r="F689" s="194">
        <v>158364313</v>
      </c>
    </row>
    <row r="690" spans="2:6" x14ac:dyDescent="0.25">
      <c r="B690" s="211" t="s">
        <v>468</v>
      </c>
      <c r="C690" s="180">
        <v>2490000</v>
      </c>
      <c r="D690" s="180">
        <v>207500</v>
      </c>
      <c r="E690" s="180">
        <v>207500</v>
      </c>
      <c r="F690" s="180">
        <v>207500</v>
      </c>
    </row>
    <row r="691" spans="2:6" x14ac:dyDescent="0.25">
      <c r="B691" s="211" t="s">
        <v>419</v>
      </c>
      <c r="C691" s="180">
        <v>1757341875</v>
      </c>
      <c r="D691" s="180">
        <v>146445146</v>
      </c>
      <c r="E691" s="180">
        <v>146445146</v>
      </c>
      <c r="F691" s="180">
        <v>146445146</v>
      </c>
    </row>
    <row r="692" spans="2:6" x14ac:dyDescent="0.25">
      <c r="B692" s="211" t="s">
        <v>420</v>
      </c>
      <c r="C692" s="180">
        <v>140540000</v>
      </c>
      <c r="D692" s="180">
        <v>11711667</v>
      </c>
      <c r="E692" s="180">
        <v>11711667</v>
      </c>
      <c r="F692" s="180">
        <v>11711667</v>
      </c>
    </row>
    <row r="693" spans="2:6" x14ac:dyDescent="0.25">
      <c r="B693" s="207" t="s">
        <v>747</v>
      </c>
      <c r="C693" s="208">
        <v>375000000</v>
      </c>
      <c r="D693" s="208">
        <v>21529687.75</v>
      </c>
      <c r="E693" s="208">
        <v>21523460.23</v>
      </c>
      <c r="F693" s="208">
        <v>20484703.57</v>
      </c>
    </row>
    <row r="694" spans="2:6" x14ac:dyDescent="0.25">
      <c r="B694" s="209" t="s">
        <v>748</v>
      </c>
      <c r="C694" s="180">
        <v>375000000</v>
      </c>
      <c r="D694" s="180">
        <v>21529687.75</v>
      </c>
      <c r="E694" s="180">
        <v>21523460.23</v>
      </c>
      <c r="F694" s="180">
        <v>20484703.57</v>
      </c>
    </row>
    <row r="695" spans="2:6" x14ac:dyDescent="0.25">
      <c r="B695" s="210" t="s">
        <v>749</v>
      </c>
      <c r="C695" s="194">
        <v>375000000</v>
      </c>
      <c r="D695" s="194">
        <v>21529687.75</v>
      </c>
      <c r="E695" s="194">
        <v>21523460.23</v>
      </c>
      <c r="F695" s="194">
        <v>20484703.57</v>
      </c>
    </row>
    <row r="696" spans="2:6" x14ac:dyDescent="0.25">
      <c r="B696" s="211" t="s">
        <v>419</v>
      </c>
      <c r="C696" s="180">
        <v>371485400</v>
      </c>
      <c r="D696" s="180">
        <v>21029687.75</v>
      </c>
      <c r="E696" s="180">
        <v>21023460.23</v>
      </c>
      <c r="F696" s="180">
        <v>20484703.57</v>
      </c>
    </row>
    <row r="697" spans="2:6" x14ac:dyDescent="0.25">
      <c r="B697" s="211" t="s">
        <v>420</v>
      </c>
      <c r="C697" s="180">
        <v>3514600</v>
      </c>
      <c r="D697" s="180">
        <v>500000</v>
      </c>
      <c r="E697" s="180">
        <v>500000</v>
      </c>
      <c r="F697" s="180">
        <v>0</v>
      </c>
    </row>
    <row r="698" spans="2:6" x14ac:dyDescent="0.25">
      <c r="B698" s="207" t="s">
        <v>750</v>
      </c>
      <c r="C698" s="208">
        <v>1193399381</v>
      </c>
      <c r="D698" s="208">
        <v>79323458.960000008</v>
      </c>
      <c r="E698" s="208">
        <v>79323458.960000008</v>
      </c>
      <c r="F698" s="208">
        <v>79323458.960000008</v>
      </c>
    </row>
    <row r="699" spans="2:6" x14ac:dyDescent="0.25">
      <c r="B699" s="209" t="s">
        <v>751</v>
      </c>
      <c r="C699" s="180">
        <v>1193399381</v>
      </c>
      <c r="D699" s="180">
        <v>79323458.960000008</v>
      </c>
      <c r="E699" s="180">
        <v>79323458.960000008</v>
      </c>
      <c r="F699" s="180">
        <v>79323458.960000008</v>
      </c>
    </row>
    <row r="700" spans="2:6" x14ac:dyDescent="0.25">
      <c r="B700" s="210" t="s">
        <v>752</v>
      </c>
      <c r="C700" s="194">
        <v>1193399381</v>
      </c>
      <c r="D700" s="194">
        <v>79323458.960000008</v>
      </c>
      <c r="E700" s="194">
        <v>79323458.960000008</v>
      </c>
      <c r="F700" s="194">
        <v>79323458.960000008</v>
      </c>
    </row>
    <row r="701" spans="2:6" x14ac:dyDescent="0.25">
      <c r="B701" s="211" t="s">
        <v>753</v>
      </c>
      <c r="C701" s="180">
        <v>241517712</v>
      </c>
      <c r="D701" s="180">
        <v>0</v>
      </c>
      <c r="E701" s="180">
        <v>0</v>
      </c>
      <c r="F701" s="180">
        <v>0</v>
      </c>
    </row>
    <row r="702" spans="2:6" x14ac:dyDescent="0.25">
      <c r="B702" s="211" t="s">
        <v>419</v>
      </c>
      <c r="C702" s="180">
        <v>945681685</v>
      </c>
      <c r="D702" s="180">
        <v>78806793.63000001</v>
      </c>
      <c r="E702" s="180">
        <v>78806793.63000001</v>
      </c>
      <c r="F702" s="180">
        <v>78806793.63000001</v>
      </c>
    </row>
    <row r="703" spans="2:6" x14ac:dyDescent="0.25">
      <c r="B703" s="211" t="s">
        <v>420</v>
      </c>
      <c r="C703" s="180">
        <v>6199984</v>
      </c>
      <c r="D703" s="180">
        <v>516665.33</v>
      </c>
      <c r="E703" s="180">
        <v>516665.33</v>
      </c>
      <c r="F703" s="180">
        <v>516665.33</v>
      </c>
    </row>
    <row r="704" spans="2:6" x14ac:dyDescent="0.25">
      <c r="B704" s="207" t="s">
        <v>754</v>
      </c>
      <c r="C704" s="208">
        <v>836669483</v>
      </c>
      <c r="D704" s="208">
        <v>63351570.689999998</v>
      </c>
      <c r="E704" s="208">
        <v>58595007.609999999</v>
      </c>
      <c r="F704" s="208">
        <v>55853814.419999994</v>
      </c>
    </row>
    <row r="705" spans="2:6" x14ac:dyDescent="0.25">
      <c r="B705" s="209" t="s">
        <v>755</v>
      </c>
      <c r="C705" s="180">
        <v>836669483</v>
      </c>
      <c r="D705" s="180">
        <v>63351570.689999998</v>
      </c>
      <c r="E705" s="180">
        <v>58595007.609999999</v>
      </c>
      <c r="F705" s="180">
        <v>55853814.419999994</v>
      </c>
    </row>
    <row r="706" spans="2:6" x14ac:dyDescent="0.25">
      <c r="B706" s="210" t="s">
        <v>756</v>
      </c>
      <c r="C706" s="194">
        <v>836669483</v>
      </c>
      <c r="D706" s="194">
        <v>63351570.689999998</v>
      </c>
      <c r="E706" s="194">
        <v>58595007.609999999</v>
      </c>
      <c r="F706" s="194">
        <v>55853814.419999994</v>
      </c>
    </row>
    <row r="707" spans="2:6" x14ac:dyDescent="0.25">
      <c r="B707" s="211" t="s">
        <v>515</v>
      </c>
      <c r="C707" s="180">
        <v>250000</v>
      </c>
      <c r="D707" s="180">
        <v>0</v>
      </c>
      <c r="E707" s="180">
        <v>0</v>
      </c>
      <c r="F707" s="180">
        <v>0</v>
      </c>
    </row>
    <row r="708" spans="2:6" x14ac:dyDescent="0.25">
      <c r="B708" s="211" t="s">
        <v>419</v>
      </c>
      <c r="C708" s="180">
        <v>836419483</v>
      </c>
      <c r="D708" s="180">
        <v>63351570.689999998</v>
      </c>
      <c r="E708" s="180">
        <v>58595007.609999999</v>
      </c>
      <c r="F708" s="180">
        <v>55853814.419999994</v>
      </c>
    </row>
    <row r="709" spans="2:6" x14ac:dyDescent="0.25">
      <c r="B709" s="207" t="s">
        <v>757</v>
      </c>
      <c r="C709" s="208">
        <v>333486471138</v>
      </c>
      <c r="D709" s="208">
        <v>59599688035.820007</v>
      </c>
      <c r="E709" s="208">
        <v>59598884754.579994</v>
      </c>
      <c r="F709" s="208">
        <v>32087752798.290001</v>
      </c>
    </row>
    <row r="710" spans="2:6" x14ac:dyDescent="0.25">
      <c r="B710" s="209" t="s">
        <v>758</v>
      </c>
      <c r="C710" s="180">
        <v>333486471138</v>
      </c>
      <c r="D710" s="180">
        <v>59599688035.820007</v>
      </c>
      <c r="E710" s="180">
        <v>59598884754.579994</v>
      </c>
      <c r="F710" s="180">
        <v>32087752798.290001</v>
      </c>
    </row>
    <row r="711" spans="2:6" x14ac:dyDescent="0.25">
      <c r="B711" s="210" t="s">
        <v>759</v>
      </c>
      <c r="C711" s="194">
        <v>333486471138</v>
      </c>
      <c r="D711" s="194">
        <v>59599688035.820007</v>
      </c>
      <c r="E711" s="194">
        <v>59598884754.579994</v>
      </c>
      <c r="F711" s="194">
        <v>32087752798.290001</v>
      </c>
    </row>
    <row r="712" spans="2:6" x14ac:dyDescent="0.25">
      <c r="B712" s="211" t="s">
        <v>760</v>
      </c>
      <c r="C712" s="180">
        <v>333486471138</v>
      </c>
      <c r="D712" s="180">
        <v>59599688035.820007</v>
      </c>
      <c r="E712" s="180">
        <v>59598884754.579994</v>
      </c>
      <c r="F712" s="180">
        <v>32087752798.290001</v>
      </c>
    </row>
    <row r="713" spans="2:6" x14ac:dyDescent="0.25">
      <c r="B713" s="207" t="s">
        <v>761</v>
      </c>
      <c r="C713" s="208">
        <v>142889944555</v>
      </c>
      <c r="D713" s="208">
        <v>47436437912.379997</v>
      </c>
      <c r="E713" s="208">
        <v>11873505403.040001</v>
      </c>
      <c r="F713" s="208">
        <v>11873505403.040001</v>
      </c>
    </row>
    <row r="714" spans="2:6" x14ac:dyDescent="0.25">
      <c r="B714" s="209" t="s">
        <v>762</v>
      </c>
      <c r="C714" s="180">
        <v>142889944555</v>
      </c>
      <c r="D714" s="180">
        <v>47436437912.379997</v>
      </c>
      <c r="E714" s="180">
        <v>11873505403.040001</v>
      </c>
      <c r="F714" s="180">
        <v>11873505403.040001</v>
      </c>
    </row>
    <row r="715" spans="2:6" x14ac:dyDescent="0.25">
      <c r="B715" s="210" t="s">
        <v>763</v>
      </c>
      <c r="C715" s="194">
        <v>142889944555</v>
      </c>
      <c r="D715" s="194">
        <v>47436437912.379997</v>
      </c>
      <c r="E715" s="194">
        <v>11873505403.040001</v>
      </c>
      <c r="F715" s="194">
        <v>11873505403.040001</v>
      </c>
    </row>
    <row r="716" spans="2:6" x14ac:dyDescent="0.25">
      <c r="B716" s="211" t="s">
        <v>764</v>
      </c>
      <c r="C716" s="180">
        <v>0</v>
      </c>
      <c r="D716" s="180">
        <v>1354995573.96</v>
      </c>
      <c r="E716" s="180">
        <v>1354995573.96</v>
      </c>
      <c r="F716" s="180">
        <v>1354995573.96</v>
      </c>
    </row>
    <row r="717" spans="2:6" x14ac:dyDescent="0.25">
      <c r="B717" s="211" t="s">
        <v>419</v>
      </c>
      <c r="C717" s="180">
        <v>3701712</v>
      </c>
      <c r="D717" s="180">
        <v>361963.91</v>
      </c>
      <c r="E717" s="180">
        <v>361963.91</v>
      </c>
      <c r="F717" s="180">
        <v>361963.91</v>
      </c>
    </row>
    <row r="718" spans="2:6" x14ac:dyDescent="0.25">
      <c r="B718" s="211" t="s">
        <v>765</v>
      </c>
      <c r="C718" s="180">
        <v>83000000000</v>
      </c>
      <c r="D718" s="180">
        <v>6734795481.5100002</v>
      </c>
      <c r="E718" s="180">
        <v>6734795481.5100002</v>
      </c>
      <c r="F718" s="180">
        <v>6734795481.5100002</v>
      </c>
    </row>
    <row r="719" spans="2:6" x14ac:dyDescent="0.25">
      <c r="B719" s="211" t="s">
        <v>420</v>
      </c>
      <c r="C719" s="180">
        <v>55541667521</v>
      </c>
      <c r="D719" s="180">
        <v>39346284893</v>
      </c>
      <c r="E719" s="180">
        <v>3783352383.6599998</v>
      </c>
      <c r="F719" s="180">
        <v>3783352383.6599998</v>
      </c>
    </row>
    <row r="720" spans="2:6" x14ac:dyDescent="0.25">
      <c r="B720" s="211" t="s">
        <v>429</v>
      </c>
      <c r="C720" s="180">
        <v>4344575322</v>
      </c>
      <c r="D720" s="180">
        <v>0</v>
      </c>
      <c r="E720" s="180">
        <v>0</v>
      </c>
      <c r="F720" s="180">
        <v>0</v>
      </c>
    </row>
    <row r="721" spans="2:6" ht="15.75" thickBot="1" x14ac:dyDescent="0.3">
      <c r="B721" s="218" t="s">
        <v>168</v>
      </c>
      <c r="C721" s="219">
        <v>1484234610959</v>
      </c>
      <c r="D721" s="219">
        <v>436438858521.53992</v>
      </c>
      <c r="E721" s="219">
        <v>134132933856.42001</v>
      </c>
      <c r="F721" s="219">
        <v>95454056200.080032</v>
      </c>
    </row>
    <row r="723" spans="2:6" x14ac:dyDescent="0.25">
      <c r="B723" s="183" t="s">
        <v>345</v>
      </c>
    </row>
    <row r="724" spans="2:6" x14ac:dyDescent="0.25">
      <c r="B724" s="184" t="s">
        <v>346</v>
      </c>
    </row>
    <row r="725" spans="2:6" x14ac:dyDescent="0.25">
      <c r="B725" s="183" t="s">
        <v>171</v>
      </c>
    </row>
  </sheetData>
  <mergeCells count="11">
    <mergeCell ref="B11:B12"/>
    <mergeCell ref="C11:C12"/>
    <mergeCell ref="D11:D13"/>
    <mergeCell ref="E11:E13"/>
    <mergeCell ref="F11:F13"/>
    <mergeCell ref="B8:F8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3259-2558-49F0-B37D-ED64EB21C738}">
  <dimension ref="B2:H157"/>
  <sheetViews>
    <sheetView showGridLines="0" zoomScale="85" zoomScaleNormal="85" workbookViewId="0">
      <selection activeCell="J12" sqref="J12"/>
    </sheetView>
  </sheetViews>
  <sheetFormatPr baseColWidth="10" defaultColWidth="9.140625" defaultRowHeight="15" x14ac:dyDescent="0.25"/>
  <cols>
    <col min="1" max="1" width="9.140625" style="221"/>
    <col min="2" max="2" width="137.28515625" style="221" customWidth="1"/>
    <col min="3" max="3" width="27.7109375" style="221" customWidth="1"/>
    <col min="4" max="4" width="19.42578125" style="221" customWidth="1"/>
    <col min="5" max="5" width="21.7109375" style="221" customWidth="1"/>
    <col min="6" max="6" width="14.85546875" style="221" customWidth="1"/>
    <col min="7" max="7" width="18.42578125" style="221" customWidth="1"/>
    <col min="8" max="8" width="18" style="221" customWidth="1"/>
    <col min="9" max="9" width="17.140625" style="221" customWidth="1"/>
    <col min="10" max="10" width="17.7109375" style="221" customWidth="1"/>
    <col min="11" max="11" width="24.42578125" style="221" bestFit="1" customWidth="1"/>
    <col min="12" max="12" width="25.5703125" style="221" bestFit="1" customWidth="1"/>
    <col min="13" max="13" width="24.85546875" style="221" bestFit="1" customWidth="1"/>
    <col min="14" max="16384" width="9.140625" style="221"/>
  </cols>
  <sheetData>
    <row r="2" spans="2:7" ht="13.15" customHeight="1" x14ac:dyDescent="0.25">
      <c r="B2" s="495" t="s">
        <v>0</v>
      </c>
      <c r="C2" s="495"/>
      <c r="D2" s="495"/>
      <c r="E2" s="495"/>
      <c r="F2" s="495"/>
      <c r="G2" s="220"/>
    </row>
    <row r="3" spans="2:7" x14ac:dyDescent="0.25">
      <c r="B3" s="495" t="s">
        <v>1</v>
      </c>
      <c r="C3" s="495"/>
      <c r="D3" s="495"/>
      <c r="E3" s="495"/>
      <c r="F3" s="495"/>
      <c r="G3" s="220"/>
    </row>
    <row r="4" spans="2:7" x14ac:dyDescent="0.25">
      <c r="B4" s="496" t="s">
        <v>2</v>
      </c>
      <c r="C4" s="496"/>
      <c r="D4" s="496"/>
      <c r="E4" s="496"/>
      <c r="F4" s="496"/>
      <c r="G4" s="222"/>
    </row>
    <row r="6" spans="2:7" ht="15.75" x14ac:dyDescent="0.25">
      <c r="B6" s="497" t="s">
        <v>766</v>
      </c>
      <c r="C6" s="497"/>
      <c r="D6" s="497"/>
      <c r="E6" s="497"/>
      <c r="F6" s="497"/>
    </row>
    <row r="7" spans="2:7" ht="16.5" thickBot="1" x14ac:dyDescent="0.3">
      <c r="B7" s="498" t="s">
        <v>173</v>
      </c>
      <c r="C7" s="498"/>
      <c r="D7" s="498"/>
      <c r="E7" s="498"/>
      <c r="F7" s="498"/>
    </row>
    <row r="8" spans="2:7" ht="15" customHeight="1" x14ac:dyDescent="0.25"/>
    <row r="9" spans="2:7" ht="15" customHeight="1" x14ac:dyDescent="0.25"/>
    <row r="11" spans="2:7" x14ac:dyDescent="0.25">
      <c r="B11" s="487" t="s">
        <v>7</v>
      </c>
      <c r="C11" s="489" t="s">
        <v>11</v>
      </c>
      <c r="D11" s="489" t="s">
        <v>412</v>
      </c>
      <c r="E11" s="489" t="s">
        <v>349</v>
      </c>
      <c r="F11" s="489" t="s">
        <v>413</v>
      </c>
      <c r="G11" s="223"/>
    </row>
    <row r="12" spans="2:7" x14ac:dyDescent="0.25">
      <c r="B12" s="488"/>
      <c r="C12" s="490"/>
      <c r="D12" s="491"/>
      <c r="E12" s="493"/>
      <c r="F12" s="493"/>
      <c r="G12" s="223"/>
    </row>
    <row r="13" spans="2:7" ht="15.75" thickBot="1" x14ac:dyDescent="0.3">
      <c r="B13" s="224" t="s">
        <v>767</v>
      </c>
      <c r="C13" s="225" t="s">
        <v>415</v>
      </c>
      <c r="D13" s="492"/>
      <c r="E13" s="494"/>
      <c r="F13" s="494"/>
      <c r="G13" s="223"/>
    </row>
    <row r="14" spans="2:7" x14ac:dyDescent="0.25">
      <c r="B14" s="226" t="s">
        <v>768</v>
      </c>
      <c r="C14" s="227">
        <v>239464288875</v>
      </c>
      <c r="D14" s="227">
        <v>65957746025.529999</v>
      </c>
      <c r="E14" s="227">
        <v>16528284137.410002</v>
      </c>
      <c r="F14" s="227">
        <v>15488725873.75</v>
      </c>
    </row>
    <row r="15" spans="2:7" x14ac:dyDescent="0.25">
      <c r="B15" s="228" t="s">
        <v>106</v>
      </c>
      <c r="C15" s="180">
        <v>92986411967</v>
      </c>
      <c r="D15" s="180">
        <v>17550757769.609997</v>
      </c>
      <c r="E15" s="180">
        <v>7246439194.4100008</v>
      </c>
      <c r="F15" s="180">
        <v>6727968149.2200003</v>
      </c>
    </row>
    <row r="16" spans="2:7" x14ac:dyDescent="0.25">
      <c r="B16" s="229" t="s">
        <v>769</v>
      </c>
      <c r="C16" s="180">
        <v>7957691218</v>
      </c>
      <c r="D16" s="180">
        <v>662446891.45000005</v>
      </c>
      <c r="E16" s="180">
        <v>662446891.45000005</v>
      </c>
      <c r="F16" s="180">
        <v>662446891.45000005</v>
      </c>
    </row>
    <row r="17" spans="2:6" x14ac:dyDescent="0.25">
      <c r="B17" s="229" t="s">
        <v>770</v>
      </c>
      <c r="C17" s="180">
        <v>50979967939</v>
      </c>
      <c r="D17" s="180">
        <v>13846189184.959995</v>
      </c>
      <c r="E17" s="180">
        <v>3869119995.7400007</v>
      </c>
      <c r="F17" s="180">
        <v>3365784709.3100004</v>
      </c>
    </row>
    <row r="18" spans="2:6" ht="14.25" customHeight="1" x14ac:dyDescent="0.25">
      <c r="B18" s="229" t="s">
        <v>771</v>
      </c>
      <c r="C18" s="180">
        <v>26405736634</v>
      </c>
      <c r="D18" s="180">
        <v>2108318347.55</v>
      </c>
      <c r="E18" s="180">
        <v>2108318347.55</v>
      </c>
      <c r="F18" s="180">
        <v>2101080658</v>
      </c>
    </row>
    <row r="19" spans="2:6" x14ac:dyDescent="0.25">
      <c r="B19" s="229" t="s">
        <v>772</v>
      </c>
      <c r="C19" s="180">
        <v>6738756737</v>
      </c>
      <c r="D19" s="180">
        <v>561563297</v>
      </c>
      <c r="E19" s="180">
        <v>561563297</v>
      </c>
      <c r="F19" s="180">
        <v>561563297</v>
      </c>
    </row>
    <row r="20" spans="2:6" x14ac:dyDescent="0.25">
      <c r="B20" s="229" t="s">
        <v>107</v>
      </c>
      <c r="C20" s="180">
        <v>813154551</v>
      </c>
      <c r="D20" s="180">
        <v>372240048.64999998</v>
      </c>
      <c r="E20" s="180">
        <v>44990662.670000009</v>
      </c>
      <c r="F20" s="180">
        <v>37092593.460000001</v>
      </c>
    </row>
    <row r="21" spans="2:6" x14ac:dyDescent="0.25">
      <c r="B21" s="229" t="s">
        <v>773</v>
      </c>
      <c r="C21" s="180">
        <v>91104888</v>
      </c>
      <c r="D21" s="180">
        <v>0</v>
      </c>
      <c r="E21" s="180">
        <v>0</v>
      </c>
      <c r="F21" s="180">
        <v>0</v>
      </c>
    </row>
    <row r="22" spans="2:6" x14ac:dyDescent="0.25">
      <c r="B22" s="228" t="s">
        <v>401</v>
      </c>
      <c r="C22" s="180">
        <v>15166993749</v>
      </c>
      <c r="D22" s="180">
        <v>5872171606.8299999</v>
      </c>
      <c r="E22" s="180">
        <v>841829707.26999998</v>
      </c>
      <c r="F22" s="180">
        <v>779826638.68999994</v>
      </c>
    </row>
    <row r="23" spans="2:6" x14ac:dyDescent="0.25">
      <c r="B23" s="229" t="s">
        <v>774</v>
      </c>
      <c r="C23" s="180">
        <v>5679916947</v>
      </c>
      <c r="D23" s="180">
        <v>1735612905.6400001</v>
      </c>
      <c r="E23" s="180">
        <v>143733294.44</v>
      </c>
      <c r="F23" s="180">
        <v>132929300.36</v>
      </c>
    </row>
    <row r="24" spans="2:6" x14ac:dyDescent="0.25">
      <c r="B24" s="229" t="s">
        <v>775</v>
      </c>
      <c r="C24" s="180">
        <v>9487076802</v>
      </c>
      <c r="D24" s="180">
        <v>4136558701.1899996</v>
      </c>
      <c r="E24" s="180">
        <v>698096412.83000004</v>
      </c>
      <c r="F24" s="180">
        <v>646897338.32999992</v>
      </c>
    </row>
    <row r="25" spans="2:6" x14ac:dyDescent="0.25">
      <c r="B25" s="228" t="s">
        <v>361</v>
      </c>
      <c r="C25" s="180">
        <v>53706951427</v>
      </c>
      <c r="D25" s="180">
        <v>34547366559.160004</v>
      </c>
      <c r="E25" s="180">
        <v>3598558969.5899987</v>
      </c>
      <c r="F25" s="180">
        <v>3459138399.9199996</v>
      </c>
    </row>
    <row r="26" spans="2:6" x14ac:dyDescent="0.25">
      <c r="B26" s="229" t="s">
        <v>776</v>
      </c>
      <c r="C26" s="180">
        <v>49289055265</v>
      </c>
      <c r="D26" s="180">
        <v>33191368012.100002</v>
      </c>
      <c r="E26" s="180">
        <v>3454209998.559999</v>
      </c>
      <c r="F26" s="180">
        <v>3322148226.8099999</v>
      </c>
    </row>
    <row r="27" spans="2:6" x14ac:dyDescent="0.25">
      <c r="B27" s="229" t="s">
        <v>777</v>
      </c>
      <c r="C27" s="180">
        <v>4065026483</v>
      </c>
      <c r="D27" s="180">
        <v>1282264457.8000002</v>
      </c>
      <c r="E27" s="180">
        <v>122535557.40000001</v>
      </c>
      <c r="F27" s="180">
        <v>116645503.03999999</v>
      </c>
    </row>
    <row r="28" spans="2:6" x14ac:dyDescent="0.25">
      <c r="B28" s="229" t="s">
        <v>778</v>
      </c>
      <c r="C28" s="180">
        <v>280480234</v>
      </c>
      <c r="D28" s="180">
        <v>17349457.099999998</v>
      </c>
      <c r="E28" s="180">
        <v>17101798.699999999</v>
      </c>
      <c r="F28" s="180">
        <v>15933880.639999999</v>
      </c>
    </row>
    <row r="29" spans="2:6" x14ac:dyDescent="0.25">
      <c r="B29" s="229" t="s">
        <v>779</v>
      </c>
      <c r="C29" s="180">
        <v>72389445</v>
      </c>
      <c r="D29" s="180">
        <v>56384632.160000004</v>
      </c>
      <c r="E29" s="180">
        <v>4711614.93</v>
      </c>
      <c r="F29" s="180">
        <v>4410789.43</v>
      </c>
    </row>
    <row r="30" spans="2:6" x14ac:dyDescent="0.25">
      <c r="B30" s="228" t="s">
        <v>108</v>
      </c>
      <c r="C30" s="180">
        <v>77603931732</v>
      </c>
      <c r="D30" s="180">
        <v>7987450089.9299994</v>
      </c>
      <c r="E30" s="180">
        <v>4841456266.1400003</v>
      </c>
      <c r="F30" s="180">
        <v>4521792685.9200001</v>
      </c>
    </row>
    <row r="31" spans="2:6" x14ac:dyDescent="0.25">
      <c r="B31" s="229" t="s">
        <v>780</v>
      </c>
      <c r="C31" s="180">
        <v>38088754745</v>
      </c>
      <c r="D31" s="180">
        <v>3327680000.4899998</v>
      </c>
      <c r="E31" s="180">
        <v>2112496445.7900002</v>
      </c>
      <c r="F31" s="180">
        <v>1938192528.8800001</v>
      </c>
    </row>
    <row r="32" spans="2:6" x14ac:dyDescent="0.25">
      <c r="B32" s="229" t="s">
        <v>131</v>
      </c>
      <c r="C32" s="180">
        <v>1400429350</v>
      </c>
      <c r="D32" s="180">
        <v>119040902.63000001</v>
      </c>
      <c r="E32" s="180">
        <v>73022374.679999992</v>
      </c>
      <c r="F32" s="180">
        <v>54736975.869999997</v>
      </c>
    </row>
    <row r="33" spans="2:6" x14ac:dyDescent="0.25">
      <c r="B33" s="229" t="s">
        <v>781</v>
      </c>
      <c r="C33" s="180">
        <v>26646094384</v>
      </c>
      <c r="D33" s="180">
        <v>2133823073.8999999</v>
      </c>
      <c r="E33" s="180">
        <v>2129060283.2999997</v>
      </c>
      <c r="F33" s="180">
        <v>2052897067.1599998</v>
      </c>
    </row>
    <row r="34" spans="2:6" x14ac:dyDescent="0.25">
      <c r="B34" s="229" t="s">
        <v>782</v>
      </c>
      <c r="C34" s="180">
        <v>2809356496</v>
      </c>
      <c r="D34" s="180">
        <v>198141972.32999998</v>
      </c>
      <c r="E34" s="180">
        <v>178205422.54000002</v>
      </c>
      <c r="F34" s="180">
        <v>155370679.04000002</v>
      </c>
    </row>
    <row r="35" spans="2:6" x14ac:dyDescent="0.25">
      <c r="B35" s="229" t="s">
        <v>783</v>
      </c>
      <c r="C35" s="180">
        <v>4003984382</v>
      </c>
      <c r="D35" s="180">
        <v>2022799087.01</v>
      </c>
      <c r="E35" s="180">
        <v>166671793.69</v>
      </c>
      <c r="F35" s="180">
        <v>153532257.30999997</v>
      </c>
    </row>
    <row r="36" spans="2:6" x14ac:dyDescent="0.25">
      <c r="B36" s="229" t="s">
        <v>109</v>
      </c>
      <c r="C36" s="180">
        <v>69484140</v>
      </c>
      <c r="D36" s="180">
        <v>5790345</v>
      </c>
      <c r="E36" s="180">
        <v>5790345</v>
      </c>
      <c r="F36" s="180">
        <v>5790345</v>
      </c>
    </row>
    <row r="37" spans="2:6" x14ac:dyDescent="0.25">
      <c r="B37" s="229" t="s">
        <v>784</v>
      </c>
      <c r="C37" s="180">
        <v>4585828235</v>
      </c>
      <c r="D37" s="180">
        <v>180174708.56999999</v>
      </c>
      <c r="E37" s="180">
        <v>176209601.13999999</v>
      </c>
      <c r="F37" s="180">
        <v>161272832.66</v>
      </c>
    </row>
    <row r="38" spans="2:6" x14ac:dyDescent="0.25">
      <c r="B38" s="226" t="s">
        <v>110</v>
      </c>
      <c r="C38" s="227">
        <v>230637101483</v>
      </c>
      <c r="D38" s="227">
        <v>28900711035.910007</v>
      </c>
      <c r="E38" s="227">
        <v>13152644774.35</v>
      </c>
      <c r="F38" s="227">
        <v>9173976211.2200012</v>
      </c>
    </row>
    <row r="39" spans="2:6" x14ac:dyDescent="0.25">
      <c r="B39" s="228" t="s">
        <v>111</v>
      </c>
      <c r="C39" s="180">
        <v>23281068771</v>
      </c>
      <c r="D39" s="180">
        <v>2453931942.1899996</v>
      </c>
      <c r="E39" s="180">
        <v>1745875229.8699999</v>
      </c>
      <c r="F39" s="180">
        <v>574608431.30000007</v>
      </c>
    </row>
    <row r="40" spans="2:6" x14ac:dyDescent="0.25">
      <c r="B40" s="229" t="s">
        <v>785</v>
      </c>
      <c r="C40" s="180">
        <v>21343196201</v>
      </c>
      <c r="D40" s="180">
        <v>2231354134.7799997</v>
      </c>
      <c r="E40" s="180">
        <v>1655306371.8099999</v>
      </c>
      <c r="F40" s="180">
        <v>497792010.30000001</v>
      </c>
    </row>
    <row r="41" spans="2:6" x14ac:dyDescent="0.25">
      <c r="B41" s="229" t="s">
        <v>786</v>
      </c>
      <c r="C41" s="180">
        <v>1694583465</v>
      </c>
      <c r="D41" s="180">
        <v>112686669.49000001</v>
      </c>
      <c r="E41" s="180">
        <v>81053419.760000005</v>
      </c>
      <c r="F41" s="180">
        <v>68167152.300000012</v>
      </c>
    </row>
    <row r="42" spans="2:6" x14ac:dyDescent="0.25">
      <c r="B42" s="229" t="s">
        <v>112</v>
      </c>
      <c r="C42" s="180">
        <v>243289105</v>
      </c>
      <c r="D42" s="180">
        <v>109891137.92</v>
      </c>
      <c r="E42" s="180">
        <v>9515438.2999999989</v>
      </c>
      <c r="F42" s="180">
        <v>8649268.6999999993</v>
      </c>
    </row>
    <row r="43" spans="2:6" x14ac:dyDescent="0.25">
      <c r="B43" s="228" t="s">
        <v>132</v>
      </c>
      <c r="C43" s="180">
        <v>18069727753</v>
      </c>
      <c r="D43" s="180">
        <v>1004277101.4799998</v>
      </c>
      <c r="E43" s="180">
        <v>857452971.53999972</v>
      </c>
      <c r="F43" s="180">
        <v>761104758.51999998</v>
      </c>
    </row>
    <row r="44" spans="2:6" x14ac:dyDescent="0.25">
      <c r="B44" s="229" t="s">
        <v>787</v>
      </c>
      <c r="C44" s="180">
        <v>12036003957</v>
      </c>
      <c r="D44" s="180">
        <v>707504845.93999994</v>
      </c>
      <c r="E44" s="180">
        <v>561891176.67999983</v>
      </c>
      <c r="F44" s="180">
        <v>465542963.66000003</v>
      </c>
    </row>
    <row r="45" spans="2:6" x14ac:dyDescent="0.25">
      <c r="B45" s="229" t="s">
        <v>788</v>
      </c>
      <c r="C45" s="180">
        <v>178780957</v>
      </c>
      <c r="D45" s="180">
        <v>8834768.1699999999</v>
      </c>
      <c r="E45" s="180">
        <v>8834768.1699999999</v>
      </c>
      <c r="F45" s="180">
        <v>8834768.1699999999</v>
      </c>
    </row>
    <row r="46" spans="2:6" ht="15.6" customHeight="1" x14ac:dyDescent="0.25">
      <c r="B46" s="229" t="s">
        <v>789</v>
      </c>
      <c r="C46" s="180">
        <v>252440000</v>
      </c>
      <c r="D46" s="180">
        <v>0</v>
      </c>
      <c r="E46" s="180">
        <v>0</v>
      </c>
      <c r="F46" s="180">
        <v>0</v>
      </c>
    </row>
    <row r="47" spans="2:6" ht="15.6" customHeight="1" x14ac:dyDescent="0.25">
      <c r="B47" s="229" t="s">
        <v>134</v>
      </c>
      <c r="C47" s="180">
        <v>281636753</v>
      </c>
      <c r="D47" s="180">
        <v>1210460.68</v>
      </c>
      <c r="E47" s="180">
        <v>0</v>
      </c>
      <c r="F47" s="180">
        <v>0</v>
      </c>
    </row>
    <row r="48" spans="2:6" ht="15.6" customHeight="1" x14ac:dyDescent="0.25">
      <c r="B48" s="229" t="s">
        <v>790</v>
      </c>
      <c r="C48" s="180">
        <v>5320866086</v>
      </c>
      <c r="D48" s="180">
        <v>286727026.69</v>
      </c>
      <c r="E48" s="180">
        <v>286727026.69</v>
      </c>
      <c r="F48" s="180">
        <v>286727026.69</v>
      </c>
    </row>
    <row r="49" spans="2:6" ht="15.6" customHeight="1" x14ac:dyDescent="0.25">
      <c r="B49" s="228" t="s">
        <v>407</v>
      </c>
      <c r="C49" s="180">
        <v>8478676742</v>
      </c>
      <c r="D49" s="180">
        <v>5222301588.2600002</v>
      </c>
      <c r="E49" s="180">
        <v>411328349.72000003</v>
      </c>
      <c r="F49" s="180">
        <v>142382805.07999998</v>
      </c>
    </row>
    <row r="50" spans="2:6" ht="15.6" customHeight="1" x14ac:dyDescent="0.25">
      <c r="B50" s="229" t="s">
        <v>791</v>
      </c>
      <c r="C50" s="180">
        <v>8478676742</v>
      </c>
      <c r="D50" s="180">
        <v>5222301588.2600002</v>
      </c>
      <c r="E50" s="180">
        <v>411328349.72000003</v>
      </c>
      <c r="F50" s="180">
        <v>142382805.07999998</v>
      </c>
    </row>
    <row r="51" spans="2:6" ht="15.6" customHeight="1" x14ac:dyDescent="0.25">
      <c r="B51" s="228" t="s">
        <v>135</v>
      </c>
      <c r="C51" s="180">
        <v>90444999546</v>
      </c>
      <c r="D51" s="180">
        <v>8328276190.0500011</v>
      </c>
      <c r="E51" s="180">
        <v>6835665405.920001</v>
      </c>
      <c r="F51" s="180">
        <v>6825469242.3299999</v>
      </c>
    </row>
    <row r="52" spans="2:6" ht="15.6" customHeight="1" x14ac:dyDescent="0.25">
      <c r="B52" s="229" t="s">
        <v>136</v>
      </c>
      <c r="C52" s="180">
        <v>670854956</v>
      </c>
      <c r="D52" s="180">
        <v>223411704.43000001</v>
      </c>
      <c r="E52" s="180">
        <v>25360981.140000001</v>
      </c>
      <c r="F52" s="180">
        <v>24880554.690000001</v>
      </c>
    </row>
    <row r="53" spans="2:6" ht="15.6" customHeight="1" x14ac:dyDescent="0.25">
      <c r="B53" s="229" t="s">
        <v>137</v>
      </c>
      <c r="C53" s="180">
        <v>84996417664</v>
      </c>
      <c r="D53" s="180">
        <v>6813795481.5100002</v>
      </c>
      <c r="E53" s="180">
        <v>6734795481.5100002</v>
      </c>
      <c r="F53" s="180">
        <v>6734795481.5100002</v>
      </c>
    </row>
    <row r="54" spans="2:6" ht="15.6" customHeight="1" x14ac:dyDescent="0.25">
      <c r="B54" s="229" t="s">
        <v>138</v>
      </c>
      <c r="C54" s="180">
        <v>51500001</v>
      </c>
      <c r="D54" s="180">
        <v>0</v>
      </c>
      <c r="E54" s="180">
        <v>0</v>
      </c>
      <c r="F54" s="180">
        <v>0</v>
      </c>
    </row>
    <row r="55" spans="2:6" ht="15.6" customHeight="1" x14ac:dyDescent="0.25">
      <c r="B55" s="229" t="s">
        <v>139</v>
      </c>
      <c r="C55" s="180">
        <v>4726226925</v>
      </c>
      <c r="D55" s="180">
        <v>1291069004.1100004</v>
      </c>
      <c r="E55" s="180">
        <v>75508943.270000011</v>
      </c>
      <c r="F55" s="180">
        <v>65793206.130000003</v>
      </c>
    </row>
    <row r="56" spans="2:6" ht="15.6" customHeight="1" x14ac:dyDescent="0.25">
      <c r="B56" s="228" t="s">
        <v>140</v>
      </c>
      <c r="C56" s="180">
        <v>879261823</v>
      </c>
      <c r="D56" s="180">
        <v>709573207.43000007</v>
      </c>
      <c r="E56" s="180">
        <v>15211762.82</v>
      </c>
      <c r="F56" s="180">
        <v>14208574.51</v>
      </c>
    </row>
    <row r="57" spans="2:6" ht="15.6" customHeight="1" x14ac:dyDescent="0.25">
      <c r="B57" s="229" t="s">
        <v>141</v>
      </c>
      <c r="C57" s="180">
        <v>868707038</v>
      </c>
      <c r="D57" s="180">
        <v>709573207.43000007</v>
      </c>
      <c r="E57" s="180">
        <v>15211762.82</v>
      </c>
      <c r="F57" s="180">
        <v>14208574.51</v>
      </c>
    </row>
    <row r="58" spans="2:6" ht="15.6" customHeight="1" x14ac:dyDescent="0.25">
      <c r="B58" s="229" t="s">
        <v>792</v>
      </c>
      <c r="C58" s="180">
        <v>10554785</v>
      </c>
      <c r="D58" s="180">
        <v>0</v>
      </c>
      <c r="E58" s="180">
        <v>0</v>
      </c>
      <c r="F58" s="180">
        <v>0</v>
      </c>
    </row>
    <row r="59" spans="2:6" ht="15.6" customHeight="1" x14ac:dyDescent="0.25">
      <c r="B59" s="228" t="s">
        <v>142</v>
      </c>
      <c r="C59" s="180">
        <v>77465525556</v>
      </c>
      <c r="D59" s="180">
        <v>9005094530.5699997</v>
      </c>
      <c r="E59" s="180">
        <v>3056106953.980001</v>
      </c>
      <c r="F59" s="180">
        <v>672984570.63999999</v>
      </c>
    </row>
    <row r="60" spans="2:6" ht="15.6" customHeight="1" x14ac:dyDescent="0.25">
      <c r="B60" s="229" t="s">
        <v>793</v>
      </c>
      <c r="C60" s="180">
        <v>37110140373</v>
      </c>
      <c r="D60" s="180">
        <v>5256325825.3099995</v>
      </c>
      <c r="E60" s="180">
        <v>2261900768.940001</v>
      </c>
      <c r="F60" s="180">
        <v>461308472.88999999</v>
      </c>
    </row>
    <row r="61" spans="2:6" ht="15.6" customHeight="1" x14ac:dyDescent="0.25">
      <c r="B61" s="229" t="s">
        <v>794</v>
      </c>
      <c r="C61" s="180">
        <v>21182604</v>
      </c>
      <c r="D61" s="180">
        <v>0</v>
      </c>
      <c r="E61" s="180">
        <v>0</v>
      </c>
      <c r="F61" s="180">
        <v>0</v>
      </c>
    </row>
    <row r="62" spans="2:6" ht="15.6" customHeight="1" x14ac:dyDescent="0.25">
      <c r="B62" s="229" t="s">
        <v>143</v>
      </c>
      <c r="C62" s="180">
        <v>35218491997</v>
      </c>
      <c r="D62" s="180">
        <v>2600839101.8900008</v>
      </c>
      <c r="E62" s="180">
        <v>623219365.21000004</v>
      </c>
      <c r="F62" s="180">
        <v>94305547.50999999</v>
      </c>
    </row>
    <row r="63" spans="2:6" ht="15.6" customHeight="1" x14ac:dyDescent="0.25">
      <c r="B63" s="229" t="s">
        <v>795</v>
      </c>
      <c r="C63" s="180">
        <v>1202510594</v>
      </c>
      <c r="D63" s="180">
        <v>55336354.990000002</v>
      </c>
      <c r="E63" s="180">
        <v>336354.99</v>
      </c>
      <c r="F63" s="180">
        <v>0</v>
      </c>
    </row>
    <row r="64" spans="2:6" ht="15.6" customHeight="1" x14ac:dyDescent="0.25">
      <c r="B64" s="229" t="s">
        <v>796</v>
      </c>
      <c r="C64" s="180">
        <v>3913199988</v>
      </c>
      <c r="D64" s="180">
        <v>1092593248.3800001</v>
      </c>
      <c r="E64" s="180">
        <v>170650464.83999997</v>
      </c>
      <c r="F64" s="180">
        <v>117370550.23999999</v>
      </c>
    </row>
    <row r="65" spans="2:6" ht="15.6" customHeight="1" x14ac:dyDescent="0.25">
      <c r="B65" s="228" t="s">
        <v>402</v>
      </c>
      <c r="C65" s="180">
        <v>3805308248</v>
      </c>
      <c r="D65" s="180">
        <v>585264756.47000015</v>
      </c>
      <c r="E65" s="180">
        <v>79929413.749999985</v>
      </c>
      <c r="F65" s="180">
        <v>70782738.969999999</v>
      </c>
    </row>
    <row r="66" spans="2:6" ht="15.6" customHeight="1" x14ac:dyDescent="0.25">
      <c r="B66" s="229" t="s">
        <v>797</v>
      </c>
      <c r="C66" s="180">
        <v>3805308248</v>
      </c>
      <c r="D66" s="180">
        <v>585264756.47000015</v>
      </c>
      <c r="E66" s="180">
        <v>79929413.749999985</v>
      </c>
      <c r="F66" s="180">
        <v>70782738.969999999</v>
      </c>
    </row>
    <row r="67" spans="2:6" ht="15.6" customHeight="1" x14ac:dyDescent="0.25">
      <c r="B67" s="228" t="s">
        <v>408</v>
      </c>
      <c r="C67" s="180">
        <v>149703020</v>
      </c>
      <c r="D67" s="180">
        <v>6237625.8300000001</v>
      </c>
      <c r="E67" s="180">
        <v>6237625.8300000001</v>
      </c>
      <c r="F67" s="180">
        <v>6237625.8300000001</v>
      </c>
    </row>
    <row r="68" spans="2:6" ht="15.6" customHeight="1" x14ac:dyDescent="0.25">
      <c r="B68" s="229" t="s">
        <v>798</v>
      </c>
      <c r="C68" s="180">
        <v>149703020</v>
      </c>
      <c r="D68" s="180">
        <v>6237625.8300000001</v>
      </c>
      <c r="E68" s="180">
        <v>6237625.8300000001</v>
      </c>
      <c r="F68" s="180">
        <v>6237625.8300000001</v>
      </c>
    </row>
    <row r="69" spans="2:6" ht="15.6" customHeight="1" x14ac:dyDescent="0.25">
      <c r="B69" s="228" t="s">
        <v>370</v>
      </c>
      <c r="C69" s="180">
        <v>8062830024</v>
      </c>
      <c r="D69" s="180">
        <v>1585754093.6300001</v>
      </c>
      <c r="E69" s="180">
        <v>144837060.92000002</v>
      </c>
      <c r="F69" s="180">
        <v>106197464.04000001</v>
      </c>
    </row>
    <row r="70" spans="2:6" ht="15.6" customHeight="1" x14ac:dyDescent="0.25">
      <c r="B70" s="229" t="s">
        <v>799</v>
      </c>
      <c r="C70" s="180">
        <v>146511280</v>
      </c>
      <c r="D70" s="180">
        <v>12120903</v>
      </c>
      <c r="E70" s="180">
        <v>12120903</v>
      </c>
      <c r="F70" s="180">
        <v>0</v>
      </c>
    </row>
    <row r="71" spans="2:6" ht="15.6" customHeight="1" x14ac:dyDescent="0.25">
      <c r="B71" s="229" t="s">
        <v>800</v>
      </c>
      <c r="C71" s="180">
        <v>3922569</v>
      </c>
      <c r="D71" s="180">
        <v>0</v>
      </c>
      <c r="E71" s="180">
        <v>0</v>
      </c>
      <c r="F71" s="180">
        <v>0</v>
      </c>
    </row>
    <row r="72" spans="2:6" ht="15.6" customHeight="1" x14ac:dyDescent="0.25">
      <c r="B72" s="229" t="s">
        <v>801</v>
      </c>
      <c r="C72" s="180">
        <v>7738724918</v>
      </c>
      <c r="D72" s="180">
        <v>1559160585.8800001</v>
      </c>
      <c r="E72" s="180">
        <v>118243553.17</v>
      </c>
      <c r="F72" s="180">
        <v>91724859.290000007</v>
      </c>
    </row>
    <row r="73" spans="2:6" ht="15.6" customHeight="1" x14ac:dyDescent="0.25">
      <c r="B73" s="229" t="s">
        <v>802</v>
      </c>
      <c r="C73" s="180">
        <v>173671257</v>
      </c>
      <c r="D73" s="180">
        <v>14472604.75</v>
      </c>
      <c r="E73" s="180">
        <v>14472604.75</v>
      </c>
      <c r="F73" s="180">
        <v>14472604.75</v>
      </c>
    </row>
    <row r="74" spans="2:6" ht="15.6" customHeight="1" x14ac:dyDescent="0.25">
      <c r="B74" s="226" t="s">
        <v>144</v>
      </c>
      <c r="C74" s="227">
        <v>14788243644</v>
      </c>
      <c r="D74" s="227">
        <v>2722491395.3099995</v>
      </c>
      <c r="E74" s="227">
        <v>496304914.48999995</v>
      </c>
      <c r="F74" s="227">
        <v>216084279.82999995</v>
      </c>
    </row>
    <row r="75" spans="2:6" ht="15.6" customHeight="1" x14ac:dyDescent="0.25">
      <c r="B75" s="228" t="s">
        <v>145</v>
      </c>
      <c r="C75" s="180">
        <v>1069403568</v>
      </c>
      <c r="D75" s="180">
        <v>175011936</v>
      </c>
      <c r="E75" s="180">
        <v>8162801.1900000004</v>
      </c>
      <c r="F75" s="180">
        <v>4475981.5200000005</v>
      </c>
    </row>
    <row r="76" spans="2:6" ht="15.6" customHeight="1" x14ac:dyDescent="0.25">
      <c r="B76" s="229" t="s">
        <v>146</v>
      </c>
      <c r="C76" s="180">
        <v>225042000</v>
      </c>
      <c r="D76" s="180">
        <v>144042000</v>
      </c>
      <c r="E76" s="180">
        <v>3634916.67</v>
      </c>
      <c r="F76" s="180">
        <v>0</v>
      </c>
    </row>
    <row r="77" spans="2:6" ht="15.6" customHeight="1" x14ac:dyDescent="0.25">
      <c r="B77" s="229" t="s">
        <v>803</v>
      </c>
      <c r="C77" s="180">
        <v>736634979</v>
      </c>
      <c r="D77" s="180">
        <v>11930750</v>
      </c>
      <c r="E77" s="180">
        <v>1207006.28</v>
      </c>
      <c r="F77" s="180">
        <v>1166637.28</v>
      </c>
    </row>
    <row r="78" spans="2:6" ht="15.6" customHeight="1" x14ac:dyDescent="0.25">
      <c r="B78" s="229" t="s">
        <v>804</v>
      </c>
      <c r="C78" s="180">
        <v>18204464</v>
      </c>
      <c r="D78" s="180">
        <v>0</v>
      </c>
      <c r="E78" s="180">
        <v>0</v>
      </c>
      <c r="F78" s="180">
        <v>0</v>
      </c>
    </row>
    <row r="79" spans="2:6" ht="15.6" customHeight="1" x14ac:dyDescent="0.25">
      <c r="B79" s="229" t="s">
        <v>147</v>
      </c>
      <c r="C79" s="180">
        <v>89522125</v>
      </c>
      <c r="D79" s="180">
        <v>19039186</v>
      </c>
      <c r="E79" s="180">
        <v>3320878.24</v>
      </c>
      <c r="F79" s="180">
        <v>3309344.24</v>
      </c>
    </row>
    <row r="80" spans="2:6" ht="15.6" customHeight="1" x14ac:dyDescent="0.25">
      <c r="B80" s="228" t="s">
        <v>148</v>
      </c>
      <c r="C80" s="180">
        <v>8369852296</v>
      </c>
      <c r="D80" s="180">
        <v>2155516238.9400001</v>
      </c>
      <c r="E80" s="180">
        <v>259987951.62999994</v>
      </c>
      <c r="F80" s="180">
        <v>179274115.76999998</v>
      </c>
    </row>
    <row r="81" spans="2:6" ht="15.6" customHeight="1" x14ac:dyDescent="0.25">
      <c r="B81" s="229" t="s">
        <v>149</v>
      </c>
      <c r="C81" s="180">
        <v>1130049719</v>
      </c>
      <c r="D81" s="180">
        <v>66652318.490000002</v>
      </c>
      <c r="E81" s="180">
        <v>5885160.71</v>
      </c>
      <c r="F81" s="180">
        <v>5839024.71</v>
      </c>
    </row>
    <row r="82" spans="2:6" ht="15.6" customHeight="1" x14ac:dyDescent="0.25">
      <c r="B82" s="229" t="s">
        <v>805</v>
      </c>
      <c r="C82" s="180">
        <v>31467776</v>
      </c>
      <c r="D82" s="180">
        <v>0</v>
      </c>
      <c r="E82" s="180">
        <v>0</v>
      </c>
      <c r="F82" s="180">
        <v>0</v>
      </c>
    </row>
    <row r="83" spans="2:6" ht="15.6" customHeight="1" x14ac:dyDescent="0.25">
      <c r="B83" s="229" t="s">
        <v>150</v>
      </c>
      <c r="C83" s="180">
        <v>320091495</v>
      </c>
      <c r="D83" s="180">
        <v>173000000</v>
      </c>
      <c r="E83" s="180">
        <v>12272625</v>
      </c>
      <c r="F83" s="180">
        <v>0</v>
      </c>
    </row>
    <row r="84" spans="2:6" ht="15.6" customHeight="1" x14ac:dyDescent="0.25">
      <c r="B84" s="229" t="s">
        <v>806</v>
      </c>
      <c r="C84" s="180">
        <v>35000000</v>
      </c>
      <c r="D84" s="180">
        <v>0</v>
      </c>
      <c r="E84" s="180">
        <v>0</v>
      </c>
      <c r="F84" s="180">
        <v>0</v>
      </c>
    </row>
    <row r="85" spans="2:6" ht="15.6" customHeight="1" x14ac:dyDescent="0.25">
      <c r="B85" s="229" t="s">
        <v>151</v>
      </c>
      <c r="C85" s="180">
        <v>8409716</v>
      </c>
      <c r="D85" s="180">
        <v>544420</v>
      </c>
      <c r="E85" s="180">
        <v>264044.71999999997</v>
      </c>
      <c r="F85" s="180">
        <v>264044.71999999997</v>
      </c>
    </row>
    <row r="86" spans="2:6" ht="15.6" customHeight="1" x14ac:dyDescent="0.25">
      <c r="B86" s="229" t="s">
        <v>807</v>
      </c>
      <c r="C86" s="180">
        <v>166300000</v>
      </c>
      <c r="D86" s="180">
        <v>166300000</v>
      </c>
      <c r="E86" s="180">
        <v>11705833.369999999</v>
      </c>
      <c r="F86" s="180">
        <v>11705833.369999999</v>
      </c>
    </row>
    <row r="87" spans="2:6" x14ac:dyDescent="0.25">
      <c r="B87" s="229" t="s">
        <v>808</v>
      </c>
      <c r="C87" s="180">
        <v>121855463</v>
      </c>
      <c r="D87" s="180">
        <v>30696558</v>
      </c>
      <c r="E87" s="180">
        <v>3075371.2800000003</v>
      </c>
      <c r="F87" s="180">
        <v>3040769.2800000003</v>
      </c>
    </row>
    <row r="88" spans="2:6" x14ac:dyDescent="0.25">
      <c r="B88" s="229" t="s">
        <v>152</v>
      </c>
      <c r="C88" s="180">
        <v>1338168834</v>
      </c>
      <c r="D88" s="180">
        <v>349558521.88</v>
      </c>
      <c r="E88" s="180">
        <v>34930716.670000002</v>
      </c>
      <c r="F88" s="180">
        <v>32932883.539999999</v>
      </c>
    </row>
    <row r="89" spans="2:6" x14ac:dyDescent="0.25">
      <c r="B89" s="229" t="s">
        <v>153</v>
      </c>
      <c r="C89" s="180">
        <v>2031451113</v>
      </c>
      <c r="D89" s="180">
        <v>298168103.63999999</v>
      </c>
      <c r="E89" s="180">
        <v>44055362.390000001</v>
      </c>
      <c r="F89" s="180">
        <v>29430931.300000001</v>
      </c>
    </row>
    <row r="90" spans="2:6" x14ac:dyDescent="0.25">
      <c r="B90" s="229" t="s">
        <v>154</v>
      </c>
      <c r="C90" s="180">
        <v>101411794</v>
      </c>
      <c r="D90" s="180">
        <v>45715782.93</v>
      </c>
      <c r="E90" s="180">
        <v>3557964.22</v>
      </c>
      <c r="F90" s="180">
        <v>3087444.12</v>
      </c>
    </row>
    <row r="91" spans="2:6" x14ac:dyDescent="0.25">
      <c r="B91" s="229" t="s">
        <v>155</v>
      </c>
      <c r="C91" s="180">
        <v>1000000</v>
      </c>
      <c r="D91" s="180">
        <v>0</v>
      </c>
      <c r="E91" s="180">
        <v>0</v>
      </c>
      <c r="F91" s="180">
        <v>0</v>
      </c>
    </row>
    <row r="92" spans="2:6" x14ac:dyDescent="0.25">
      <c r="B92" s="229" t="s">
        <v>156</v>
      </c>
      <c r="C92" s="180">
        <v>30547779</v>
      </c>
      <c r="D92" s="180">
        <v>5992112</v>
      </c>
      <c r="E92" s="180">
        <v>633905.88</v>
      </c>
      <c r="F92" s="180">
        <v>633905.88</v>
      </c>
    </row>
    <row r="93" spans="2:6" x14ac:dyDescent="0.25">
      <c r="B93" s="229" t="s">
        <v>809</v>
      </c>
      <c r="C93" s="180">
        <v>12000000</v>
      </c>
      <c r="D93" s="180">
        <v>0</v>
      </c>
      <c r="E93" s="180">
        <v>0</v>
      </c>
      <c r="F93" s="180">
        <v>0</v>
      </c>
    </row>
    <row r="94" spans="2:6" x14ac:dyDescent="0.25">
      <c r="B94" s="229" t="s">
        <v>158</v>
      </c>
      <c r="C94" s="180">
        <v>3042098607</v>
      </c>
      <c r="D94" s="180">
        <v>1018888422</v>
      </c>
      <c r="E94" s="180">
        <v>143606967.38999996</v>
      </c>
      <c r="F94" s="180">
        <v>92339278.849999964</v>
      </c>
    </row>
    <row r="95" spans="2:6" x14ac:dyDescent="0.25">
      <c r="B95" s="228" t="s">
        <v>159</v>
      </c>
      <c r="C95" s="180">
        <v>5348987780</v>
      </c>
      <c r="D95" s="180">
        <v>391963220.37</v>
      </c>
      <c r="E95" s="180">
        <v>228154161.67000002</v>
      </c>
      <c r="F95" s="180">
        <v>32334182.539999999</v>
      </c>
    </row>
    <row r="96" spans="2:6" x14ac:dyDescent="0.25">
      <c r="B96" s="229" t="s">
        <v>160</v>
      </c>
      <c r="C96" s="180">
        <v>260177938</v>
      </c>
      <c r="D96" s="180">
        <v>16651215.66</v>
      </c>
      <c r="E96" s="180">
        <v>15036174.1</v>
      </c>
      <c r="F96" s="180">
        <v>15036174.1</v>
      </c>
    </row>
    <row r="97" spans="2:6" x14ac:dyDescent="0.25">
      <c r="B97" s="229" t="s">
        <v>161</v>
      </c>
      <c r="C97" s="180">
        <v>5548543</v>
      </c>
      <c r="D97" s="180">
        <v>4558542.12</v>
      </c>
      <c r="E97" s="180">
        <v>379878.51</v>
      </c>
      <c r="F97" s="180">
        <v>379878.51</v>
      </c>
    </row>
    <row r="98" spans="2:6" x14ac:dyDescent="0.25">
      <c r="B98" s="229" t="s">
        <v>162</v>
      </c>
      <c r="C98" s="180">
        <v>153296868</v>
      </c>
      <c r="D98" s="180">
        <v>27706423.560000002</v>
      </c>
      <c r="E98" s="180">
        <v>7710911.3300000001</v>
      </c>
      <c r="F98" s="180">
        <v>6565905.8500000006</v>
      </c>
    </row>
    <row r="99" spans="2:6" x14ac:dyDescent="0.25">
      <c r="B99" s="229" t="s">
        <v>163</v>
      </c>
      <c r="C99" s="180">
        <v>17300000</v>
      </c>
      <c r="D99" s="180">
        <v>0</v>
      </c>
      <c r="E99" s="180">
        <v>0</v>
      </c>
      <c r="F99" s="180">
        <v>0</v>
      </c>
    </row>
    <row r="100" spans="2:6" x14ac:dyDescent="0.25">
      <c r="B100" s="229" t="s">
        <v>164</v>
      </c>
      <c r="C100" s="180">
        <v>4740902179</v>
      </c>
      <c r="D100" s="180">
        <v>258549408.92000002</v>
      </c>
      <c r="E100" s="180">
        <v>197376782.78</v>
      </c>
      <c r="F100" s="180">
        <v>3383043.66</v>
      </c>
    </row>
    <row r="101" spans="2:6" x14ac:dyDescent="0.25">
      <c r="B101" s="229" t="s">
        <v>165</v>
      </c>
      <c r="C101" s="180">
        <v>6044676</v>
      </c>
      <c r="D101" s="180">
        <v>0</v>
      </c>
      <c r="E101" s="180">
        <v>0</v>
      </c>
      <c r="F101" s="180">
        <v>0</v>
      </c>
    </row>
    <row r="102" spans="2:6" x14ac:dyDescent="0.25">
      <c r="B102" s="229" t="s">
        <v>166</v>
      </c>
      <c r="C102" s="180">
        <v>6553009</v>
      </c>
      <c r="D102" s="180">
        <v>5383008.2400000002</v>
      </c>
      <c r="E102" s="180">
        <v>448584.02</v>
      </c>
      <c r="F102" s="180">
        <v>448584.02</v>
      </c>
    </row>
    <row r="103" spans="2:6" x14ac:dyDescent="0.25">
      <c r="B103" s="229" t="s">
        <v>167</v>
      </c>
      <c r="C103" s="180">
        <v>159164567</v>
      </c>
      <c r="D103" s="180">
        <v>79114621.870000005</v>
      </c>
      <c r="E103" s="180">
        <v>7201830.9299999997</v>
      </c>
      <c r="F103" s="180">
        <v>6520596.4000000004</v>
      </c>
    </row>
    <row r="104" spans="2:6" x14ac:dyDescent="0.25">
      <c r="B104" s="226" t="s">
        <v>113</v>
      </c>
      <c r="C104" s="227">
        <v>665858505819</v>
      </c>
      <c r="D104" s="227">
        <v>279258222028.97003</v>
      </c>
      <c r="E104" s="227">
        <v>44356815275.590004</v>
      </c>
      <c r="F104" s="227">
        <v>38487517036.989998</v>
      </c>
    </row>
    <row r="105" spans="2:6" x14ac:dyDescent="0.25">
      <c r="B105" s="228" t="s">
        <v>356</v>
      </c>
      <c r="C105" s="180">
        <v>30826676151</v>
      </c>
      <c r="D105" s="180">
        <v>1656829760.77</v>
      </c>
      <c r="E105" s="180">
        <v>1080648632.96</v>
      </c>
      <c r="F105" s="180">
        <v>607389423.04999995</v>
      </c>
    </row>
    <row r="106" spans="2:6" x14ac:dyDescent="0.25">
      <c r="B106" s="229" t="s">
        <v>810</v>
      </c>
      <c r="C106" s="180">
        <v>8210060178</v>
      </c>
      <c r="D106" s="180">
        <v>544689636.49000001</v>
      </c>
      <c r="E106" s="180">
        <v>130217932.53</v>
      </c>
      <c r="F106" s="180">
        <v>22411228.799999997</v>
      </c>
    </row>
    <row r="107" spans="2:6" x14ac:dyDescent="0.25">
      <c r="B107" s="229" t="s">
        <v>811</v>
      </c>
      <c r="C107" s="180">
        <v>761513094</v>
      </c>
      <c r="D107" s="180">
        <v>168073415.47</v>
      </c>
      <c r="E107" s="180">
        <v>6563991.6200000001</v>
      </c>
      <c r="F107" s="180">
        <v>0</v>
      </c>
    </row>
    <row r="108" spans="2:6" x14ac:dyDescent="0.25">
      <c r="B108" s="229" t="s">
        <v>812</v>
      </c>
      <c r="C108" s="180">
        <v>21833102879</v>
      </c>
      <c r="D108" s="180">
        <v>943866708.80999994</v>
      </c>
      <c r="E108" s="180">
        <v>943866708.80999994</v>
      </c>
      <c r="F108" s="180">
        <v>584978194.25</v>
      </c>
    </row>
    <row r="109" spans="2:6" x14ac:dyDescent="0.25">
      <c r="B109" s="229" t="s">
        <v>813</v>
      </c>
      <c r="C109" s="180">
        <v>22000000</v>
      </c>
      <c r="D109" s="180">
        <v>200000</v>
      </c>
      <c r="E109" s="180">
        <v>0</v>
      </c>
      <c r="F109" s="180">
        <v>0</v>
      </c>
    </row>
    <row r="110" spans="2:6" x14ac:dyDescent="0.25">
      <c r="B110" s="228" t="s">
        <v>114</v>
      </c>
      <c r="C110" s="180">
        <v>137362566364</v>
      </c>
      <c r="D110" s="180">
        <v>13611560620.810001</v>
      </c>
      <c r="E110" s="180">
        <v>9139569445.1899986</v>
      </c>
      <c r="F110" s="180">
        <v>8412698408.9099998</v>
      </c>
    </row>
    <row r="111" spans="2:6" x14ac:dyDescent="0.25">
      <c r="B111" s="229" t="s">
        <v>814</v>
      </c>
      <c r="C111" s="180">
        <v>212504665</v>
      </c>
      <c r="D111" s="180">
        <v>16420330.52</v>
      </c>
      <c r="E111" s="180">
        <v>16420330.52</v>
      </c>
      <c r="F111" s="180">
        <v>16420330.52</v>
      </c>
    </row>
    <row r="112" spans="2:6" x14ac:dyDescent="0.25">
      <c r="B112" s="229" t="s">
        <v>815</v>
      </c>
      <c r="C112" s="180">
        <v>13920343099</v>
      </c>
      <c r="D112" s="180">
        <v>3342816656.9099998</v>
      </c>
      <c r="E112" s="180">
        <v>1005666455.1500001</v>
      </c>
      <c r="F112" s="180">
        <v>901915778.53999996</v>
      </c>
    </row>
    <row r="113" spans="2:6" x14ac:dyDescent="0.25">
      <c r="B113" s="229" t="s">
        <v>816</v>
      </c>
      <c r="C113" s="180">
        <v>11014637150</v>
      </c>
      <c r="D113" s="180">
        <v>614776875.96000004</v>
      </c>
      <c r="E113" s="180">
        <v>612877386.13999999</v>
      </c>
      <c r="F113" s="180">
        <v>541356598.33000004</v>
      </c>
    </row>
    <row r="114" spans="2:6" x14ac:dyDescent="0.25">
      <c r="B114" s="229" t="s">
        <v>115</v>
      </c>
      <c r="C114" s="180">
        <v>35070000</v>
      </c>
      <c r="D114" s="180">
        <v>145140</v>
      </c>
      <c r="E114" s="180">
        <v>145140</v>
      </c>
      <c r="F114" s="180">
        <v>0</v>
      </c>
    </row>
    <row r="115" spans="2:6" x14ac:dyDescent="0.25">
      <c r="B115" s="229" t="s">
        <v>817</v>
      </c>
      <c r="C115" s="180">
        <v>91010414</v>
      </c>
      <c r="D115" s="180">
        <v>5537314.2400000002</v>
      </c>
      <c r="E115" s="180">
        <v>5537314.2400000002</v>
      </c>
      <c r="F115" s="180">
        <v>5537314.2400000002</v>
      </c>
    </row>
    <row r="116" spans="2:6" x14ac:dyDescent="0.25">
      <c r="B116" s="229" t="s">
        <v>818</v>
      </c>
      <c r="C116" s="180">
        <v>112089001036</v>
      </c>
      <c r="D116" s="180">
        <v>9631864303.1800022</v>
      </c>
      <c r="E116" s="180">
        <v>7498922819.1399994</v>
      </c>
      <c r="F116" s="180">
        <v>6947468387.2799997</v>
      </c>
    </row>
    <row r="117" spans="2:6" x14ac:dyDescent="0.25">
      <c r="B117" s="228" t="s">
        <v>357</v>
      </c>
      <c r="C117" s="180">
        <v>12302416115</v>
      </c>
      <c r="D117" s="180">
        <v>1425747955.76</v>
      </c>
      <c r="E117" s="180">
        <v>449297042.88999999</v>
      </c>
      <c r="F117" s="180">
        <v>310880770.25999999</v>
      </c>
    </row>
    <row r="118" spans="2:6" x14ac:dyDescent="0.25">
      <c r="B118" s="229" t="s">
        <v>819</v>
      </c>
      <c r="C118" s="180">
        <v>2555010000</v>
      </c>
      <c r="D118" s="180">
        <v>162745405.78999999</v>
      </c>
      <c r="E118" s="180">
        <v>51741033.019999996</v>
      </c>
      <c r="F118" s="180">
        <v>10597845.560000001</v>
      </c>
    </row>
    <row r="119" spans="2:6" x14ac:dyDescent="0.25">
      <c r="B119" s="229" t="s">
        <v>820</v>
      </c>
      <c r="C119" s="180">
        <v>2345722436</v>
      </c>
      <c r="D119" s="180">
        <v>107478525.26000001</v>
      </c>
      <c r="E119" s="180">
        <v>42425189.630000003</v>
      </c>
      <c r="F119" s="180">
        <v>6168387.2800000003</v>
      </c>
    </row>
    <row r="120" spans="2:6" x14ac:dyDescent="0.25">
      <c r="B120" s="229" t="s">
        <v>821</v>
      </c>
      <c r="C120" s="180">
        <v>4302636691</v>
      </c>
      <c r="D120" s="180">
        <v>297459228.75</v>
      </c>
      <c r="E120" s="180">
        <v>238981632.22999996</v>
      </c>
      <c r="F120" s="180">
        <v>222099462.5</v>
      </c>
    </row>
    <row r="121" spans="2:6" x14ac:dyDescent="0.25">
      <c r="B121" s="229" t="s">
        <v>822</v>
      </c>
      <c r="C121" s="180">
        <v>1301843</v>
      </c>
      <c r="D121" s="180">
        <v>0</v>
      </c>
      <c r="E121" s="180">
        <v>0</v>
      </c>
      <c r="F121" s="180">
        <v>0</v>
      </c>
    </row>
    <row r="122" spans="2:6" x14ac:dyDescent="0.25">
      <c r="B122" s="229" t="s">
        <v>823</v>
      </c>
      <c r="C122" s="180">
        <v>209429511</v>
      </c>
      <c r="D122" s="180">
        <v>10683293.539999999</v>
      </c>
      <c r="E122" s="180">
        <v>10683293.539999999</v>
      </c>
      <c r="F122" s="180">
        <v>0</v>
      </c>
    </row>
    <row r="123" spans="2:6" x14ac:dyDescent="0.25">
      <c r="B123" s="229" t="s">
        <v>824</v>
      </c>
      <c r="C123" s="180">
        <v>2888315634</v>
      </c>
      <c r="D123" s="180">
        <v>847381502.42000008</v>
      </c>
      <c r="E123" s="180">
        <v>105465894.46999998</v>
      </c>
      <c r="F123" s="180">
        <v>72015074.920000002</v>
      </c>
    </row>
    <row r="124" spans="2:6" x14ac:dyDescent="0.25">
      <c r="B124" s="228" t="s">
        <v>358</v>
      </c>
      <c r="C124" s="180">
        <v>309600274351</v>
      </c>
      <c r="D124" s="180">
        <v>179584968292.83002</v>
      </c>
      <c r="E124" s="180">
        <v>21787146255.32</v>
      </c>
      <c r="F124" s="180">
        <v>17444143973.060001</v>
      </c>
    </row>
    <row r="125" spans="2:6" x14ac:dyDescent="0.25">
      <c r="B125" s="229" t="s">
        <v>825</v>
      </c>
      <c r="C125" s="180">
        <v>15790264521</v>
      </c>
      <c r="D125" s="180">
        <v>1547992235.5799999</v>
      </c>
      <c r="E125" s="180">
        <v>822720453.24999988</v>
      </c>
      <c r="F125" s="180">
        <v>822720453.24999988</v>
      </c>
    </row>
    <row r="126" spans="2:6" x14ac:dyDescent="0.25">
      <c r="B126" s="229" t="s">
        <v>826</v>
      </c>
      <c r="C126" s="180">
        <v>110523979362</v>
      </c>
      <c r="D126" s="180">
        <v>93669950252</v>
      </c>
      <c r="E126" s="180">
        <v>8858229777</v>
      </c>
      <c r="F126" s="180">
        <v>8858229777</v>
      </c>
    </row>
    <row r="127" spans="2:6" x14ac:dyDescent="0.25">
      <c r="B127" s="229" t="s">
        <v>827</v>
      </c>
      <c r="C127" s="180">
        <v>33349383498</v>
      </c>
      <c r="D127" s="180">
        <v>27120270040</v>
      </c>
      <c r="E127" s="180">
        <v>2610684287.8099999</v>
      </c>
      <c r="F127" s="180">
        <v>2610684287.8099999</v>
      </c>
    </row>
    <row r="128" spans="2:6" x14ac:dyDescent="0.25">
      <c r="B128" s="229" t="s">
        <v>828</v>
      </c>
      <c r="C128" s="180">
        <v>25693434943</v>
      </c>
      <c r="D128" s="180">
        <v>2473284737.2499995</v>
      </c>
      <c r="E128" s="180">
        <v>1539105868.8099999</v>
      </c>
      <c r="F128" s="180">
        <v>1465689953.5300002</v>
      </c>
    </row>
    <row r="129" spans="2:8" x14ac:dyDescent="0.25">
      <c r="B129" s="229" t="s">
        <v>829</v>
      </c>
      <c r="C129" s="180">
        <v>4244581789</v>
      </c>
      <c r="D129" s="180">
        <v>2823147629</v>
      </c>
      <c r="E129" s="180">
        <v>171541011.53999999</v>
      </c>
      <c r="F129" s="180">
        <v>171541011.53999999</v>
      </c>
    </row>
    <row r="130" spans="2:8" x14ac:dyDescent="0.25">
      <c r="B130" s="229" t="s">
        <v>830</v>
      </c>
      <c r="C130" s="180">
        <v>12539267332</v>
      </c>
      <c r="D130" s="180">
        <v>9380675756.6499996</v>
      </c>
      <c r="E130" s="180">
        <v>900863360.81999993</v>
      </c>
      <c r="F130" s="180">
        <v>894304637.73000002</v>
      </c>
    </row>
    <row r="131" spans="2:8" x14ac:dyDescent="0.25">
      <c r="B131" s="229" t="s">
        <v>831</v>
      </c>
      <c r="C131" s="180">
        <v>1607713676</v>
      </c>
      <c r="D131" s="180">
        <v>903197345.07999992</v>
      </c>
      <c r="E131" s="180">
        <v>82739446.320000008</v>
      </c>
      <c r="F131" s="180">
        <v>64175796.450000003</v>
      </c>
    </row>
    <row r="132" spans="2:8" x14ac:dyDescent="0.25">
      <c r="B132" s="229" t="s">
        <v>832</v>
      </c>
      <c r="C132" s="180">
        <v>718994467</v>
      </c>
      <c r="D132" s="180">
        <v>173394685.87</v>
      </c>
      <c r="E132" s="180">
        <v>43180634.120000005</v>
      </c>
      <c r="F132" s="180">
        <v>43022639.120000005</v>
      </c>
    </row>
    <row r="133" spans="2:8" x14ac:dyDescent="0.25">
      <c r="B133" s="229" t="s">
        <v>833</v>
      </c>
      <c r="C133" s="180">
        <v>839652468</v>
      </c>
      <c r="D133" s="180">
        <v>153815411.47999999</v>
      </c>
      <c r="E133" s="180">
        <v>28745751.540000003</v>
      </c>
      <c r="F133" s="180">
        <v>27403777.920000006</v>
      </c>
    </row>
    <row r="134" spans="2:8" x14ac:dyDescent="0.25">
      <c r="B134" s="229" t="s">
        <v>834</v>
      </c>
      <c r="C134" s="180">
        <v>973196386</v>
      </c>
      <c r="D134" s="180">
        <v>54440140.760000005</v>
      </c>
      <c r="E134" s="180">
        <v>47563700.93</v>
      </c>
      <c r="F134" s="180">
        <v>44208553.780000001</v>
      </c>
    </row>
    <row r="135" spans="2:8" x14ac:dyDescent="0.25">
      <c r="B135" s="229" t="s">
        <v>835</v>
      </c>
      <c r="C135" s="180">
        <v>103319805909</v>
      </c>
      <c r="D135" s="180">
        <v>41284800059.159996</v>
      </c>
      <c r="E135" s="180">
        <v>6681771963.1799984</v>
      </c>
      <c r="F135" s="180">
        <v>2442163084.9299998</v>
      </c>
    </row>
    <row r="136" spans="2:8" x14ac:dyDescent="0.25">
      <c r="B136" s="228" t="s">
        <v>116</v>
      </c>
      <c r="C136" s="180">
        <v>174781847098</v>
      </c>
      <c r="D136" s="180">
        <v>82828657939.350006</v>
      </c>
      <c r="E136" s="180">
        <v>11858894674.509998</v>
      </c>
      <c r="F136" s="180">
        <v>11678610651.91</v>
      </c>
    </row>
    <row r="137" spans="2:8" x14ac:dyDescent="0.25">
      <c r="B137" s="229" t="s">
        <v>836</v>
      </c>
      <c r="C137" s="180">
        <v>91290753302</v>
      </c>
      <c r="D137" s="180">
        <v>72267703687.789993</v>
      </c>
      <c r="E137" s="180">
        <v>6433203717.8000002</v>
      </c>
      <c r="F137" s="180">
        <v>6423206320.5100002</v>
      </c>
    </row>
    <row r="138" spans="2:8" x14ac:dyDescent="0.25">
      <c r="B138" s="229" t="s">
        <v>117</v>
      </c>
      <c r="C138" s="180">
        <v>6692496</v>
      </c>
      <c r="D138" s="180">
        <v>0</v>
      </c>
      <c r="E138" s="180">
        <v>0</v>
      </c>
      <c r="F138" s="180">
        <v>0</v>
      </c>
    </row>
    <row r="139" spans="2:8" x14ac:dyDescent="0.25">
      <c r="B139" s="229" t="s">
        <v>837</v>
      </c>
      <c r="C139" s="180">
        <v>1147105000</v>
      </c>
      <c r="D139" s="180">
        <v>0</v>
      </c>
      <c r="E139" s="180">
        <v>0</v>
      </c>
      <c r="F139" s="180">
        <v>0</v>
      </c>
    </row>
    <row r="140" spans="2:8" x14ac:dyDescent="0.25">
      <c r="B140" s="229" t="s">
        <v>838</v>
      </c>
      <c r="C140" s="180">
        <v>3530385764</v>
      </c>
      <c r="D140" s="180">
        <v>1680361424.4100003</v>
      </c>
      <c r="E140" s="180">
        <v>178986057.81999999</v>
      </c>
      <c r="F140" s="180">
        <v>128808803.93000001</v>
      </c>
    </row>
    <row r="141" spans="2:8" x14ac:dyDescent="0.25">
      <c r="B141" s="229" t="s">
        <v>839</v>
      </c>
      <c r="C141" s="180">
        <v>1578403695</v>
      </c>
      <c r="D141" s="180">
        <v>399467637.17999995</v>
      </c>
      <c r="E141" s="180">
        <v>72203629.390000001</v>
      </c>
      <c r="F141" s="180">
        <v>58296204.109999999</v>
      </c>
      <c r="H141" s="183"/>
    </row>
    <row r="142" spans="2:8" x14ac:dyDescent="0.25">
      <c r="B142" s="229" t="s">
        <v>840</v>
      </c>
      <c r="C142" s="180">
        <v>73145556675</v>
      </c>
      <c r="D142" s="180">
        <v>8408676687.1500015</v>
      </c>
      <c r="E142" s="180">
        <v>5102052766.6799994</v>
      </c>
      <c r="F142" s="180">
        <v>5004200443.7000008</v>
      </c>
      <c r="H142" s="184"/>
    </row>
    <row r="143" spans="2:8" x14ac:dyDescent="0.25">
      <c r="B143" s="229" t="s">
        <v>841</v>
      </c>
      <c r="C143" s="180">
        <v>1600000</v>
      </c>
      <c r="D143" s="180">
        <v>0</v>
      </c>
      <c r="E143" s="180">
        <v>0</v>
      </c>
      <c r="F143" s="180">
        <v>0</v>
      </c>
      <c r="H143" s="183"/>
    </row>
    <row r="144" spans="2:8" x14ac:dyDescent="0.25">
      <c r="B144" s="229" t="s">
        <v>842</v>
      </c>
      <c r="C144" s="180">
        <v>4081350166</v>
      </c>
      <c r="D144" s="180">
        <v>72448502.819999993</v>
      </c>
      <c r="E144" s="180">
        <v>72448502.819999993</v>
      </c>
      <c r="F144" s="180">
        <v>64098879.659999996</v>
      </c>
    </row>
    <row r="145" spans="2:6" x14ac:dyDescent="0.25">
      <c r="B145" s="228" t="s">
        <v>118</v>
      </c>
      <c r="C145" s="180">
        <v>984725740</v>
      </c>
      <c r="D145" s="180">
        <v>150457459.44999999</v>
      </c>
      <c r="E145" s="180">
        <v>41259224.719999999</v>
      </c>
      <c r="F145" s="180">
        <v>33793809.799999997</v>
      </c>
    </row>
    <row r="146" spans="2:6" x14ac:dyDescent="0.25">
      <c r="B146" s="229" t="s">
        <v>119</v>
      </c>
      <c r="C146" s="180">
        <v>224073001</v>
      </c>
      <c r="D146" s="180">
        <v>5856540.2799999993</v>
      </c>
      <c r="E146" s="180">
        <v>4166372.5999999996</v>
      </c>
      <c r="F146" s="180">
        <v>3808615.63</v>
      </c>
    </row>
    <row r="147" spans="2:6" x14ac:dyDescent="0.25">
      <c r="B147" s="229" t="s">
        <v>120</v>
      </c>
      <c r="C147" s="180">
        <v>112471764</v>
      </c>
      <c r="D147" s="180">
        <v>45654247.689999998</v>
      </c>
      <c r="E147" s="180">
        <v>3916991.1400000006</v>
      </c>
      <c r="F147" s="180">
        <v>3666143.43</v>
      </c>
    </row>
    <row r="148" spans="2:6" x14ac:dyDescent="0.25">
      <c r="B148" s="229" t="s">
        <v>843</v>
      </c>
      <c r="C148" s="180">
        <v>253359525</v>
      </c>
      <c r="D148" s="180">
        <v>73881128.560000002</v>
      </c>
      <c r="E148" s="180">
        <v>8383012.1500000004</v>
      </c>
      <c r="F148" s="180">
        <v>3841685.59</v>
      </c>
    </row>
    <row r="149" spans="2:6" x14ac:dyDescent="0.25">
      <c r="B149" s="229" t="s">
        <v>121</v>
      </c>
      <c r="C149" s="180">
        <v>394821450</v>
      </c>
      <c r="D149" s="180">
        <v>25065542.919999998</v>
      </c>
      <c r="E149" s="180">
        <v>24792848.829999998</v>
      </c>
      <c r="F149" s="180">
        <v>22477365.149999999</v>
      </c>
    </row>
    <row r="150" spans="2:6" x14ac:dyDescent="0.25">
      <c r="B150" s="226" t="s">
        <v>844</v>
      </c>
      <c r="C150" s="227">
        <v>333486471138</v>
      </c>
      <c r="D150" s="227">
        <v>59599688035.820007</v>
      </c>
      <c r="E150" s="227">
        <v>59598884754.579994</v>
      </c>
      <c r="F150" s="227">
        <v>32087752798.290001</v>
      </c>
    </row>
    <row r="151" spans="2:6" x14ac:dyDescent="0.25">
      <c r="B151" s="228" t="s">
        <v>409</v>
      </c>
      <c r="C151" s="180">
        <v>333486471138</v>
      </c>
      <c r="D151" s="180">
        <v>59599688035.820007</v>
      </c>
      <c r="E151" s="180">
        <v>59598884754.579994</v>
      </c>
      <c r="F151" s="180">
        <v>32087752798.290001</v>
      </c>
    </row>
    <row r="152" spans="2:6" x14ac:dyDescent="0.25">
      <c r="B152" s="229" t="s">
        <v>845</v>
      </c>
      <c r="C152" s="180">
        <v>333486471138</v>
      </c>
      <c r="D152" s="180">
        <v>59599688035.820007</v>
      </c>
      <c r="E152" s="180">
        <v>59598884754.579994</v>
      </c>
      <c r="F152" s="180">
        <v>32087752798.290001</v>
      </c>
    </row>
    <row r="153" spans="2:6" ht="15.75" thickBot="1" x14ac:dyDescent="0.3">
      <c r="B153" s="230" t="s">
        <v>168</v>
      </c>
      <c r="C153" s="231">
        <v>1484234610959</v>
      </c>
      <c r="D153" s="231">
        <v>436438858521.53998</v>
      </c>
      <c r="E153" s="231">
        <v>134132933856.41998</v>
      </c>
      <c r="F153" s="231">
        <v>95454056200.080002</v>
      </c>
    </row>
    <row r="154" spans="2:6" x14ac:dyDescent="0.25">
      <c r="B154" s="232"/>
      <c r="C154" s="233"/>
      <c r="D154" s="233"/>
      <c r="E154" s="233"/>
      <c r="F154" s="233"/>
    </row>
    <row r="155" spans="2:6" x14ac:dyDescent="0.25">
      <c r="B155" s="183" t="s">
        <v>345</v>
      </c>
    </row>
    <row r="156" spans="2:6" x14ac:dyDescent="0.25">
      <c r="B156" s="184" t="s">
        <v>346</v>
      </c>
    </row>
    <row r="157" spans="2:6" x14ac:dyDescent="0.25">
      <c r="B157" s="183" t="s">
        <v>171</v>
      </c>
    </row>
  </sheetData>
  <mergeCells count="10">
    <mergeCell ref="B2:F2"/>
    <mergeCell ref="B3:F3"/>
    <mergeCell ref="B4:F4"/>
    <mergeCell ref="B6:F6"/>
    <mergeCell ref="B7:F7"/>
    <mergeCell ref="B11:B12"/>
    <mergeCell ref="C11:C12"/>
    <mergeCell ref="D11:D13"/>
    <mergeCell ref="E11:E13"/>
    <mergeCell ref="F11:F13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53FE-5F26-477E-BDCA-3544F9318303}">
  <dimension ref="A2:N323"/>
  <sheetViews>
    <sheetView showGridLines="0" zoomScale="60" zoomScaleNormal="60" workbookViewId="0">
      <selection activeCell="L11" sqref="L11"/>
    </sheetView>
  </sheetViews>
  <sheetFormatPr baseColWidth="10" defaultColWidth="9.140625" defaultRowHeight="15" x14ac:dyDescent="0.25"/>
  <cols>
    <col min="1" max="1" width="9.140625" style="1"/>
    <col min="2" max="2" width="147.28515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69" customWidth="1"/>
    <col min="9" max="9" width="17.85546875" style="69" customWidth="1"/>
    <col min="10" max="10" width="28.5703125" style="1" customWidth="1"/>
    <col min="11" max="11" width="42.28515625" style="1" customWidth="1"/>
    <col min="12" max="12" width="17.140625" style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80" t="s">
        <v>0</v>
      </c>
      <c r="C2" s="380"/>
      <c r="D2" s="380"/>
      <c r="E2" s="380"/>
      <c r="F2" s="380"/>
      <c r="G2" s="380"/>
      <c r="H2" s="380"/>
      <c r="I2" s="380"/>
    </row>
    <row r="3" spans="2:14" ht="18.75" x14ac:dyDescent="0.25">
      <c r="B3" s="380" t="s">
        <v>1</v>
      </c>
      <c r="C3" s="380"/>
      <c r="D3" s="380"/>
      <c r="E3" s="380"/>
      <c r="F3" s="380"/>
      <c r="G3" s="380"/>
      <c r="H3" s="380"/>
      <c r="I3" s="380"/>
    </row>
    <row r="4" spans="2:14" ht="13.9" customHeight="1" x14ac:dyDescent="0.25">
      <c r="B4" s="381" t="s">
        <v>2</v>
      </c>
      <c r="C4" s="381"/>
      <c r="D4" s="381"/>
      <c r="E4" s="381"/>
      <c r="F4" s="381"/>
      <c r="G4" s="381"/>
      <c r="H4" s="381"/>
      <c r="I4" s="381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382" t="s">
        <v>3</v>
      </c>
      <c r="C6" s="382"/>
      <c r="D6" s="382"/>
      <c r="E6" s="382"/>
      <c r="F6" s="382"/>
      <c r="G6" s="382"/>
      <c r="H6" s="382"/>
      <c r="I6" s="382"/>
    </row>
    <row r="7" spans="2:14" ht="18.75" x14ac:dyDescent="0.3">
      <c r="B7" s="383" t="s">
        <v>4</v>
      </c>
      <c r="C7" s="383"/>
      <c r="D7" s="383"/>
      <c r="E7" s="383"/>
      <c r="F7" s="383"/>
      <c r="G7" s="383"/>
      <c r="H7" s="383"/>
      <c r="I7" s="383"/>
    </row>
    <row r="8" spans="2:14" ht="18.75" x14ac:dyDescent="0.3">
      <c r="B8" s="398" t="s">
        <v>5</v>
      </c>
      <c r="C8" s="398"/>
      <c r="D8" s="398"/>
      <c r="E8" s="398"/>
      <c r="F8" s="398"/>
      <c r="G8" s="398"/>
      <c r="H8" s="398"/>
      <c r="I8" s="398"/>
      <c r="K8" s="4" t="s">
        <v>6</v>
      </c>
      <c r="L8" s="5">
        <f>6143649538425/1000000</f>
        <v>6143649.5384250004</v>
      </c>
    </row>
    <row r="9" spans="2:14" ht="15.75" thickBot="1" x14ac:dyDescent="0.3">
      <c r="B9" s="6"/>
      <c r="C9" s="6"/>
      <c r="D9" s="6"/>
      <c r="E9" s="6"/>
      <c r="F9" s="6"/>
      <c r="G9" s="6"/>
      <c r="H9" s="7"/>
      <c r="I9" s="7"/>
    </row>
    <row r="10" spans="2:14" ht="19.5" customHeight="1" thickBot="1" x14ac:dyDescent="0.3">
      <c r="B10" s="384" t="s">
        <v>7</v>
      </c>
      <c r="C10" s="8">
        <v>2024</v>
      </c>
      <c r="D10" s="387">
        <v>2025</v>
      </c>
      <c r="E10" s="387"/>
      <c r="F10" s="387"/>
      <c r="G10" s="388" t="s">
        <v>8</v>
      </c>
      <c r="H10" s="389"/>
      <c r="I10" s="388" t="s">
        <v>9</v>
      </c>
    </row>
    <row r="11" spans="2:14" ht="19.5" customHeight="1" thickBot="1" x14ac:dyDescent="0.3">
      <c r="B11" s="384"/>
      <c r="C11" s="394" t="s">
        <v>10</v>
      </c>
      <c r="D11" s="394" t="s">
        <v>11</v>
      </c>
      <c r="E11" s="394" t="s">
        <v>12</v>
      </c>
      <c r="F11" s="397" t="s">
        <v>13</v>
      </c>
      <c r="G11" s="390"/>
      <c r="H11" s="391"/>
      <c r="I11" s="390"/>
      <c r="K11" s="9" t="s">
        <v>6</v>
      </c>
      <c r="L11" s="10">
        <v>8113264048168.5469</v>
      </c>
      <c r="N11" s="11"/>
    </row>
    <row r="12" spans="2:14" ht="30" customHeight="1" x14ac:dyDescent="0.25">
      <c r="B12" s="385"/>
      <c r="C12" s="395"/>
      <c r="D12" s="395"/>
      <c r="E12" s="395"/>
      <c r="F12" s="391"/>
      <c r="G12" s="392"/>
      <c r="H12" s="393"/>
      <c r="I12" s="390"/>
    </row>
    <row r="13" spans="2:14" ht="30" customHeight="1" x14ac:dyDescent="0.25">
      <c r="B13" s="385"/>
      <c r="C13" s="396"/>
      <c r="D13" s="396"/>
      <c r="E13" s="396"/>
      <c r="F13" s="393"/>
      <c r="G13" s="12" t="s">
        <v>14</v>
      </c>
      <c r="H13" s="12" t="s">
        <v>15</v>
      </c>
      <c r="I13" s="392"/>
      <c r="L13" s="11"/>
      <c r="M13" s="13"/>
    </row>
    <row r="14" spans="2:14" ht="30.6" customHeight="1" thickBot="1" x14ac:dyDescent="0.3">
      <c r="B14" s="386"/>
      <c r="C14" s="14">
        <v>1</v>
      </c>
      <c r="D14" s="14">
        <v>2</v>
      </c>
      <c r="E14" s="14">
        <v>3</v>
      </c>
      <c r="F14" s="14" t="s">
        <v>16</v>
      </c>
      <c r="G14" s="15" t="s">
        <v>17</v>
      </c>
      <c r="H14" s="15" t="s">
        <v>18</v>
      </c>
      <c r="I14" s="16" t="s">
        <v>19</v>
      </c>
      <c r="K14" s="11"/>
      <c r="L14" s="11"/>
    </row>
    <row r="15" spans="2:14" ht="23.25" x14ac:dyDescent="0.35">
      <c r="B15" s="17" t="s">
        <v>20</v>
      </c>
      <c r="C15" s="18">
        <f>C16+C23+C26+C29+C32+C34+C33</f>
        <v>116252602930.48001</v>
      </c>
      <c r="D15" s="18">
        <f>D16+D23+D26+D29+D32+D34+D33</f>
        <v>1239893213947</v>
      </c>
      <c r="E15" s="18">
        <f>E16+E23+E26+E29+E32+E34+E33</f>
        <v>108649477991.35997</v>
      </c>
      <c r="F15" s="19">
        <f>IFERROR(E15/D15,"0.0%")</f>
        <v>8.7628093104479443E-2</v>
      </c>
      <c r="G15" s="18">
        <f t="shared" ref="G15:G36" si="0">E15-C15</f>
        <v>-7603124939.1200409</v>
      </c>
      <c r="H15" s="19">
        <f t="shared" ref="H15:H36" si="1">IFERROR(G15/C15,"0.0%")</f>
        <v>-6.540176088501666E-2</v>
      </c>
      <c r="I15" s="19">
        <f>E15/$L$11</f>
        <v>1.3391586585412073E-2</v>
      </c>
      <c r="J15" s="20"/>
      <c r="K15" s="21"/>
      <c r="M15" s="13"/>
    </row>
    <row r="16" spans="2:14" ht="23.25" x14ac:dyDescent="0.35">
      <c r="B16" s="22" t="s">
        <v>21</v>
      </c>
      <c r="C16" s="23">
        <f>SUM(C17:C22)</f>
        <v>93437836939.440002</v>
      </c>
      <c r="D16" s="23">
        <f>SUM(D17:D22)</f>
        <v>1159747493169</v>
      </c>
      <c r="E16" s="23">
        <f>SUM(E17:E22)</f>
        <v>103005373295.36996</v>
      </c>
      <c r="F16" s="24">
        <f t="shared" ref="F16:F43" si="2">IFERROR(E16/D16,"0.0%")</f>
        <v>8.8817069148309752E-2</v>
      </c>
      <c r="G16" s="25">
        <f t="shared" si="0"/>
        <v>9567536355.9299622</v>
      </c>
      <c r="H16" s="26">
        <f t="shared" si="1"/>
        <v>0.10239466868364026</v>
      </c>
      <c r="I16" s="26">
        <f t="shared" ref="I16:I42" si="3">E16/$L$11</f>
        <v>1.2695922711725616E-2</v>
      </c>
      <c r="J16" s="11"/>
      <c r="K16" s="27"/>
    </row>
    <row r="17" spans="2:13" ht="23.25" x14ac:dyDescent="0.35">
      <c r="B17" s="28" t="s">
        <v>22</v>
      </c>
      <c r="C17" s="29">
        <v>33787242663.659996</v>
      </c>
      <c r="D17" s="30">
        <v>382142018494</v>
      </c>
      <c r="E17" s="30">
        <v>39456030714.479988</v>
      </c>
      <c r="F17" s="31">
        <f t="shared" si="2"/>
        <v>0.10324965275991885</v>
      </c>
      <c r="G17" s="29">
        <f t="shared" si="0"/>
        <v>5668788050.8199921</v>
      </c>
      <c r="H17" s="32">
        <f t="shared" si="1"/>
        <v>0.16777894861829254</v>
      </c>
      <c r="I17" s="32">
        <f t="shared" si="3"/>
        <v>4.8631513137288584E-3</v>
      </c>
      <c r="J17" s="20"/>
      <c r="K17" s="27"/>
    </row>
    <row r="18" spans="2:13" ht="23.25" x14ac:dyDescent="0.35">
      <c r="B18" s="33" t="s">
        <v>23</v>
      </c>
      <c r="C18" s="29">
        <v>3217702520.79</v>
      </c>
      <c r="D18" s="30">
        <v>62392105744</v>
      </c>
      <c r="E18" s="30">
        <v>3844528338.0499997</v>
      </c>
      <c r="F18" s="31">
        <f t="shared" si="2"/>
        <v>6.1618826487831957E-2</v>
      </c>
      <c r="G18" s="29">
        <f t="shared" si="0"/>
        <v>626825817.25999975</v>
      </c>
      <c r="H18" s="32">
        <f t="shared" si="1"/>
        <v>0.19480539708378744</v>
      </c>
      <c r="I18" s="32">
        <f t="shared" si="3"/>
        <v>4.7385716959598363E-4</v>
      </c>
      <c r="J18" s="20"/>
      <c r="K18" s="27"/>
    </row>
    <row r="19" spans="2:13" ht="23.25" x14ac:dyDescent="0.35">
      <c r="B19" s="33" t="s">
        <v>24</v>
      </c>
      <c r="C19" s="29">
        <v>50937687442.559998</v>
      </c>
      <c r="D19" s="30">
        <v>636997769768</v>
      </c>
      <c r="E19" s="30">
        <v>54013846012.360001</v>
      </c>
      <c r="F19" s="31">
        <f t="shared" si="2"/>
        <v>8.4794403647649036E-2</v>
      </c>
      <c r="G19" s="29">
        <f t="shared" si="0"/>
        <v>3076158569.8000031</v>
      </c>
      <c r="H19" s="32">
        <f t="shared" si="1"/>
        <v>6.0390620859434196E-2</v>
      </c>
      <c r="I19" s="32">
        <f t="shared" si="3"/>
        <v>6.657474191851657E-3</v>
      </c>
      <c r="J19" s="20"/>
      <c r="K19" s="27"/>
    </row>
    <row r="20" spans="2:13" ht="24.6" customHeight="1" x14ac:dyDescent="0.35">
      <c r="B20" s="28" t="s">
        <v>25</v>
      </c>
      <c r="C20" s="29">
        <v>5368058342.4099998</v>
      </c>
      <c r="D20" s="30">
        <v>76451309662</v>
      </c>
      <c r="E20" s="30">
        <v>5562041336.1499996</v>
      </c>
      <c r="F20" s="31">
        <f t="shared" si="2"/>
        <v>7.2752727987792781E-2</v>
      </c>
      <c r="G20" s="29">
        <f t="shared" si="0"/>
        <v>193982993.73999977</v>
      </c>
      <c r="H20" s="32">
        <f t="shared" si="1"/>
        <v>3.6136528585661895E-2</v>
      </c>
      <c r="I20" s="32">
        <f t="shared" si="3"/>
        <v>6.8554915791327548E-4</v>
      </c>
      <c r="J20" s="34"/>
      <c r="K20" s="27"/>
      <c r="L20" s="11"/>
    </row>
    <row r="21" spans="2:13" ht="23.25" x14ac:dyDescent="0.35">
      <c r="B21" s="33" t="s">
        <v>26</v>
      </c>
      <c r="C21" s="29">
        <v>126937233.67</v>
      </c>
      <c r="D21" s="30">
        <v>1761383820</v>
      </c>
      <c r="E21" s="30">
        <v>128787968.68000001</v>
      </c>
      <c r="F21" s="31">
        <f t="shared" si="2"/>
        <v>7.3117492744994114E-2</v>
      </c>
      <c r="G21" s="29">
        <f t="shared" si="0"/>
        <v>1850735.0100000054</v>
      </c>
      <c r="H21" s="32">
        <f t="shared" si="1"/>
        <v>1.4579922348169173E-2</v>
      </c>
      <c r="I21" s="32">
        <f t="shared" si="3"/>
        <v>1.5873755361021689E-5</v>
      </c>
      <c r="J21" s="11"/>
      <c r="K21" s="27"/>
      <c r="L21" s="13"/>
    </row>
    <row r="22" spans="2:13" ht="23.25" x14ac:dyDescent="0.35">
      <c r="B22" s="33" t="s">
        <v>27</v>
      </c>
      <c r="C22" s="29">
        <v>208736.35</v>
      </c>
      <c r="D22" s="30">
        <v>2905681</v>
      </c>
      <c r="E22" s="29">
        <v>138925.65</v>
      </c>
      <c r="F22" s="31">
        <f t="shared" si="2"/>
        <v>4.7811735011517094E-2</v>
      </c>
      <c r="G22" s="29">
        <f t="shared" si="0"/>
        <v>-69810.700000000012</v>
      </c>
      <c r="H22" s="32">
        <f t="shared" si="1"/>
        <v>-0.3344443840279856</v>
      </c>
      <c r="I22" s="32">
        <f t="shared" si="3"/>
        <v>1.7123274821970138E-8</v>
      </c>
      <c r="J22" s="11"/>
      <c r="K22" s="27"/>
      <c r="L22" s="35"/>
    </row>
    <row r="23" spans="2:13" ht="23.25" x14ac:dyDescent="0.35">
      <c r="B23" s="22" t="s">
        <v>28</v>
      </c>
      <c r="C23" s="23">
        <f>SUM(C24:C25)</f>
        <v>323159842.69</v>
      </c>
      <c r="D23" s="23">
        <f>SUM(D24:D25)</f>
        <v>4445524135</v>
      </c>
      <c r="E23" s="23">
        <f>SUM(E24:E25)</f>
        <v>313613560.19</v>
      </c>
      <c r="F23" s="24">
        <f t="shared" si="2"/>
        <v>7.0545913297577895E-2</v>
      </c>
      <c r="G23" s="23">
        <f t="shared" si="0"/>
        <v>-9546282.5</v>
      </c>
      <c r="H23" s="26">
        <f t="shared" si="1"/>
        <v>-2.9540435533500168E-2</v>
      </c>
      <c r="I23" s="26">
        <f t="shared" si="3"/>
        <v>3.8654425435690555E-5</v>
      </c>
      <c r="J23" s="11"/>
      <c r="K23" s="27"/>
      <c r="L23" s="11"/>
      <c r="M23" s="13"/>
    </row>
    <row r="24" spans="2:13" ht="23.25" x14ac:dyDescent="0.35">
      <c r="B24" s="33" t="s">
        <v>29</v>
      </c>
      <c r="C24" s="29">
        <v>195650425.94</v>
      </c>
      <c r="D24" s="30">
        <v>2604134807</v>
      </c>
      <c r="E24" s="30">
        <v>209989386.41</v>
      </c>
      <c r="F24" s="31">
        <f t="shared" si="2"/>
        <v>8.063691090243931E-2</v>
      </c>
      <c r="G24" s="29">
        <f t="shared" si="0"/>
        <v>14338960.469999999</v>
      </c>
      <c r="H24" s="32">
        <f t="shared" si="1"/>
        <v>7.3288674947210794E-2</v>
      </c>
      <c r="I24" s="32">
        <f t="shared" si="3"/>
        <v>2.5882232497708749E-5</v>
      </c>
      <c r="J24" s="11"/>
      <c r="K24" s="27"/>
      <c r="L24" s="13"/>
    </row>
    <row r="25" spans="2:13" ht="23.25" x14ac:dyDescent="0.35">
      <c r="B25" s="33" t="s">
        <v>30</v>
      </c>
      <c r="C25" s="29">
        <v>127509416.75</v>
      </c>
      <c r="D25" s="30">
        <v>1841389328</v>
      </c>
      <c r="E25" s="30">
        <v>103624173.78</v>
      </c>
      <c r="F25" s="31">
        <f t="shared" si="2"/>
        <v>5.6274994214585781E-2</v>
      </c>
      <c r="G25" s="29">
        <f t="shared" si="0"/>
        <v>-23885242.969999999</v>
      </c>
      <c r="H25" s="32">
        <f t="shared" si="1"/>
        <v>-0.18732140400916703</v>
      </c>
      <c r="I25" s="32">
        <f t="shared" si="3"/>
        <v>1.2772192937981806E-5</v>
      </c>
      <c r="J25" s="11"/>
      <c r="K25" s="27"/>
    </row>
    <row r="26" spans="2:13" ht="23.25" x14ac:dyDescent="0.35">
      <c r="B26" s="22" t="s">
        <v>31</v>
      </c>
      <c r="C26" s="23">
        <f>SUM(C27:C28)</f>
        <v>3994194204.0999999</v>
      </c>
      <c r="D26" s="23">
        <f>SUM(D27:D28)</f>
        <v>42094309583</v>
      </c>
      <c r="E26" s="23">
        <f>SUM(E27:E28)</f>
        <v>3194845982.6900001</v>
      </c>
      <c r="F26" s="24">
        <f t="shared" si="2"/>
        <v>7.5897336583951355E-2</v>
      </c>
      <c r="G26" s="23">
        <f t="shared" si="0"/>
        <v>-799348221.40999985</v>
      </c>
      <c r="H26" s="26">
        <f t="shared" si="1"/>
        <v>-0.20012753025115229</v>
      </c>
      <c r="I26" s="26">
        <f t="shared" si="3"/>
        <v>3.937805997342328E-4</v>
      </c>
      <c r="J26" s="11"/>
      <c r="K26" s="27"/>
      <c r="M26" s="36"/>
    </row>
    <row r="27" spans="2:13" ht="23.25" x14ac:dyDescent="0.35">
      <c r="B27" s="33" t="s">
        <v>32</v>
      </c>
      <c r="C27" s="29">
        <v>3201437157.9499998</v>
      </c>
      <c r="D27" s="30">
        <v>34403370023</v>
      </c>
      <c r="E27" s="30">
        <v>2503531514.3400002</v>
      </c>
      <c r="F27" s="31">
        <f t="shared" si="2"/>
        <v>7.2769949939970741E-2</v>
      </c>
      <c r="G27" s="29">
        <f t="shared" si="0"/>
        <v>-697905643.60999966</v>
      </c>
      <c r="H27" s="32">
        <f t="shared" si="1"/>
        <v>-0.21799760831691439</v>
      </c>
      <c r="I27" s="32">
        <f t="shared" si="3"/>
        <v>3.0857266563450955E-4</v>
      </c>
      <c r="J27" s="11"/>
      <c r="K27" s="27"/>
    </row>
    <row r="28" spans="2:13" ht="23.25" x14ac:dyDescent="0.35">
      <c r="B28" s="33" t="s">
        <v>33</v>
      </c>
      <c r="C28" s="29">
        <v>792757046.14999998</v>
      </c>
      <c r="D28" s="30">
        <v>7690939560</v>
      </c>
      <c r="E28" s="30">
        <v>691314468.3499999</v>
      </c>
      <c r="F28" s="31">
        <f t="shared" si="2"/>
        <v>8.9886867912143606E-2</v>
      </c>
      <c r="G28" s="29">
        <f t="shared" si="0"/>
        <v>-101442577.80000007</v>
      </c>
      <c r="H28" s="32">
        <f t="shared" si="1"/>
        <v>-0.12796174854913345</v>
      </c>
      <c r="I28" s="32">
        <f t="shared" si="3"/>
        <v>8.5207934099723311E-5</v>
      </c>
      <c r="J28" s="11"/>
      <c r="K28" s="37"/>
      <c r="L28" s="36"/>
      <c r="M28" s="11"/>
    </row>
    <row r="29" spans="2:13" ht="23.25" x14ac:dyDescent="0.35">
      <c r="B29" s="22" t="s">
        <v>34</v>
      </c>
      <c r="C29" s="23">
        <f>SUM(C30:C31)</f>
        <v>137883833.37</v>
      </c>
      <c r="D29" s="23">
        <f>SUM(D30:D31)</f>
        <v>21158472346</v>
      </c>
      <c r="E29" s="23">
        <f>SUM(E30:E31)</f>
        <v>488525866.80000001</v>
      </c>
      <c r="F29" s="24">
        <f t="shared" si="2"/>
        <v>2.3088900692414857E-2</v>
      </c>
      <c r="G29" s="23">
        <f t="shared" si="0"/>
        <v>350642033.43000001</v>
      </c>
      <c r="H29" s="26">
        <f t="shared" si="1"/>
        <v>2.5430249860335747</v>
      </c>
      <c r="I29" s="26">
        <f t="shared" si="3"/>
        <v>6.0213234020194093E-5</v>
      </c>
      <c r="J29" s="11"/>
      <c r="K29" s="37"/>
      <c r="L29" s="36"/>
      <c r="M29" s="13"/>
    </row>
    <row r="30" spans="2:13" ht="23.25" x14ac:dyDescent="0.35">
      <c r="B30" s="33" t="s">
        <v>35</v>
      </c>
      <c r="C30" s="29">
        <v>58829324.950000003</v>
      </c>
      <c r="D30" s="29">
        <v>0</v>
      </c>
      <c r="E30" s="29">
        <v>30784350.440000001</v>
      </c>
      <c r="F30" s="31" t="str">
        <f t="shared" si="2"/>
        <v>0.0%</v>
      </c>
      <c r="G30" s="29">
        <f t="shared" si="0"/>
        <v>-28044974.510000002</v>
      </c>
      <c r="H30" s="32">
        <f t="shared" si="1"/>
        <v>-0.47671759847382034</v>
      </c>
      <c r="I30" s="32">
        <f t="shared" si="3"/>
        <v>3.794323746550456E-6</v>
      </c>
      <c r="J30" s="20"/>
      <c r="K30" s="27"/>
      <c r="L30" s="36"/>
      <c r="M30" s="13"/>
    </row>
    <row r="31" spans="2:13" ht="23.25" x14ac:dyDescent="0.35">
      <c r="B31" s="33" t="s">
        <v>36</v>
      </c>
      <c r="C31" s="29">
        <v>79054508.420000002</v>
      </c>
      <c r="D31" s="30">
        <v>21158472346</v>
      </c>
      <c r="E31" s="29">
        <v>457741516.36000001</v>
      </c>
      <c r="F31" s="31">
        <f t="shared" si="2"/>
        <v>2.16339586750239E-2</v>
      </c>
      <c r="G31" s="29">
        <f t="shared" si="0"/>
        <v>378687007.94</v>
      </c>
      <c r="H31" s="32">
        <f t="shared" si="1"/>
        <v>4.7902012865365684</v>
      </c>
      <c r="I31" s="32">
        <f t="shared" si="3"/>
        <v>5.641891027364364E-5</v>
      </c>
      <c r="J31" s="11"/>
      <c r="K31" s="27"/>
      <c r="M31" s="13"/>
    </row>
    <row r="32" spans="2:13" ht="23.25" x14ac:dyDescent="0.35">
      <c r="B32" s="22" t="s">
        <v>37</v>
      </c>
      <c r="C32" s="23">
        <v>17347950000</v>
      </c>
      <c r="D32" s="38">
        <v>808173262</v>
      </c>
      <c r="E32" s="23">
        <v>902877</v>
      </c>
      <c r="F32" s="24">
        <f t="shared" si="2"/>
        <v>1.1171824687266133E-3</v>
      </c>
      <c r="G32" s="23">
        <f t="shared" si="0"/>
        <v>-17347047123</v>
      </c>
      <c r="H32" s="26">
        <f t="shared" si="1"/>
        <v>-0.99994795483039778</v>
      </c>
      <c r="I32" s="26">
        <f t="shared" si="3"/>
        <v>1.1128406454413517E-7</v>
      </c>
      <c r="J32" s="11"/>
      <c r="K32" s="27"/>
    </row>
    <row r="33" spans="1:12" ht="23.25" x14ac:dyDescent="0.35">
      <c r="B33" s="22" t="s">
        <v>38</v>
      </c>
      <c r="C33" s="23">
        <v>165137984.55000001</v>
      </c>
      <c r="D33" s="38">
        <v>358342268</v>
      </c>
      <c r="E33" s="38">
        <v>237083346.66999999</v>
      </c>
      <c r="F33" s="24">
        <f t="shared" si="2"/>
        <v>0.66161144760628676</v>
      </c>
      <c r="G33" s="23">
        <f t="shared" si="0"/>
        <v>71945362.119999975</v>
      </c>
      <c r="H33" s="26">
        <f t="shared" si="1"/>
        <v>0.43566816148356563</v>
      </c>
      <c r="I33" s="26">
        <f t="shared" si="3"/>
        <v>2.9221697366489405E-5</v>
      </c>
      <c r="J33" s="11"/>
      <c r="K33" s="27"/>
    </row>
    <row r="34" spans="1:12" ht="23.25" x14ac:dyDescent="0.35">
      <c r="B34" s="22" t="s">
        <v>39</v>
      </c>
      <c r="C34" s="23">
        <v>846440126.32999992</v>
      </c>
      <c r="D34" s="38">
        <v>11280899184</v>
      </c>
      <c r="E34" s="38">
        <v>1409133062.6399999</v>
      </c>
      <c r="F34" s="24">
        <f t="shared" si="2"/>
        <v>0.1249131864096978</v>
      </c>
      <c r="G34" s="25">
        <f t="shared" si="0"/>
        <v>562692936.30999994</v>
      </c>
      <c r="H34" s="26">
        <f t="shared" si="1"/>
        <v>0.66477582856300454</v>
      </c>
      <c r="I34" s="26">
        <f t="shared" si="3"/>
        <v>1.7368263306530638E-4</v>
      </c>
      <c r="J34" s="11"/>
      <c r="K34" s="27"/>
      <c r="L34" s="36"/>
    </row>
    <row r="35" spans="1:12" ht="23.25" x14ac:dyDescent="0.35">
      <c r="B35" s="17" t="s">
        <v>40</v>
      </c>
      <c r="C35" s="18">
        <f>SUM(C36:C38)</f>
        <v>877480500</v>
      </c>
      <c r="D35" s="18">
        <f>SUM(D36:D38)</f>
        <v>0</v>
      </c>
      <c r="E35" s="18">
        <f>SUM(E36:E38)</f>
        <v>0</v>
      </c>
      <c r="F35" s="19" t="str">
        <f t="shared" si="2"/>
        <v>0.0%</v>
      </c>
      <c r="G35" s="18">
        <f t="shared" si="0"/>
        <v>-877480500</v>
      </c>
      <c r="H35" s="19">
        <f t="shared" si="1"/>
        <v>-1</v>
      </c>
      <c r="I35" s="19">
        <f t="shared" si="3"/>
        <v>0</v>
      </c>
      <c r="J35" s="20"/>
      <c r="K35" s="27"/>
    </row>
    <row r="36" spans="1:12" ht="23.25" x14ac:dyDescent="0.35">
      <c r="B36" s="39" t="s">
        <v>41</v>
      </c>
      <c r="C36" s="40">
        <v>0</v>
      </c>
      <c r="D36" s="23">
        <v>0</v>
      </c>
      <c r="E36" s="23">
        <v>0</v>
      </c>
      <c r="F36" s="41" t="str">
        <f t="shared" si="2"/>
        <v>0.0%</v>
      </c>
      <c r="G36" s="42">
        <f t="shared" si="0"/>
        <v>0</v>
      </c>
      <c r="H36" s="43" t="str">
        <f t="shared" si="1"/>
        <v>0.0%</v>
      </c>
      <c r="I36" s="43">
        <f t="shared" si="3"/>
        <v>0</v>
      </c>
      <c r="K36" s="27"/>
    </row>
    <row r="37" spans="1:12" ht="23.25" x14ac:dyDescent="0.35">
      <c r="B37" s="44" t="s">
        <v>42</v>
      </c>
      <c r="C37" s="23">
        <v>877480500</v>
      </c>
      <c r="D37" s="23">
        <v>0</v>
      </c>
      <c r="E37" s="23">
        <v>0</v>
      </c>
      <c r="F37" s="45" t="str">
        <f t="shared" si="2"/>
        <v>0.0%</v>
      </c>
      <c r="G37" s="46">
        <v>0</v>
      </c>
      <c r="H37" s="45">
        <v>0</v>
      </c>
      <c r="I37" s="45">
        <v>0</v>
      </c>
      <c r="K37" s="27"/>
    </row>
    <row r="38" spans="1:12" ht="23.25" x14ac:dyDescent="0.35">
      <c r="B38" s="44" t="s">
        <v>43</v>
      </c>
      <c r="C38" s="23">
        <v>0</v>
      </c>
      <c r="D38" s="46">
        <v>0</v>
      </c>
      <c r="E38" s="23">
        <v>0</v>
      </c>
      <c r="F38" s="45" t="str">
        <f t="shared" si="2"/>
        <v>0.0%</v>
      </c>
      <c r="G38" s="46">
        <f t="shared" ref="G38:G43" si="4">E38-C38</f>
        <v>0</v>
      </c>
      <c r="H38" s="45" t="str">
        <f t="shared" ref="H38:H43" si="5">IFERROR(G38/C38,"0.0%")</f>
        <v>0.0%</v>
      </c>
      <c r="I38" s="45">
        <f t="shared" si="3"/>
        <v>0</v>
      </c>
      <c r="K38" s="27"/>
    </row>
    <row r="39" spans="1:12" ht="23.25" x14ac:dyDescent="0.25">
      <c r="B39" s="47" t="s">
        <v>44</v>
      </c>
      <c r="C39" s="48">
        <f>C15+C35</f>
        <v>117130083430.48001</v>
      </c>
      <c r="D39" s="48">
        <f>D15+D35</f>
        <v>1239893213947</v>
      </c>
      <c r="E39" s="48">
        <f>E35+E15</f>
        <v>108649477991.35997</v>
      </c>
      <c r="F39" s="49">
        <f t="shared" si="2"/>
        <v>8.7628093104479443E-2</v>
      </c>
      <c r="G39" s="48">
        <f t="shared" si="4"/>
        <v>-8480605439.1200409</v>
      </c>
      <c r="H39" s="50">
        <f t="shared" si="5"/>
        <v>-7.240330742318235E-2</v>
      </c>
      <c r="I39" s="51">
        <f t="shared" si="3"/>
        <v>1.3391586585412073E-2</v>
      </c>
      <c r="J39" s="52"/>
      <c r="K39" s="27"/>
    </row>
    <row r="40" spans="1:12" ht="23.25" x14ac:dyDescent="0.35">
      <c r="B40" s="17" t="s">
        <v>45</v>
      </c>
      <c r="C40" s="18">
        <f>C41+C42</f>
        <v>92057997.439999998</v>
      </c>
      <c r="D40" s="18">
        <f>D41+D42</f>
        <v>1471517547</v>
      </c>
      <c r="E40" s="18">
        <f>E41+E42</f>
        <v>319528100.40999997</v>
      </c>
      <c r="F40" s="19">
        <f t="shared" si="2"/>
        <v>0.21714188937904658</v>
      </c>
      <c r="G40" s="18">
        <f t="shared" si="4"/>
        <v>227470102.96999997</v>
      </c>
      <c r="H40" s="19">
        <f t="shared" si="5"/>
        <v>2.4709434193184201</v>
      </c>
      <c r="I40" s="19">
        <f t="shared" si="3"/>
        <v>3.9383421827880588E-5</v>
      </c>
      <c r="K40" s="27"/>
    </row>
    <row r="41" spans="1:12" ht="23.25" customHeight="1" x14ac:dyDescent="0.35">
      <c r="B41" s="53" t="str">
        <f>"- Corrientes"</f>
        <v>- Corrientes</v>
      </c>
      <c r="C41" s="29">
        <v>70404999.049999997</v>
      </c>
      <c r="D41" s="30">
        <v>535158109</v>
      </c>
      <c r="E41" s="29">
        <v>284618940.40999997</v>
      </c>
      <c r="F41" s="31">
        <f t="shared" si="2"/>
        <v>0.53184084408594834</v>
      </c>
      <c r="G41" s="29">
        <f t="shared" si="4"/>
        <v>214213941.35999995</v>
      </c>
      <c r="H41" s="31">
        <f t="shared" si="5"/>
        <v>3.0425956146646658</v>
      </c>
      <c r="I41" s="31">
        <f t="shared" si="3"/>
        <v>3.508069486216816E-5</v>
      </c>
      <c r="J41" s="54"/>
      <c r="K41" s="27"/>
    </row>
    <row r="42" spans="1:12" ht="23.25" customHeight="1" x14ac:dyDescent="0.35">
      <c r="B42" s="53" t="str">
        <f>"- Capital"</f>
        <v>- Capital</v>
      </c>
      <c r="C42" s="29">
        <v>21652998.390000001</v>
      </c>
      <c r="D42" s="30">
        <v>936359438</v>
      </c>
      <c r="E42" s="29">
        <v>34909160</v>
      </c>
      <c r="F42" s="31">
        <f t="shared" si="2"/>
        <v>3.7281794344449164E-2</v>
      </c>
      <c r="G42" s="29">
        <f t="shared" si="4"/>
        <v>13256161.609999999</v>
      </c>
      <c r="H42" s="31">
        <f t="shared" si="5"/>
        <v>0.61220905166289075</v>
      </c>
      <c r="I42" s="31">
        <f t="shared" si="3"/>
        <v>4.3027269657124299E-6</v>
      </c>
      <c r="J42" s="20"/>
      <c r="K42" s="27"/>
    </row>
    <row r="43" spans="1:12" ht="24" thickBot="1" x14ac:dyDescent="0.3">
      <c r="B43" s="55" t="s">
        <v>46</v>
      </c>
      <c r="C43" s="56">
        <f>C39+C40</f>
        <v>117222141427.92001</v>
      </c>
      <c r="D43" s="56">
        <f>D39+D40</f>
        <v>1241364731494</v>
      </c>
      <c r="E43" s="56">
        <f>E39+E40</f>
        <v>108969006091.76997</v>
      </c>
      <c r="F43" s="57">
        <f t="shared" si="2"/>
        <v>8.7781619154448057E-2</v>
      </c>
      <c r="G43" s="56">
        <f t="shared" si="4"/>
        <v>-8253135336.1500397</v>
      </c>
      <c r="H43" s="58">
        <f t="shared" si="5"/>
        <v>-7.0405942389517764E-2</v>
      </c>
      <c r="I43" s="59">
        <f>E43/$L$11</f>
        <v>1.3430970007239956E-2</v>
      </c>
      <c r="J43" s="20"/>
      <c r="K43" s="27"/>
    </row>
    <row r="44" spans="1:12" x14ac:dyDescent="0.25">
      <c r="B44" s="60"/>
      <c r="C44" s="61"/>
      <c r="D44" s="61"/>
      <c r="F44" s="62"/>
      <c r="G44" s="61"/>
      <c r="H44" s="63"/>
      <c r="I44" s="63"/>
    </row>
    <row r="45" spans="1:12" ht="15.75" x14ac:dyDescent="0.25">
      <c r="B45" s="64" t="s">
        <v>47</v>
      </c>
      <c r="C45" s="61"/>
      <c r="D45" s="61"/>
      <c r="E45" s="65"/>
      <c r="F45" s="62"/>
      <c r="G45" s="61"/>
      <c r="H45" s="63"/>
      <c r="I45" s="63"/>
    </row>
    <row r="46" spans="1:12" ht="15.75" x14ac:dyDescent="0.25">
      <c r="B46" s="66" t="s">
        <v>48</v>
      </c>
      <c r="C46" s="67"/>
      <c r="D46" s="67"/>
      <c r="E46" s="67"/>
      <c r="F46" s="67"/>
      <c r="H46" s="68"/>
    </row>
    <row r="47" spans="1:12" s="69" customFormat="1" ht="15.75" x14ac:dyDescent="0.25">
      <c r="A47" s="1"/>
      <c r="B47" s="70" t="s">
        <v>49</v>
      </c>
      <c r="C47" s="1"/>
      <c r="D47" s="1"/>
      <c r="E47" s="71"/>
      <c r="F47" s="1"/>
      <c r="G47" s="1"/>
      <c r="H47" s="68"/>
      <c r="J47" s="1"/>
      <c r="K47" s="1"/>
      <c r="L47" s="1"/>
    </row>
    <row r="48" spans="1:12" s="69" customFormat="1" ht="15.75" x14ac:dyDescent="0.25">
      <c r="A48" s="1"/>
      <c r="B48" s="72" t="s">
        <v>50</v>
      </c>
      <c r="C48" s="1"/>
      <c r="D48" s="1"/>
      <c r="E48" s="1"/>
      <c r="F48" s="1"/>
      <c r="G48" s="1"/>
      <c r="H48" s="68"/>
      <c r="J48" s="1"/>
      <c r="K48" s="1"/>
      <c r="L48" s="1"/>
    </row>
    <row r="49" spans="1:12" s="69" customFormat="1" ht="15.75" x14ac:dyDescent="0.25">
      <c r="A49" s="1"/>
      <c r="B49" s="64" t="s">
        <v>51</v>
      </c>
      <c r="C49" s="1"/>
      <c r="D49" s="1"/>
      <c r="E49" s="73"/>
      <c r="F49" s="1"/>
      <c r="G49" s="1"/>
      <c r="H49" s="68"/>
      <c r="J49" s="1"/>
      <c r="K49" s="1"/>
      <c r="L49" s="1"/>
    </row>
    <row r="52" spans="1:12" s="69" customFormat="1" x14ac:dyDescent="0.25">
      <c r="A52" s="1"/>
      <c r="B52" s="1"/>
      <c r="C52" s="1"/>
      <c r="D52" s="1"/>
      <c r="E52" s="1"/>
      <c r="F52" s="1"/>
      <c r="G52" s="1"/>
      <c r="J52" s="1"/>
      <c r="K52" s="1"/>
      <c r="L52" s="1"/>
    </row>
    <row r="54" spans="1:12" x14ac:dyDescent="0.25">
      <c r="F54" s="69"/>
      <c r="G54" s="69"/>
      <c r="H54" s="1"/>
      <c r="I54" s="1"/>
    </row>
    <row r="55" spans="1:12" x14ac:dyDescent="0.25">
      <c r="F55" s="69"/>
      <c r="G55" s="69"/>
      <c r="H55" s="1"/>
      <c r="I55" s="1"/>
    </row>
    <row r="61" spans="1:12" x14ac:dyDescent="0.25">
      <c r="C61" s="74"/>
      <c r="D61" s="74"/>
    </row>
    <row r="323" spans="2:2" x14ac:dyDescent="0.25">
      <c r="B323" s="1" t="s">
        <v>52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9:G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1BB7-D2FE-46DF-915B-09DFD1F35F1F}">
  <dimension ref="B2:L33"/>
  <sheetViews>
    <sheetView showGridLines="0" zoomScale="130" zoomScaleNormal="130" workbookViewId="0">
      <selection activeCell="B21" sqref="B21"/>
    </sheetView>
  </sheetViews>
  <sheetFormatPr baseColWidth="10" defaultColWidth="11.42578125" defaultRowHeight="15" x14ac:dyDescent="0.25"/>
  <cols>
    <col min="1" max="16384" width="11.42578125" style="68"/>
  </cols>
  <sheetData>
    <row r="2" spans="2:12" ht="14.45" customHeight="1" x14ac:dyDescent="0.25">
      <c r="C2" s="399" t="s">
        <v>0</v>
      </c>
      <c r="D2" s="399"/>
      <c r="E2" s="399"/>
      <c r="F2" s="399"/>
      <c r="G2" s="399"/>
      <c r="H2" s="399"/>
      <c r="I2" s="399"/>
      <c r="J2" s="75"/>
      <c r="K2" s="75"/>
      <c r="L2" s="75"/>
    </row>
    <row r="3" spans="2:12" ht="14.45" customHeight="1" x14ac:dyDescent="0.25">
      <c r="C3" s="399" t="s">
        <v>1</v>
      </c>
      <c r="D3" s="399"/>
      <c r="E3" s="399"/>
      <c r="F3" s="399"/>
      <c r="G3" s="399"/>
      <c r="H3" s="399"/>
      <c r="I3" s="399"/>
      <c r="J3" s="75"/>
      <c r="K3" s="75"/>
      <c r="L3" s="75"/>
    </row>
    <row r="4" spans="2:12" ht="14.45" customHeight="1" x14ac:dyDescent="0.25">
      <c r="C4" s="400" t="s">
        <v>2</v>
      </c>
      <c r="D4" s="400"/>
      <c r="E4" s="400"/>
      <c r="F4" s="400"/>
      <c r="G4" s="400"/>
      <c r="H4" s="400"/>
      <c r="I4" s="400"/>
      <c r="J4" s="76"/>
      <c r="K4" s="76"/>
      <c r="L4" s="76"/>
    </row>
    <row r="7" spans="2:12" ht="15.75" x14ac:dyDescent="0.25">
      <c r="B7" s="401" t="s">
        <v>53</v>
      </c>
      <c r="C7" s="401"/>
      <c r="D7" s="401"/>
      <c r="E7" s="401"/>
      <c r="F7" s="401"/>
      <c r="G7" s="401"/>
      <c r="H7" s="401"/>
      <c r="I7" s="401"/>
    </row>
    <row r="8" spans="2:12" ht="15.75" x14ac:dyDescent="0.25">
      <c r="B8" s="402" t="s">
        <v>54</v>
      </c>
      <c r="C8" s="402"/>
      <c r="D8" s="402"/>
      <c r="E8" s="402"/>
      <c r="F8" s="402"/>
      <c r="G8" s="402"/>
      <c r="H8" s="402"/>
      <c r="I8" s="402"/>
    </row>
    <row r="31" spans="3:3" x14ac:dyDescent="0.25">
      <c r="C31" s="77" t="s">
        <v>55</v>
      </c>
    </row>
    <row r="32" spans="3:3" x14ac:dyDescent="0.25">
      <c r="C32" s="78" t="s">
        <v>56</v>
      </c>
    </row>
    <row r="33" spans="3:7" x14ac:dyDescent="0.25">
      <c r="C33" s="77" t="s">
        <v>57</v>
      </c>
      <c r="D33" s="77"/>
      <c r="E33" s="77"/>
      <c r="F33" s="77"/>
      <c r="G33" s="77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CBF4-7AF1-4CB5-8DF0-E5DF4AF198E7}">
  <dimension ref="B2:O52"/>
  <sheetViews>
    <sheetView showGridLines="0" zoomScale="70" zoomScaleNormal="70" workbookViewId="0">
      <selection activeCell="L23" sqref="L23"/>
    </sheetView>
  </sheetViews>
  <sheetFormatPr baseColWidth="10" defaultColWidth="11.42578125" defaultRowHeight="15" x14ac:dyDescent="0.25"/>
  <cols>
    <col min="1" max="1" width="11.42578125" style="99"/>
    <col min="2" max="2" width="81.5703125" style="99" customWidth="1"/>
    <col min="3" max="3" width="22.140625" style="99" customWidth="1"/>
    <col min="4" max="4" width="24.140625" style="99" customWidth="1"/>
    <col min="5" max="5" width="30.140625" style="99" bestFit="1" customWidth="1"/>
    <col min="6" max="6" width="23.42578125" style="99" bestFit="1" customWidth="1"/>
    <col min="7" max="7" width="18.7109375" style="99" customWidth="1"/>
    <col min="8" max="8" width="23.42578125" style="99" bestFit="1" customWidth="1"/>
    <col min="9" max="9" width="17.28515625" style="99" bestFit="1" customWidth="1"/>
    <col min="10" max="10" width="15.7109375" style="99" bestFit="1" customWidth="1"/>
    <col min="11" max="11" width="20" style="99" bestFit="1" customWidth="1"/>
    <col min="12" max="12" width="21.85546875" style="99" bestFit="1" customWidth="1"/>
    <col min="13" max="13" width="38.5703125" style="99" customWidth="1"/>
    <col min="14" max="14" width="23.7109375" style="99" bestFit="1" customWidth="1"/>
    <col min="15" max="15" width="15.7109375" style="99" bestFit="1" customWidth="1"/>
    <col min="16" max="16384" width="11.42578125" style="99"/>
  </cols>
  <sheetData>
    <row r="2" spans="2:15" ht="13.9" customHeight="1" x14ac:dyDescent="0.25">
      <c r="B2" s="380" t="s">
        <v>0</v>
      </c>
      <c r="C2" s="380"/>
      <c r="D2" s="380"/>
      <c r="E2" s="380"/>
      <c r="F2" s="380"/>
      <c r="G2" s="380"/>
      <c r="H2" s="380"/>
      <c r="I2" s="380"/>
      <c r="J2" s="380"/>
      <c r="K2" s="380"/>
    </row>
    <row r="3" spans="2:15" ht="13.9" customHeight="1" x14ac:dyDescent="0.25">
      <c r="B3" s="380" t="s">
        <v>1</v>
      </c>
      <c r="C3" s="380"/>
      <c r="D3" s="380"/>
      <c r="E3" s="380"/>
      <c r="F3" s="380"/>
      <c r="G3" s="380"/>
      <c r="H3" s="380"/>
      <c r="I3" s="380"/>
      <c r="J3" s="380"/>
      <c r="K3" s="380"/>
    </row>
    <row r="4" spans="2:15" ht="16.149999999999999" customHeight="1" x14ac:dyDescent="0.25">
      <c r="B4" s="381" t="s">
        <v>2</v>
      </c>
      <c r="C4" s="381"/>
      <c r="D4" s="381"/>
      <c r="E4" s="381"/>
      <c r="F4" s="381"/>
      <c r="G4" s="381"/>
      <c r="H4" s="381"/>
      <c r="I4" s="381"/>
      <c r="J4" s="381"/>
      <c r="K4" s="381"/>
    </row>
    <row r="5" spans="2:15" ht="18.75" x14ac:dyDescent="0.3">
      <c r="B5" s="274"/>
      <c r="C5" s="274"/>
      <c r="D5" s="274"/>
      <c r="E5" s="274"/>
      <c r="F5" s="274"/>
      <c r="G5" s="274"/>
      <c r="H5" s="274"/>
      <c r="I5" s="274"/>
      <c r="J5" s="274"/>
      <c r="K5" s="274"/>
    </row>
    <row r="6" spans="2:15" ht="18.75" x14ac:dyDescent="0.3">
      <c r="B6" s="274"/>
      <c r="C6" s="274"/>
      <c r="D6" s="274"/>
      <c r="E6" s="274"/>
      <c r="F6" s="274"/>
      <c r="G6" s="274"/>
      <c r="H6" s="274"/>
      <c r="I6" s="274"/>
      <c r="J6" s="274"/>
      <c r="K6" s="274"/>
      <c r="M6" s="75"/>
      <c r="N6" s="75"/>
    </row>
    <row r="7" spans="2:15" ht="20.25" x14ac:dyDescent="0.3">
      <c r="B7" s="420" t="s">
        <v>894</v>
      </c>
      <c r="C7" s="420"/>
      <c r="D7" s="420"/>
      <c r="E7" s="420"/>
      <c r="F7" s="420"/>
      <c r="G7" s="420"/>
      <c r="H7" s="420"/>
      <c r="I7" s="420"/>
      <c r="J7" s="420"/>
      <c r="K7" s="420"/>
      <c r="M7" s="75"/>
      <c r="N7" s="75"/>
    </row>
    <row r="8" spans="2:15" ht="19.5" thickBot="1" x14ac:dyDescent="0.35">
      <c r="B8" s="421" t="s">
        <v>5</v>
      </c>
      <c r="C8" s="421"/>
      <c r="D8" s="421"/>
      <c r="E8" s="421"/>
      <c r="F8" s="421"/>
      <c r="G8" s="421"/>
      <c r="H8" s="421"/>
      <c r="I8" s="421"/>
      <c r="J8" s="421"/>
      <c r="K8" s="421"/>
      <c r="M8" s="76"/>
      <c r="N8" s="76"/>
    </row>
    <row r="9" spans="2:15" ht="19.5" thickBot="1" x14ac:dyDescent="0.35">
      <c r="B9" s="275"/>
      <c r="C9" s="275"/>
      <c r="D9" s="275"/>
      <c r="E9" s="275"/>
      <c r="F9" s="275"/>
      <c r="G9" s="275"/>
      <c r="H9" s="275"/>
      <c r="I9" s="275"/>
      <c r="J9" s="275"/>
      <c r="K9" s="275"/>
      <c r="M9" s="76"/>
      <c r="N9" s="76"/>
    </row>
    <row r="10" spans="2:15" ht="21.6" customHeight="1" thickBot="1" x14ac:dyDescent="0.3">
      <c r="B10" s="403" t="s">
        <v>7</v>
      </c>
      <c r="C10" s="276">
        <v>2024</v>
      </c>
      <c r="D10" s="406">
        <v>2025</v>
      </c>
      <c r="E10" s="407"/>
      <c r="F10" s="407"/>
      <c r="G10" s="407"/>
      <c r="H10" s="408"/>
      <c r="I10" s="409" t="s">
        <v>8</v>
      </c>
      <c r="J10" s="410"/>
      <c r="K10" s="409" t="s">
        <v>125</v>
      </c>
    </row>
    <row r="11" spans="2:15" ht="21.6" customHeight="1" thickBot="1" x14ac:dyDescent="0.3">
      <c r="B11" s="404"/>
      <c r="C11" s="413" t="s">
        <v>847</v>
      </c>
      <c r="D11" s="415" t="s">
        <v>11</v>
      </c>
      <c r="E11" s="416" t="s">
        <v>895</v>
      </c>
      <c r="F11" s="417"/>
      <c r="G11" s="417"/>
      <c r="H11" s="418"/>
      <c r="I11" s="409"/>
      <c r="J11" s="410"/>
      <c r="K11" s="409"/>
    </row>
    <row r="12" spans="2:15" ht="15" customHeight="1" thickBot="1" x14ac:dyDescent="0.3">
      <c r="B12" s="404"/>
      <c r="C12" s="413"/>
      <c r="D12" s="413"/>
      <c r="E12" s="419" t="s">
        <v>848</v>
      </c>
      <c r="F12" s="415" t="s">
        <v>849</v>
      </c>
      <c r="G12" s="415" t="s">
        <v>896</v>
      </c>
      <c r="H12" s="415" t="s">
        <v>897</v>
      </c>
      <c r="I12" s="411"/>
      <c r="J12" s="412"/>
      <c r="K12" s="409"/>
      <c r="M12" s="277" t="s">
        <v>6</v>
      </c>
      <c r="N12" s="10">
        <v>8113264048168.5469</v>
      </c>
      <c r="O12" s="11"/>
    </row>
    <row r="13" spans="2:15" ht="21" thickBot="1" x14ac:dyDescent="0.3">
      <c r="B13" s="404"/>
      <c r="C13" s="414"/>
      <c r="D13" s="414"/>
      <c r="E13" s="412"/>
      <c r="F13" s="414"/>
      <c r="G13" s="414"/>
      <c r="H13" s="414"/>
      <c r="I13" s="128" t="s">
        <v>14</v>
      </c>
      <c r="J13" s="128" t="s">
        <v>15</v>
      </c>
      <c r="K13" s="411"/>
      <c r="N13" s="278"/>
    </row>
    <row r="14" spans="2:15" ht="21" thickBot="1" x14ac:dyDescent="0.3">
      <c r="B14" s="405"/>
      <c r="C14" s="102">
        <v>1</v>
      </c>
      <c r="D14" s="102">
        <v>2</v>
      </c>
      <c r="E14" s="102">
        <v>3</v>
      </c>
      <c r="F14" s="102">
        <v>4</v>
      </c>
      <c r="G14" s="102">
        <v>5</v>
      </c>
      <c r="H14" s="102" t="s">
        <v>898</v>
      </c>
      <c r="I14" s="102" t="s">
        <v>899</v>
      </c>
      <c r="J14" s="102" t="s">
        <v>900</v>
      </c>
      <c r="K14" s="244" t="s">
        <v>901</v>
      </c>
      <c r="M14" s="100"/>
    </row>
    <row r="15" spans="2:15" ht="20.25" x14ac:dyDescent="0.25">
      <c r="B15" s="279" t="s">
        <v>902</v>
      </c>
      <c r="C15" s="280">
        <f>C16+C17+C18+C19+C20+C25</f>
        <v>115436603370.87999</v>
      </c>
      <c r="D15" s="280">
        <f>D16+D17+D18+D19+D20+D25</f>
        <v>1308196684792</v>
      </c>
      <c r="E15" s="280">
        <f t="shared" ref="E15:G15" si="0">E16+E17+E18+E19+E20+E25</f>
        <v>428344406974.21991</v>
      </c>
      <c r="F15" s="280">
        <f t="shared" si="0"/>
        <v>129592988876.78004</v>
      </c>
      <c r="G15" s="280">
        <f t="shared" si="0"/>
        <v>93999094462.190002</v>
      </c>
      <c r="H15" s="281">
        <f t="shared" ref="H15:H35" si="1">IFERROR(F15/D15,"-")</f>
        <v>9.9062312558439947E-2</v>
      </c>
      <c r="I15" s="280">
        <f t="shared" ref="I15:I36" si="2">F15-C15</f>
        <v>14156385505.900055</v>
      </c>
      <c r="J15" s="281">
        <f t="shared" ref="J15:J36" si="3">IFERROR(I15/C15,"0.0%")</f>
        <v>0.12263342035816641</v>
      </c>
      <c r="K15" s="281">
        <f t="shared" ref="K15:K37" si="4">F15/$N$12</f>
        <v>1.5972978089630128E-2</v>
      </c>
      <c r="L15" s="282"/>
      <c r="M15" s="100"/>
      <c r="N15" s="101"/>
    </row>
    <row r="16" spans="2:15" ht="20.25" x14ac:dyDescent="0.25">
      <c r="B16" s="283" t="s">
        <v>903</v>
      </c>
      <c r="C16" s="284">
        <v>28561445217.299999</v>
      </c>
      <c r="D16" s="284">
        <v>516919627204</v>
      </c>
      <c r="E16" s="284">
        <v>262191181535.47992</v>
      </c>
      <c r="F16" s="284">
        <v>33776329701.710022</v>
      </c>
      <c r="G16" s="284">
        <v>27964405974.569996</v>
      </c>
      <c r="H16" s="285">
        <f t="shared" si="1"/>
        <v>6.5341550067280277E-2</v>
      </c>
      <c r="I16" s="284">
        <f t="shared" si="2"/>
        <v>5214884484.4100227</v>
      </c>
      <c r="J16" s="285">
        <f t="shared" si="3"/>
        <v>0.18258475524380352</v>
      </c>
      <c r="K16" s="285">
        <f t="shared" si="4"/>
        <v>4.163100017598286E-3</v>
      </c>
      <c r="L16" s="286"/>
      <c r="M16" s="100"/>
    </row>
    <row r="17" spans="2:13" ht="20.25" x14ac:dyDescent="0.25">
      <c r="B17" s="287" t="s">
        <v>904</v>
      </c>
      <c r="C17" s="288">
        <v>5686245247.1399994</v>
      </c>
      <c r="D17" s="288">
        <v>90986168678</v>
      </c>
      <c r="E17" s="288">
        <v>72112344951.5</v>
      </c>
      <c r="F17" s="288">
        <v>6413528462.0799999</v>
      </c>
      <c r="G17" s="288">
        <v>6413528462.0799999</v>
      </c>
      <c r="H17" s="289">
        <f t="shared" si="1"/>
        <v>7.0489048558330589E-2</v>
      </c>
      <c r="I17" s="288">
        <f t="shared" si="2"/>
        <v>727283214.94000053</v>
      </c>
      <c r="J17" s="290">
        <f t="shared" si="3"/>
        <v>0.12790218911254328</v>
      </c>
      <c r="K17" s="290">
        <f t="shared" si="4"/>
        <v>7.9049916581080113E-4</v>
      </c>
      <c r="L17" s="286"/>
      <c r="M17" s="106"/>
    </row>
    <row r="18" spans="2:13" ht="20.25" x14ac:dyDescent="0.25">
      <c r="B18" s="287" t="s">
        <v>905</v>
      </c>
      <c r="C18" s="288">
        <v>54777407298.669998</v>
      </c>
      <c r="D18" s="288">
        <v>298486441612</v>
      </c>
      <c r="E18" s="288">
        <v>53799688035.820007</v>
      </c>
      <c r="F18" s="288">
        <v>53798884754.579994</v>
      </c>
      <c r="G18" s="288">
        <v>30927752798.290001</v>
      </c>
      <c r="H18" s="289">
        <f t="shared" si="1"/>
        <v>0.18023895646326446</v>
      </c>
      <c r="I18" s="288">
        <f t="shared" si="2"/>
        <v>-978522544.09000397</v>
      </c>
      <c r="J18" s="290">
        <f t="shared" si="3"/>
        <v>-1.7863615536870481E-2</v>
      </c>
      <c r="K18" s="290">
        <f t="shared" si="4"/>
        <v>6.6309791515690069E-3</v>
      </c>
      <c r="L18" s="286"/>
      <c r="M18" s="20"/>
    </row>
    <row r="19" spans="2:13" ht="20.25" x14ac:dyDescent="0.25">
      <c r="B19" s="287" t="s">
        <v>906</v>
      </c>
      <c r="C19" s="288">
        <v>300000000</v>
      </c>
      <c r="D19" s="288">
        <v>13500000000</v>
      </c>
      <c r="E19" s="288">
        <v>1151803719.5699999</v>
      </c>
      <c r="F19" s="288">
        <v>1151803719.5699999</v>
      </c>
      <c r="G19" s="288">
        <v>69390136.409999996</v>
      </c>
      <c r="H19" s="289">
        <f t="shared" si="1"/>
        <v>8.5318794042222215E-2</v>
      </c>
      <c r="I19" s="288">
        <f t="shared" si="2"/>
        <v>851803719.56999993</v>
      </c>
      <c r="J19" s="290">
        <f t="shared" si="3"/>
        <v>2.8393457318999999</v>
      </c>
      <c r="K19" s="290">
        <f t="shared" si="4"/>
        <v>1.4196551631152731E-4</v>
      </c>
      <c r="L19" s="286"/>
      <c r="M19" s="106"/>
    </row>
    <row r="20" spans="2:13" ht="20.25" x14ac:dyDescent="0.25">
      <c r="B20" s="291" t="s">
        <v>907</v>
      </c>
      <c r="C20" s="292">
        <f>SUM(C21:C24)</f>
        <v>26094478449.73</v>
      </c>
      <c r="D20" s="292">
        <f t="shared" ref="D20:G20" si="5">SUM(D21:D24)</f>
        <v>388252040903</v>
      </c>
      <c r="E20" s="292">
        <f t="shared" si="5"/>
        <v>37733673182.860001</v>
      </c>
      <c r="F20" s="292">
        <f t="shared" si="5"/>
        <v>33096744862.349998</v>
      </c>
      <c r="G20" s="292">
        <f t="shared" si="5"/>
        <v>27269021516.879997</v>
      </c>
      <c r="H20" s="293">
        <f t="shared" si="1"/>
        <v>8.5245514190661564E-2</v>
      </c>
      <c r="I20" s="292">
        <f t="shared" si="2"/>
        <v>7002266412.6199989</v>
      </c>
      <c r="J20" s="294">
        <f t="shared" si="3"/>
        <v>0.26834283835599909</v>
      </c>
      <c r="K20" s="294">
        <f t="shared" si="4"/>
        <v>4.0793378183988866E-3</v>
      </c>
      <c r="L20" s="286"/>
      <c r="M20" s="106"/>
    </row>
    <row r="21" spans="2:13" ht="20.25" x14ac:dyDescent="0.25">
      <c r="B21" s="295" t="s">
        <v>908</v>
      </c>
      <c r="C21" s="250">
        <v>6785922520.1999998</v>
      </c>
      <c r="D21" s="250">
        <v>67391798679</v>
      </c>
      <c r="E21" s="250">
        <v>6652573563.2699986</v>
      </c>
      <c r="F21" s="250">
        <v>6266078050.7799997</v>
      </c>
      <c r="G21" s="250">
        <v>5706673224.0900011</v>
      </c>
      <c r="H21" s="296">
        <f t="shared" si="1"/>
        <v>9.2979830982498707E-2</v>
      </c>
      <c r="I21" s="250">
        <f t="shared" si="2"/>
        <v>-519844469.42000008</v>
      </c>
      <c r="J21" s="151">
        <f t="shared" si="3"/>
        <v>-7.660630781924678E-2</v>
      </c>
      <c r="K21" s="151">
        <f t="shared" si="4"/>
        <v>7.7232517191332844E-4</v>
      </c>
      <c r="L21" s="297"/>
      <c r="M21" s="106"/>
    </row>
    <row r="22" spans="2:13" ht="20.25" x14ac:dyDescent="0.25">
      <c r="B22" s="298" t="s">
        <v>909</v>
      </c>
      <c r="C22" s="249">
        <v>18942094300.169998</v>
      </c>
      <c r="D22" s="249">
        <v>304264086448</v>
      </c>
      <c r="E22" s="249">
        <v>30168465644.990002</v>
      </c>
      <c r="F22" s="249">
        <v>26533481500.970001</v>
      </c>
      <c r="G22" s="249">
        <v>21322790967.699997</v>
      </c>
      <c r="H22" s="299">
        <f t="shared" si="1"/>
        <v>8.7205433315261427E-2</v>
      </c>
      <c r="I22" s="249">
        <f t="shared" si="2"/>
        <v>7591387200.8000031</v>
      </c>
      <c r="J22" s="257">
        <f t="shared" si="3"/>
        <v>0.40076810306724497</v>
      </c>
      <c r="K22" s="257">
        <f t="shared" si="4"/>
        <v>3.270383084223612E-3</v>
      </c>
      <c r="L22" s="297"/>
      <c r="M22" s="106"/>
    </row>
    <row r="23" spans="2:13" ht="20.25" x14ac:dyDescent="0.25">
      <c r="B23" s="298" t="s">
        <v>910</v>
      </c>
      <c r="C23" s="249">
        <v>14541322.18</v>
      </c>
      <c r="D23" s="249">
        <v>966938373</v>
      </c>
      <c r="E23" s="249">
        <v>38406927.93</v>
      </c>
      <c r="F23" s="249">
        <v>38406927.93</v>
      </c>
      <c r="G23" s="249">
        <v>22606535.779999997</v>
      </c>
      <c r="H23" s="299">
        <f t="shared" si="1"/>
        <v>3.9720140396165664E-2</v>
      </c>
      <c r="I23" s="249">
        <f t="shared" si="2"/>
        <v>23865605.75</v>
      </c>
      <c r="J23" s="257">
        <f t="shared" si="3"/>
        <v>1.6412266680140362</v>
      </c>
      <c r="K23" s="257">
        <f t="shared" si="4"/>
        <v>4.733844196611574E-6</v>
      </c>
      <c r="L23" s="297"/>
      <c r="M23" s="106"/>
    </row>
    <row r="24" spans="2:13" ht="20.25" x14ac:dyDescent="0.25">
      <c r="B24" s="298" t="s">
        <v>911</v>
      </c>
      <c r="C24" s="249">
        <v>351920307.17999995</v>
      </c>
      <c r="D24" s="249">
        <v>15629217403</v>
      </c>
      <c r="E24" s="249">
        <v>874227046.67000008</v>
      </c>
      <c r="F24" s="249">
        <v>258778382.67000002</v>
      </c>
      <c r="G24" s="249">
        <v>216950789.31</v>
      </c>
      <c r="H24" s="299">
        <f t="shared" si="1"/>
        <v>1.6557347434448508E-2</v>
      </c>
      <c r="I24" s="249">
        <f t="shared" si="2"/>
        <v>-93141924.509999931</v>
      </c>
      <c r="J24" s="257">
        <f t="shared" si="3"/>
        <v>-0.26466766085868348</v>
      </c>
      <c r="K24" s="257">
        <f t="shared" si="4"/>
        <v>3.1895718065334697E-5</v>
      </c>
      <c r="L24" s="297"/>
      <c r="M24" s="106"/>
    </row>
    <row r="25" spans="2:13" ht="20.25" x14ac:dyDescent="0.25">
      <c r="B25" s="107" t="s">
        <v>912</v>
      </c>
      <c r="C25" s="108">
        <v>17027158.039999999</v>
      </c>
      <c r="D25" s="108">
        <v>52406395</v>
      </c>
      <c r="E25" s="108">
        <v>1355715548.99</v>
      </c>
      <c r="F25" s="108">
        <v>1355697376.49</v>
      </c>
      <c r="G25" s="108">
        <v>1354995573.96</v>
      </c>
      <c r="H25" s="300">
        <f t="shared" si="1"/>
        <v>25.868930242005771</v>
      </c>
      <c r="I25" s="108">
        <f t="shared" si="2"/>
        <v>1338670218.45</v>
      </c>
      <c r="J25" s="300">
        <f t="shared" si="3"/>
        <v>78.619709484413761</v>
      </c>
      <c r="K25" s="301">
        <f t="shared" si="4"/>
        <v>1.670964199416176E-4</v>
      </c>
      <c r="L25" s="302"/>
      <c r="M25" s="106"/>
    </row>
    <row r="26" spans="2:13" ht="20.25" x14ac:dyDescent="0.25">
      <c r="B26" s="303" t="s">
        <v>913</v>
      </c>
      <c r="C26" s="304">
        <f t="shared" ref="C26:G26" si="6">SUM(C27:C31)+C35</f>
        <v>6845541268.0199986</v>
      </c>
      <c r="D26" s="304">
        <f t="shared" si="6"/>
        <v>176037926167</v>
      </c>
      <c r="E26" s="304">
        <f t="shared" si="6"/>
        <v>8094451547.3199997</v>
      </c>
      <c r="F26" s="304">
        <f t="shared" si="6"/>
        <v>4539944979.6399994</v>
      </c>
      <c r="G26" s="304">
        <f t="shared" si="6"/>
        <v>1454961737.8900001</v>
      </c>
      <c r="H26" s="305">
        <f t="shared" si="1"/>
        <v>2.5789584542896392E-2</v>
      </c>
      <c r="I26" s="304">
        <f t="shared" si="2"/>
        <v>-2305596288.3799992</v>
      </c>
      <c r="J26" s="305">
        <f t="shared" si="3"/>
        <v>-0.33680262788728593</v>
      </c>
      <c r="K26" s="305">
        <f t="shared" si="4"/>
        <v>5.5957071687625238E-4</v>
      </c>
      <c r="L26" s="282"/>
      <c r="M26" s="106"/>
    </row>
    <row r="27" spans="2:13" ht="20.25" x14ac:dyDescent="0.25">
      <c r="B27" s="306" t="s">
        <v>914</v>
      </c>
      <c r="C27" s="284">
        <v>2873143382.3599997</v>
      </c>
      <c r="D27" s="284">
        <v>53162528542</v>
      </c>
      <c r="E27" s="284">
        <v>2849880598.1300001</v>
      </c>
      <c r="F27" s="284">
        <v>2294228185.79</v>
      </c>
      <c r="G27" s="284">
        <v>80152579.559999987</v>
      </c>
      <c r="H27" s="285">
        <f t="shared" si="1"/>
        <v>4.3154986203816297E-2</v>
      </c>
      <c r="I27" s="284">
        <f t="shared" si="2"/>
        <v>-578915196.56999969</v>
      </c>
      <c r="J27" s="285">
        <f t="shared" si="3"/>
        <v>-0.20149192696901844</v>
      </c>
      <c r="K27" s="285">
        <f t="shared" si="4"/>
        <v>2.8277499316787169E-4</v>
      </c>
      <c r="L27" s="286"/>
      <c r="M27" s="106"/>
    </row>
    <row r="28" spans="2:13" ht="20.25" x14ac:dyDescent="0.25">
      <c r="B28" s="291" t="s">
        <v>915</v>
      </c>
      <c r="C28" s="292">
        <v>999956733.12999964</v>
      </c>
      <c r="D28" s="292">
        <v>60255319620</v>
      </c>
      <c r="E28" s="292">
        <v>1243691973.6299994</v>
      </c>
      <c r="F28" s="292">
        <v>575144225.29000008</v>
      </c>
      <c r="G28" s="292">
        <v>169279558.16</v>
      </c>
      <c r="H28" s="294">
        <f t="shared" si="1"/>
        <v>9.5451194835102608E-3</v>
      </c>
      <c r="I28" s="292">
        <f t="shared" si="2"/>
        <v>-424812507.83999956</v>
      </c>
      <c r="J28" s="294">
        <f t="shared" si="3"/>
        <v>-0.4248308889428436</v>
      </c>
      <c r="K28" s="294">
        <f t="shared" si="4"/>
        <v>7.0889375949724034E-5</v>
      </c>
      <c r="L28" s="286"/>
      <c r="M28" s="20"/>
    </row>
    <row r="29" spans="2:13" ht="20.25" x14ac:dyDescent="0.25">
      <c r="B29" s="291" t="s">
        <v>916</v>
      </c>
      <c r="C29" s="292">
        <v>0</v>
      </c>
      <c r="D29" s="292">
        <v>10094704</v>
      </c>
      <c r="E29" s="292">
        <v>0</v>
      </c>
      <c r="F29" s="292">
        <v>0</v>
      </c>
      <c r="G29" s="292">
        <v>0</v>
      </c>
      <c r="H29" s="294">
        <f t="shared" si="1"/>
        <v>0</v>
      </c>
      <c r="I29" s="292">
        <f t="shared" si="2"/>
        <v>0</v>
      </c>
      <c r="J29" s="294" t="str">
        <f t="shared" si="3"/>
        <v>0.0%</v>
      </c>
      <c r="K29" s="294">
        <f t="shared" si="4"/>
        <v>0</v>
      </c>
      <c r="L29" s="286"/>
      <c r="M29" s="20"/>
    </row>
    <row r="30" spans="2:13" ht="20.25" x14ac:dyDescent="0.25">
      <c r="B30" s="307" t="s">
        <v>917</v>
      </c>
      <c r="C30" s="292">
        <v>8333333</v>
      </c>
      <c r="D30" s="292">
        <v>1045835769</v>
      </c>
      <c r="E30" s="292">
        <v>202731967.03</v>
      </c>
      <c r="F30" s="292">
        <v>19313893.329999998</v>
      </c>
      <c r="G30" s="292">
        <v>16666666.33</v>
      </c>
      <c r="H30" s="294">
        <f t="shared" si="1"/>
        <v>1.8467424716662181E-2</v>
      </c>
      <c r="I30" s="292">
        <f t="shared" si="2"/>
        <v>10980560.329999998</v>
      </c>
      <c r="J30" s="294">
        <f t="shared" si="3"/>
        <v>1.3176672923066914</v>
      </c>
      <c r="K30" s="294">
        <f t="shared" si="4"/>
        <v>2.3805330647854155E-6</v>
      </c>
      <c r="L30" s="308"/>
      <c r="M30" s="106"/>
    </row>
    <row r="31" spans="2:13" ht="20.25" x14ac:dyDescent="0.25">
      <c r="B31" s="291" t="s">
        <v>918</v>
      </c>
      <c r="C31" s="292">
        <f>C32+C33+C34</f>
        <v>2964107819.5299997</v>
      </c>
      <c r="D31" s="292">
        <f t="shared" ref="D31:G31" si="7">D32+D33+D34</f>
        <v>60117023257</v>
      </c>
      <c r="E31" s="292">
        <f t="shared" si="7"/>
        <v>3798147008.5300002</v>
      </c>
      <c r="F31" s="292">
        <f t="shared" si="7"/>
        <v>1651258675.2299998</v>
      </c>
      <c r="G31" s="292">
        <f t="shared" si="7"/>
        <v>1188862933.8400002</v>
      </c>
      <c r="H31" s="294">
        <f t="shared" si="1"/>
        <v>2.7467405832302717E-2</v>
      </c>
      <c r="I31" s="292">
        <f t="shared" si="2"/>
        <v>-1312849144.3</v>
      </c>
      <c r="J31" s="294">
        <f t="shared" si="3"/>
        <v>-0.4429154485035468</v>
      </c>
      <c r="K31" s="294">
        <f t="shared" si="4"/>
        <v>2.0352581469387131E-4</v>
      </c>
      <c r="L31" s="286"/>
      <c r="M31" s="106"/>
    </row>
    <row r="32" spans="2:13" ht="20.25" x14ac:dyDescent="0.25">
      <c r="B32" s="309" t="s">
        <v>919</v>
      </c>
      <c r="C32" s="250">
        <v>0</v>
      </c>
      <c r="D32" s="250">
        <v>174810000</v>
      </c>
      <c r="E32" s="250">
        <v>40416804.549999997</v>
      </c>
      <c r="F32" s="250">
        <v>40416804.549999997</v>
      </c>
      <c r="G32" s="250">
        <v>0</v>
      </c>
      <c r="H32" s="151">
        <f t="shared" si="1"/>
        <v>0.2312041905497397</v>
      </c>
      <c r="I32" s="250">
        <f t="shared" si="2"/>
        <v>40416804.549999997</v>
      </c>
      <c r="J32" s="151" t="str">
        <f t="shared" si="3"/>
        <v>0.0%</v>
      </c>
      <c r="K32" s="151">
        <f t="shared" si="4"/>
        <v>4.9815714501641925E-6</v>
      </c>
      <c r="L32" s="297"/>
      <c r="M32" s="106"/>
    </row>
    <row r="33" spans="2:14" ht="20.25" x14ac:dyDescent="0.25">
      <c r="B33" s="298" t="s">
        <v>920</v>
      </c>
      <c r="C33" s="249">
        <v>2964107819.5299997</v>
      </c>
      <c r="D33" s="249">
        <v>59899013257</v>
      </c>
      <c r="E33" s="249">
        <v>3757730203.98</v>
      </c>
      <c r="F33" s="249">
        <v>1610841870.6799998</v>
      </c>
      <c r="G33" s="249">
        <v>1188862933.8400002</v>
      </c>
      <c r="H33" s="257">
        <f t="shared" si="1"/>
        <v>2.6892627826248062E-2</v>
      </c>
      <c r="I33" s="249">
        <f t="shared" si="2"/>
        <v>-1353265948.8499999</v>
      </c>
      <c r="J33" s="257">
        <f t="shared" si="3"/>
        <v>-0.45655085146820973</v>
      </c>
      <c r="K33" s="257">
        <f t="shared" si="4"/>
        <v>1.9854424324370712E-4</v>
      </c>
      <c r="L33" s="297"/>
      <c r="M33" s="106"/>
    </row>
    <row r="34" spans="2:14" ht="20.25" x14ac:dyDescent="0.25">
      <c r="B34" s="298" t="s">
        <v>921</v>
      </c>
      <c r="C34" s="249">
        <v>0</v>
      </c>
      <c r="D34" s="249">
        <v>43200000</v>
      </c>
      <c r="E34" s="249">
        <v>0</v>
      </c>
      <c r="F34" s="249">
        <v>0</v>
      </c>
      <c r="G34" s="249">
        <v>0</v>
      </c>
      <c r="H34" s="257">
        <f t="shared" si="1"/>
        <v>0</v>
      </c>
      <c r="I34" s="249">
        <f t="shared" si="2"/>
        <v>0</v>
      </c>
      <c r="J34" s="257" t="str">
        <f t="shared" si="3"/>
        <v>0.0%</v>
      </c>
      <c r="K34" s="257">
        <f t="shared" si="4"/>
        <v>0</v>
      </c>
      <c r="L34" s="297"/>
      <c r="M34" s="106"/>
    </row>
    <row r="35" spans="2:14" ht="21" thickBot="1" x14ac:dyDescent="0.3">
      <c r="B35" s="107" t="s">
        <v>922</v>
      </c>
      <c r="C35" s="108">
        <v>0</v>
      </c>
      <c r="D35" s="108">
        <v>1447124275</v>
      </c>
      <c r="E35" s="108">
        <v>0</v>
      </c>
      <c r="F35" s="108">
        <v>0</v>
      </c>
      <c r="G35" s="108">
        <v>0</v>
      </c>
      <c r="H35" s="300">
        <f t="shared" si="1"/>
        <v>0</v>
      </c>
      <c r="I35" s="108">
        <f t="shared" si="2"/>
        <v>0</v>
      </c>
      <c r="J35" s="300" t="str">
        <f t="shared" si="3"/>
        <v>0.0%</v>
      </c>
      <c r="K35" s="301">
        <f t="shared" si="4"/>
        <v>0</v>
      </c>
      <c r="L35" s="286"/>
      <c r="M35" s="106"/>
    </row>
    <row r="36" spans="2:14" ht="21" thickBot="1" x14ac:dyDescent="0.3">
      <c r="B36" s="310" t="s">
        <v>122</v>
      </c>
      <c r="C36" s="311">
        <f>C15+C26</f>
        <v>122282144638.89999</v>
      </c>
      <c r="D36" s="311">
        <f t="shared" ref="D36:G36" si="8">D15+D26</f>
        <v>1484234610959</v>
      </c>
      <c r="E36" s="311">
        <f t="shared" si="8"/>
        <v>436438858521.53992</v>
      </c>
      <c r="F36" s="311">
        <f t="shared" si="8"/>
        <v>134132933856.42004</v>
      </c>
      <c r="G36" s="311">
        <f t="shared" si="8"/>
        <v>95454056200.080002</v>
      </c>
      <c r="H36" s="312">
        <f>IFERROR(F36/D36,"-")</f>
        <v>9.0371786822673203E-2</v>
      </c>
      <c r="I36" s="311">
        <f t="shared" si="2"/>
        <v>11850789217.52005</v>
      </c>
      <c r="J36" s="312">
        <f t="shared" si="3"/>
        <v>9.6913488494297442E-2</v>
      </c>
      <c r="K36" s="160">
        <f t="shared" si="4"/>
        <v>1.653254880650638E-2</v>
      </c>
      <c r="L36" s="313"/>
      <c r="M36" s="100"/>
      <c r="N36" s="100"/>
    </row>
    <row r="37" spans="2:14" x14ac:dyDescent="0.25">
      <c r="B37" s="119"/>
      <c r="C37" s="120"/>
      <c r="D37" s="120"/>
      <c r="E37" s="314"/>
      <c r="F37" s="315"/>
      <c r="G37" s="314"/>
      <c r="H37" s="271"/>
      <c r="I37" s="120"/>
      <c r="J37" s="271"/>
      <c r="K37" s="271">
        <f t="shared" si="4"/>
        <v>0</v>
      </c>
      <c r="L37" s="121"/>
      <c r="M37" s="20"/>
      <c r="N37" s="100"/>
    </row>
    <row r="38" spans="2:14" x14ac:dyDescent="0.25">
      <c r="B38" s="164" t="s">
        <v>169</v>
      </c>
      <c r="F38" s="316"/>
    </row>
    <row r="39" spans="2:14" x14ac:dyDescent="0.25">
      <c r="B39" s="1" t="s">
        <v>923</v>
      </c>
    </row>
    <row r="40" spans="2:14" x14ac:dyDescent="0.25">
      <c r="B40" s="273" t="s">
        <v>924</v>
      </c>
      <c r="F40" s="316"/>
    </row>
    <row r="41" spans="2:14" x14ac:dyDescent="0.25">
      <c r="B41" s="164" t="s">
        <v>171</v>
      </c>
    </row>
    <row r="42" spans="2:14" x14ac:dyDescent="0.25">
      <c r="H42" s="20"/>
      <c r="I42" s="20"/>
    </row>
    <row r="43" spans="2:14" x14ac:dyDescent="0.25">
      <c r="E43" s="317"/>
      <c r="F43" s="318"/>
      <c r="G43" s="318"/>
      <c r="H43" s="100"/>
      <c r="I43" s="114"/>
      <c r="J43" s="100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ignoredErrors>
    <ignoredError sqref="C20:G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DEA1-7388-4972-9B51-C8E0F9EA2EB6}">
  <dimension ref="A2:M34"/>
  <sheetViews>
    <sheetView showGridLines="0" workbookViewId="0">
      <selection activeCell="P17" sqref="P17"/>
    </sheetView>
  </sheetViews>
  <sheetFormatPr baseColWidth="10" defaultColWidth="11.42578125" defaultRowHeight="15" x14ac:dyDescent="0.25"/>
  <sheetData>
    <row r="2" spans="1:13" x14ac:dyDescent="0.25">
      <c r="B2" s="185"/>
      <c r="C2" s="185"/>
      <c r="D2" s="185"/>
      <c r="E2" s="185"/>
      <c r="F2" s="185"/>
      <c r="G2" s="185"/>
      <c r="H2" s="185"/>
      <c r="I2" s="185"/>
      <c r="J2" s="185"/>
    </row>
    <row r="3" spans="1:13" ht="14.45" customHeight="1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</row>
    <row r="4" spans="1:13" ht="14.45" customHeight="1" x14ac:dyDescent="0.25">
      <c r="A4" s="423" t="s">
        <v>1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</row>
    <row r="5" spans="1:13" ht="14.45" customHeight="1" x14ac:dyDescent="0.25">
      <c r="A5" s="424" t="s">
        <v>2</v>
      </c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</row>
    <row r="6" spans="1:13" x14ac:dyDescent="0.25">
      <c r="B6" s="185"/>
      <c r="C6" s="185"/>
      <c r="D6" s="185"/>
      <c r="E6" s="185"/>
      <c r="F6" s="185"/>
      <c r="G6" s="185"/>
      <c r="H6" s="185"/>
      <c r="I6" s="185"/>
      <c r="J6" s="185"/>
    </row>
    <row r="7" spans="1:13" x14ac:dyDescent="0.25">
      <c r="A7" s="425" t="s">
        <v>925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</row>
    <row r="8" spans="1:13" x14ac:dyDescent="0.25">
      <c r="A8" s="426" t="s">
        <v>95</v>
      </c>
      <c r="B8" s="426"/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</row>
    <row r="9" spans="1:13" x14ac:dyDescent="0.25">
      <c r="A9" s="422" t="s">
        <v>54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</row>
    <row r="32" spans="4:4" x14ac:dyDescent="0.25">
      <c r="D32" s="77" t="s">
        <v>926</v>
      </c>
    </row>
    <row r="33" spans="4:6" x14ac:dyDescent="0.25">
      <c r="D33" s="78" t="s">
        <v>923</v>
      </c>
      <c r="F33" s="502"/>
    </row>
    <row r="34" spans="4:6" x14ac:dyDescent="0.25">
      <c r="D34" s="77" t="s">
        <v>57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A5EE-9AE4-4DBA-9620-9DFFB82C3350}">
  <dimension ref="B2:J36"/>
  <sheetViews>
    <sheetView showGridLines="0" zoomScaleNormal="100" workbookViewId="0">
      <selection activeCell="L35" sqref="L35"/>
    </sheetView>
  </sheetViews>
  <sheetFormatPr baseColWidth="10" defaultColWidth="11.42578125" defaultRowHeight="15" x14ac:dyDescent="0.25"/>
  <sheetData>
    <row r="2" spans="2:10" x14ac:dyDescent="0.25">
      <c r="B2" s="185"/>
      <c r="C2" s="185"/>
      <c r="D2" s="185"/>
      <c r="E2" s="185"/>
      <c r="F2" s="185"/>
      <c r="G2" s="185"/>
      <c r="H2" s="185"/>
      <c r="I2" s="185"/>
      <c r="J2" s="185"/>
    </row>
    <row r="3" spans="2:10" x14ac:dyDescent="0.25">
      <c r="B3" s="423" t="s">
        <v>0</v>
      </c>
      <c r="C3" s="423"/>
      <c r="D3" s="423"/>
      <c r="E3" s="423"/>
      <c r="F3" s="423"/>
      <c r="G3" s="423"/>
      <c r="H3" s="423"/>
      <c r="I3" s="423"/>
      <c r="J3" s="423"/>
    </row>
    <row r="4" spans="2:10" x14ac:dyDescent="0.25">
      <c r="B4" s="423" t="s">
        <v>1</v>
      </c>
      <c r="C4" s="423"/>
      <c r="D4" s="423"/>
      <c r="E4" s="423"/>
      <c r="F4" s="423"/>
      <c r="G4" s="423"/>
      <c r="H4" s="423"/>
      <c r="I4" s="423"/>
      <c r="J4" s="423"/>
    </row>
    <row r="5" spans="2:10" x14ac:dyDescent="0.25">
      <c r="B5" s="424" t="s">
        <v>2</v>
      </c>
      <c r="C5" s="424"/>
      <c r="D5" s="424"/>
      <c r="E5" s="424"/>
      <c r="F5" s="424"/>
      <c r="G5" s="424"/>
      <c r="H5" s="424"/>
      <c r="I5" s="424"/>
      <c r="J5" s="424"/>
    </row>
    <row r="6" spans="2:10" x14ac:dyDescent="0.25">
      <c r="B6" s="185"/>
      <c r="C6" s="185"/>
      <c r="D6" s="185"/>
      <c r="E6" s="185"/>
      <c r="F6" s="185"/>
      <c r="G6" s="185"/>
      <c r="H6" s="185"/>
      <c r="I6" s="185"/>
      <c r="J6" s="185"/>
    </row>
    <row r="7" spans="2:10" x14ac:dyDescent="0.25">
      <c r="B7" s="425" t="s">
        <v>927</v>
      </c>
      <c r="C7" s="425"/>
      <c r="D7" s="425"/>
      <c r="E7" s="425"/>
      <c r="F7" s="425"/>
      <c r="G7" s="425"/>
      <c r="H7" s="425"/>
      <c r="I7" s="425"/>
      <c r="J7" s="425"/>
    </row>
    <row r="8" spans="2:10" x14ac:dyDescent="0.25">
      <c r="B8" s="426" t="s">
        <v>95</v>
      </c>
      <c r="C8" s="426"/>
      <c r="D8" s="426"/>
      <c r="E8" s="426"/>
      <c r="F8" s="426"/>
      <c r="G8" s="426"/>
      <c r="H8" s="426"/>
      <c r="I8" s="426"/>
      <c r="J8" s="426"/>
    </row>
    <row r="9" spans="2:10" x14ac:dyDescent="0.25">
      <c r="B9" s="422" t="s">
        <v>54</v>
      </c>
      <c r="C9" s="422"/>
      <c r="D9" s="422"/>
      <c r="E9" s="422"/>
      <c r="F9" s="422"/>
      <c r="G9" s="422"/>
      <c r="H9" s="422"/>
      <c r="I9" s="422"/>
      <c r="J9" s="422"/>
    </row>
    <row r="34" spans="3:3" x14ac:dyDescent="0.25">
      <c r="C34" s="77" t="s">
        <v>926</v>
      </c>
    </row>
    <row r="35" spans="3:3" x14ac:dyDescent="0.25">
      <c r="C35" s="78" t="s">
        <v>923</v>
      </c>
    </row>
    <row r="36" spans="3:3" x14ac:dyDescent="0.25">
      <c r="C36" s="77" t="s">
        <v>57</v>
      </c>
    </row>
  </sheetData>
  <mergeCells count="6">
    <mergeCell ref="B9:J9"/>
    <mergeCell ref="B3:J3"/>
    <mergeCell ref="B4:J4"/>
    <mergeCell ref="B5:J5"/>
    <mergeCell ref="B7:J7"/>
    <mergeCell ref="B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1D76-50BB-45CC-8B35-EAF159A6673E}">
  <dimension ref="A2:H41"/>
  <sheetViews>
    <sheetView showGridLines="0" zoomScale="94" zoomScaleNormal="94" workbookViewId="0">
      <selection activeCell="W17" sqref="W17"/>
    </sheetView>
  </sheetViews>
  <sheetFormatPr baseColWidth="10" defaultColWidth="11.42578125" defaultRowHeight="15" x14ac:dyDescent="0.25"/>
  <cols>
    <col min="1" max="1" width="20.7109375" style="79" customWidth="1"/>
    <col min="2" max="2" width="21.28515625" style="79" customWidth="1"/>
    <col min="3" max="3" width="11.42578125" style="79"/>
    <col min="4" max="4" width="2.42578125" style="79" customWidth="1"/>
    <col min="5" max="16384" width="11.42578125" style="79"/>
  </cols>
  <sheetData>
    <row r="2" spans="1:8" x14ac:dyDescent="0.25">
      <c r="F2" s="80"/>
      <c r="G2" s="80"/>
      <c r="H2" s="80"/>
    </row>
    <row r="4" spans="1:8" ht="15.75" x14ac:dyDescent="0.25">
      <c r="A4" s="234" t="s">
        <v>58</v>
      </c>
      <c r="B4" s="234" t="s">
        <v>59</v>
      </c>
      <c r="C4" s="234" t="s">
        <v>60</v>
      </c>
    </row>
    <row r="5" spans="1:8" x14ac:dyDescent="0.25">
      <c r="A5" s="79" t="s">
        <v>61</v>
      </c>
      <c r="B5" s="79" t="s">
        <v>62</v>
      </c>
      <c r="C5" s="81">
        <v>71794956.829999983</v>
      </c>
      <c r="E5" s="82"/>
    </row>
    <row r="6" spans="1:8" x14ac:dyDescent="0.25">
      <c r="A6" s="79" t="s">
        <v>61</v>
      </c>
      <c r="B6" s="79" t="s">
        <v>63</v>
      </c>
      <c r="C6" s="81">
        <v>31090155.75</v>
      </c>
      <c r="E6" s="82"/>
    </row>
    <row r="7" spans="1:8" x14ac:dyDescent="0.25">
      <c r="A7" s="79" t="s">
        <v>61</v>
      </c>
      <c r="B7" s="79" t="s">
        <v>64</v>
      </c>
      <c r="C7" s="81">
        <v>6564556.3600000003</v>
      </c>
      <c r="E7" s="82"/>
    </row>
    <row r="8" spans="1:8" x14ac:dyDescent="0.25">
      <c r="A8" s="79" t="s">
        <v>61</v>
      </c>
      <c r="B8" s="79" t="s">
        <v>65</v>
      </c>
      <c r="C8" s="81">
        <v>61814945.270000003</v>
      </c>
      <c r="E8" s="82"/>
    </row>
    <row r="9" spans="1:8" x14ac:dyDescent="0.25">
      <c r="A9" s="79" t="s">
        <v>61</v>
      </c>
      <c r="B9" s="79" t="s">
        <v>66</v>
      </c>
      <c r="C9" s="81">
        <v>28302115.969999999</v>
      </c>
      <c r="E9" s="82"/>
    </row>
    <row r="10" spans="1:8" x14ac:dyDescent="0.25">
      <c r="A10" s="79" t="s">
        <v>61</v>
      </c>
      <c r="B10" s="79" t="s">
        <v>67</v>
      </c>
      <c r="C10" s="81">
        <v>131036827.17999999</v>
      </c>
      <c r="E10" s="82"/>
    </row>
    <row r="11" spans="1:8" x14ac:dyDescent="0.25">
      <c r="A11" s="79" t="s">
        <v>61</v>
      </c>
      <c r="B11" s="79" t="s">
        <v>68</v>
      </c>
      <c r="C11" s="81">
        <v>8419445.3900000006</v>
      </c>
      <c r="E11" s="82"/>
    </row>
    <row r="12" spans="1:8" x14ac:dyDescent="0.25">
      <c r="A12" s="79" t="s">
        <v>61</v>
      </c>
      <c r="B12" s="79" t="s">
        <v>69</v>
      </c>
      <c r="C12" s="81">
        <v>6912572.6699999999</v>
      </c>
      <c r="E12" s="82"/>
    </row>
    <row r="13" spans="1:8" x14ac:dyDescent="0.25">
      <c r="A13" s="79" t="s">
        <v>61</v>
      </c>
      <c r="B13" s="79" t="s">
        <v>70</v>
      </c>
      <c r="C13" s="81">
        <v>89170807.510000005</v>
      </c>
      <c r="E13" s="82"/>
    </row>
    <row r="14" spans="1:8" x14ac:dyDescent="0.25">
      <c r="A14" s="79" t="s">
        <v>61</v>
      </c>
      <c r="B14" s="79" t="s">
        <v>71</v>
      </c>
      <c r="C14" s="81">
        <v>0</v>
      </c>
      <c r="E14" s="82"/>
    </row>
    <row r="15" spans="1:8" x14ac:dyDescent="0.25">
      <c r="A15" s="79" t="s">
        <v>61</v>
      </c>
      <c r="B15" s="79" t="s">
        <v>72</v>
      </c>
      <c r="C15" s="81">
        <v>39878245.510000005</v>
      </c>
      <c r="E15" s="82"/>
    </row>
    <row r="16" spans="1:8" x14ac:dyDescent="0.25">
      <c r="A16" s="79" t="s">
        <v>61</v>
      </c>
      <c r="B16" s="79" t="s">
        <v>73</v>
      </c>
      <c r="C16" s="81">
        <v>102638984.47</v>
      </c>
      <c r="E16" s="82"/>
    </row>
    <row r="17" spans="1:5" x14ac:dyDescent="0.25">
      <c r="A17" s="79" t="s">
        <v>61</v>
      </c>
      <c r="B17" s="79" t="s">
        <v>74</v>
      </c>
      <c r="C17" s="81">
        <v>161014575.25</v>
      </c>
      <c r="E17" s="82"/>
    </row>
    <row r="18" spans="1:5" x14ac:dyDescent="0.25">
      <c r="A18" s="79" t="s">
        <v>61</v>
      </c>
      <c r="B18" s="79" t="s">
        <v>75</v>
      </c>
      <c r="C18" s="81">
        <v>60870353.449999996</v>
      </c>
      <c r="E18" s="82"/>
    </row>
    <row r="19" spans="1:5" x14ac:dyDescent="0.25">
      <c r="A19" s="79" t="s">
        <v>61</v>
      </c>
      <c r="B19" s="79" t="s">
        <v>76</v>
      </c>
      <c r="C19" s="81">
        <v>105431535.66</v>
      </c>
      <c r="E19" s="82"/>
    </row>
    <row r="20" spans="1:5" x14ac:dyDescent="0.25">
      <c r="A20" s="79" t="s">
        <v>61</v>
      </c>
      <c r="B20" s="79" t="s">
        <v>77</v>
      </c>
      <c r="C20" s="81">
        <v>0</v>
      </c>
      <c r="E20" s="82"/>
    </row>
    <row r="21" spans="1:5" x14ac:dyDescent="0.25">
      <c r="A21" s="79" t="s">
        <v>61</v>
      </c>
      <c r="B21" s="79" t="s">
        <v>78</v>
      </c>
      <c r="C21" s="81">
        <v>42280071.990000002</v>
      </c>
      <c r="E21" s="82"/>
    </row>
    <row r="22" spans="1:5" x14ac:dyDescent="0.25">
      <c r="A22" s="79" t="s">
        <v>61</v>
      </c>
      <c r="B22" s="79" t="s">
        <v>79</v>
      </c>
      <c r="C22" s="81">
        <v>148103027.80000001</v>
      </c>
      <c r="E22" s="82"/>
    </row>
    <row r="23" spans="1:5" x14ac:dyDescent="0.25">
      <c r="A23" s="79" t="s">
        <v>61</v>
      </c>
      <c r="B23" s="79" t="s">
        <v>80</v>
      </c>
      <c r="C23" s="81">
        <v>21598975.009999998</v>
      </c>
      <c r="E23" s="82"/>
    </row>
    <row r="24" spans="1:5" x14ac:dyDescent="0.25">
      <c r="A24" s="79" t="s">
        <v>61</v>
      </c>
      <c r="B24" s="79" t="s">
        <v>81</v>
      </c>
      <c r="C24" s="81">
        <v>0</v>
      </c>
      <c r="E24" s="82"/>
    </row>
    <row r="25" spans="1:5" x14ac:dyDescent="0.25">
      <c r="A25" s="79" t="s">
        <v>61</v>
      </c>
      <c r="B25" s="79" t="s">
        <v>82</v>
      </c>
      <c r="C25" s="81">
        <v>38803672.18</v>
      </c>
      <c r="E25" s="82"/>
    </row>
    <row r="26" spans="1:5" x14ac:dyDescent="0.25">
      <c r="A26" s="79" t="s">
        <v>61</v>
      </c>
      <c r="B26" s="79" t="s">
        <v>83</v>
      </c>
      <c r="C26" s="81">
        <v>14955418.080000002</v>
      </c>
      <c r="E26" s="82"/>
    </row>
    <row r="27" spans="1:5" x14ac:dyDescent="0.25">
      <c r="A27" s="79" t="s">
        <v>61</v>
      </c>
      <c r="B27" s="79" t="s">
        <v>84</v>
      </c>
      <c r="C27" s="81">
        <v>42295786.149999999</v>
      </c>
      <c r="E27" s="82"/>
    </row>
    <row r="28" spans="1:5" x14ac:dyDescent="0.25">
      <c r="A28" s="79" t="s">
        <v>61</v>
      </c>
      <c r="B28" s="79" t="s">
        <v>85</v>
      </c>
      <c r="C28" s="81">
        <v>22147719.149999999</v>
      </c>
      <c r="E28" s="82"/>
    </row>
    <row r="29" spans="1:5" x14ac:dyDescent="0.25">
      <c r="A29" s="79" t="s">
        <v>61</v>
      </c>
      <c r="B29" s="79" t="s">
        <v>86</v>
      </c>
      <c r="C29" s="81">
        <v>29762079.189999998</v>
      </c>
      <c r="E29" s="82"/>
    </row>
    <row r="30" spans="1:5" x14ac:dyDescent="0.25">
      <c r="A30" s="79" t="s">
        <v>61</v>
      </c>
      <c r="B30" s="79" t="s">
        <v>87</v>
      </c>
      <c r="C30" s="81">
        <v>1896571.3</v>
      </c>
      <c r="E30" s="82"/>
    </row>
    <row r="31" spans="1:5" x14ac:dyDescent="0.25">
      <c r="A31" s="79" t="s">
        <v>61</v>
      </c>
      <c r="B31" s="79" t="s">
        <v>88</v>
      </c>
      <c r="C31" s="81">
        <v>0</v>
      </c>
      <c r="E31" s="82"/>
    </row>
    <row r="32" spans="1:5" x14ac:dyDescent="0.25">
      <c r="A32" s="79" t="s">
        <v>61</v>
      </c>
      <c r="B32" s="79" t="s">
        <v>89</v>
      </c>
      <c r="C32" s="81">
        <v>0</v>
      </c>
      <c r="E32" s="82"/>
    </row>
    <row r="33" spans="1:5" x14ac:dyDescent="0.25">
      <c r="A33" s="79" t="s">
        <v>61</v>
      </c>
      <c r="B33" s="79" t="s">
        <v>90</v>
      </c>
      <c r="C33" s="81">
        <v>9810617.7300000004</v>
      </c>
      <c r="E33" s="82"/>
    </row>
    <row r="34" spans="1:5" x14ac:dyDescent="0.25">
      <c r="A34" s="79" t="s">
        <v>61</v>
      </c>
      <c r="B34" s="79" t="s">
        <v>91</v>
      </c>
      <c r="C34" s="81">
        <v>0</v>
      </c>
      <c r="E34" s="82"/>
    </row>
    <row r="35" spans="1:5" x14ac:dyDescent="0.25">
      <c r="A35" s="79" t="s">
        <v>61</v>
      </c>
      <c r="B35" s="79" t="s">
        <v>92</v>
      </c>
      <c r="C35" s="81">
        <v>89858989.50999999</v>
      </c>
      <c r="E35" s="82"/>
    </row>
    <row r="36" spans="1:5" x14ac:dyDescent="0.25">
      <c r="A36" s="79" t="s">
        <v>61</v>
      </c>
      <c r="B36" s="79" t="s">
        <v>93</v>
      </c>
      <c r="C36" s="81">
        <v>1227514691.29</v>
      </c>
      <c r="E36" s="82"/>
    </row>
    <row r="37" spans="1:5" x14ac:dyDescent="0.25">
      <c r="C37" s="81"/>
      <c r="E37" s="82"/>
    </row>
    <row r="38" spans="1:5" x14ac:dyDescent="0.25">
      <c r="A38" s="354" t="s">
        <v>954</v>
      </c>
    </row>
    <row r="39" spans="1:5" x14ac:dyDescent="0.25">
      <c r="A39" s="353" t="s">
        <v>955</v>
      </c>
    </row>
    <row r="40" spans="1:5" x14ac:dyDescent="0.25">
      <c r="A40" s="353" t="s">
        <v>953</v>
      </c>
    </row>
    <row r="41" spans="1:5" x14ac:dyDescent="0.25">
      <c r="A41" s="353" t="s">
        <v>956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B78E-911E-4D77-8F90-1238C17F642B}">
  <dimension ref="F39:F41"/>
  <sheetViews>
    <sheetView showGridLines="0" zoomScale="73" zoomScaleNormal="73" workbookViewId="0">
      <selection activeCell="AB22" sqref="AB22"/>
    </sheetView>
  </sheetViews>
  <sheetFormatPr baseColWidth="10" defaultColWidth="11.42578125" defaultRowHeight="15" x14ac:dyDescent="0.25"/>
  <cols>
    <col min="1" max="16384" width="11.42578125" style="83"/>
  </cols>
  <sheetData>
    <row r="39" spans="6:6" x14ac:dyDescent="0.25">
      <c r="F39" s="354" t="s">
        <v>957</v>
      </c>
    </row>
    <row r="40" spans="6:6" x14ac:dyDescent="0.25">
      <c r="F40" s="354" t="s">
        <v>955</v>
      </c>
    </row>
    <row r="41" spans="6:6" x14ac:dyDescent="0.25">
      <c r="F41" s="355" t="s">
        <v>958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D791-A532-4D51-85D6-091578D5AA02}">
  <dimension ref="B2:L31"/>
  <sheetViews>
    <sheetView showGridLines="0" zoomScaleNormal="100" workbookViewId="0">
      <selection activeCell="M26" sqref="M26"/>
    </sheetView>
  </sheetViews>
  <sheetFormatPr baseColWidth="10" defaultColWidth="11.42578125" defaultRowHeight="15" x14ac:dyDescent="0.25"/>
  <cols>
    <col min="1" max="8" width="11.42578125" style="68"/>
    <col min="9" max="10" width="14.7109375" style="68" customWidth="1"/>
    <col min="11" max="16384" width="11.42578125" style="68"/>
  </cols>
  <sheetData>
    <row r="2" spans="2:12" ht="14.45" customHeight="1" x14ac:dyDescent="0.25">
      <c r="C2" s="399" t="s">
        <v>0</v>
      </c>
      <c r="D2" s="399"/>
      <c r="E2" s="399"/>
      <c r="F2" s="399"/>
      <c r="G2" s="399"/>
      <c r="H2" s="399"/>
      <c r="I2" s="399"/>
      <c r="J2" s="75"/>
      <c r="K2" s="75"/>
      <c r="L2" s="75"/>
    </row>
    <row r="3" spans="2:12" ht="14.45" customHeight="1" x14ac:dyDescent="0.25">
      <c r="C3" s="399" t="s">
        <v>1</v>
      </c>
      <c r="D3" s="399"/>
      <c r="E3" s="399"/>
      <c r="F3" s="399"/>
      <c r="G3" s="399"/>
      <c r="H3" s="399"/>
      <c r="I3" s="399"/>
      <c r="J3" s="75"/>
      <c r="K3" s="75"/>
      <c r="L3" s="75"/>
    </row>
    <row r="4" spans="2:12" ht="14.45" customHeight="1" x14ac:dyDescent="0.25">
      <c r="C4" s="400" t="s">
        <v>2</v>
      </c>
      <c r="D4" s="400"/>
      <c r="E4" s="400"/>
      <c r="F4" s="400"/>
      <c r="G4" s="400"/>
      <c r="H4" s="400"/>
      <c r="I4" s="400"/>
      <c r="J4" s="76"/>
      <c r="K4" s="76"/>
      <c r="L4" s="76"/>
    </row>
    <row r="7" spans="2:12" ht="15.75" x14ac:dyDescent="0.25">
      <c r="B7" s="401" t="s">
        <v>928</v>
      </c>
      <c r="C7" s="401"/>
      <c r="D7" s="401"/>
      <c r="E7" s="401"/>
      <c r="F7" s="401"/>
      <c r="G7" s="401"/>
      <c r="H7" s="401"/>
      <c r="I7" s="401"/>
    </row>
    <row r="8" spans="2:12" ht="15.75" x14ac:dyDescent="0.25">
      <c r="B8" s="402" t="s">
        <v>54</v>
      </c>
      <c r="C8" s="402"/>
      <c r="D8" s="402"/>
      <c r="E8" s="402"/>
      <c r="F8" s="402"/>
      <c r="G8" s="402"/>
      <c r="H8" s="402"/>
      <c r="I8" s="402"/>
    </row>
    <row r="29" spans="3:7" x14ac:dyDescent="0.25">
      <c r="C29" s="77" t="s">
        <v>55</v>
      </c>
    </row>
    <row r="30" spans="3:7" x14ac:dyDescent="0.25">
      <c r="C30" s="499" t="s">
        <v>56</v>
      </c>
      <c r="D30" s="500"/>
      <c r="E30" s="500"/>
      <c r="F30" s="500"/>
      <c r="G30" s="500"/>
    </row>
    <row r="31" spans="3:7" x14ac:dyDescent="0.25">
      <c r="C31" s="77" t="s">
        <v>57</v>
      </c>
      <c r="D31" s="77"/>
      <c r="E31" s="77"/>
      <c r="F31" s="77"/>
      <c r="G31" s="77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AD8AB5-6677-4D9B-A890-CC247A4121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F4B8BA-12B9-43DB-9D90-673181142362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B06DC081-5DFE-450C-A257-3FA13D2770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Tabla 1</vt:lpstr>
      <vt:lpstr>Tabla 2</vt:lpstr>
      <vt:lpstr>Ilustración 1a</vt:lpstr>
      <vt:lpstr>Tabla 3</vt:lpstr>
      <vt:lpstr>Gráfico 1</vt:lpstr>
      <vt:lpstr>Gráfico 2</vt:lpstr>
      <vt:lpstr>Mapa 1</vt:lpstr>
      <vt:lpstr>Ilustración 1b</vt:lpstr>
      <vt:lpstr>Ilustración 2</vt:lpstr>
      <vt:lpstr>Tabla 4</vt:lpstr>
      <vt:lpstr>Ilustración 3</vt:lpstr>
      <vt:lpstr>Tabla 5</vt:lpstr>
      <vt:lpstr>Tabla 6</vt:lpstr>
      <vt:lpstr>Anexo 1</vt:lpstr>
      <vt:lpstr>Anexo 2 </vt:lpstr>
      <vt:lpstr>Anexo 3</vt:lpstr>
      <vt:lpstr>Anexo 4</vt:lpstr>
      <vt:lpstr>'Ilustración 3'!_Toc142982126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2025-02-14T16:51:10Z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