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Ingresos/Descentralizadas/"/>
    </mc:Choice>
  </mc:AlternateContent>
  <xr:revisionPtr revIDLastSave="55" documentId="13_ncr:1_{8AAF7E5F-6D1C-41E5-A83B-1423D3F5D2FE}" xr6:coauthVersionLast="47" xr6:coauthVersionMax="47" xr10:uidLastSave="{43DD9F86-F2C1-42B9-9324-542296C6039D}"/>
  <bookViews>
    <workbookView xWindow="-120" yWindow="-120" windowWidth="29040" windowHeight="15720" xr2:uid="{00000000-000D-0000-FFFF-FFFF00000000}"/>
  </bookViews>
  <sheets>
    <sheet name="2014-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" l="1"/>
  <c r="K31" i="2"/>
  <c r="L31" i="2"/>
  <c r="J31" i="2"/>
  <c r="C31" i="2"/>
  <c r="D31" i="2"/>
  <c r="E31" i="2"/>
  <c r="F31" i="2"/>
  <c r="G31" i="2"/>
  <c r="I31" i="2"/>
  <c r="H31" i="2"/>
</calcChain>
</file>

<file path=xl/sharedStrings.xml><?xml version="1.0" encoding="utf-8"?>
<sst xmlns="http://schemas.openxmlformats.org/spreadsheetml/2006/main" count="33" uniqueCount="33">
  <si>
    <t>MINISTERIO DE HACIENDA</t>
  </si>
  <si>
    <t>DIRECCIÓN GENERAL DE PRESUPUESTO</t>
  </si>
  <si>
    <t>ORGANISMOS DESCENTRALIZADOS Y AUTÓNOMOS NO FINANCIEROS</t>
  </si>
  <si>
    <t>INGRESOS POR ORGANISMO FINANCIADOR</t>
  </si>
  <si>
    <t>PERIODO 2014-2024</t>
  </si>
  <si>
    <t>En Millones RD$</t>
  </si>
  <si>
    <t>DETALLE</t>
  </si>
  <si>
    <t>AGOSTO</t>
  </si>
  <si>
    <t>SEPTIEMBRE</t>
  </si>
  <si>
    <t>OCTUBRE</t>
  </si>
  <si>
    <t>001 - BANCO DE RESERVAS DE LA REPÚBLICA DOMINICANA (BANRESERVAS)</t>
  </si>
  <si>
    <t>006 - SALDOS DISPONIBLES DE AÑOS ANTERIORES POR CREDITO INTERNOS PARA EMERGENCIAS Y CALAMIDADES</t>
  </si>
  <si>
    <t>100 - TESORO NACIONAL</t>
  </si>
  <si>
    <t>101 - CONTRAPARTIDA</t>
  </si>
  <si>
    <t>102 - FONDOS PROPIOS</t>
  </si>
  <si>
    <t>104 - RECURSOS DE LAS APROPIACIONES DEL 5%  SR. PRESIDENTE</t>
  </si>
  <si>
    <t>109 - APOYO PRESUPUESTARIO CREDITO INTERNO (EMISION DE BONOS)</t>
  </si>
  <si>
    <t>112 - RECAUDACIONES DIRECTAS DE LAS INSTITUCIONES</t>
  </si>
  <si>
    <t>120 - TRANSFERENCIAS DE INSTITUCIONES DEL SECTOR PRIVADO</t>
  </si>
  <si>
    <t>121 - SALDOS DISPONIBLES DE PERIODOS ANTERIORES</t>
  </si>
  <si>
    <t>122 - SALDOS DISPONIBLES DE PERIODOS ANTERIORES DEL FONDO DE NECESIDADES PUBLICAS (5%)</t>
  </si>
  <si>
    <t>124 - DEVOLUCIÓN FONDO CONTINGENCIA PARA SEGURIDAD SOCIAL</t>
  </si>
  <si>
    <t>212 - AGENCIA FRANCESA PARA EL DESARROLLO</t>
  </si>
  <si>
    <t>300 - BANCO INTERAMERICANO DE DESARROLLO (BID)</t>
  </si>
  <si>
    <t>301 - BANCO MUNDIAL (BM)</t>
  </si>
  <si>
    <t>311 - FONDO MONETARIO INTERNACIONAL (FMI)</t>
  </si>
  <si>
    <t>350 - BANCO CENTROAMERICANO DE INTEGRACION ECONOMICA (BCIE)</t>
  </si>
  <si>
    <t>355 - CENTRO DE ESTUDIOS Y SOLIDARIDAD CON AMÉRICA LATINA  CESAL</t>
  </si>
  <si>
    <t>399 - OTROS ORGANISMOS MULTILATERALES</t>
  </si>
  <si>
    <t>426- BONOS GLOBALES EXTERNOS</t>
  </si>
  <si>
    <t>629- EMIRATOS ÁRABES UNIDOS</t>
  </si>
  <si>
    <t>TOTAL DE INGRESOS Y FUENTES FINANCIERAS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</si>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</sst>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(* #,##0.0,,_);_(* \(#,##0.0,,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BABAB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5" fillId="0" borderId="0" xfId="0" applyFont="1" applyAlignment="1">
      <alignment vertical="center"/>
    </xf>
    <xf numFmtId="49" fontId="0" fillId="2" borderId="0" xfId="2" applyNumberFormat="1" applyFont="1" applyFill="1" applyAlignment="1">
      <alignment horizontal="left" vertical="center"/>
    </xf>
    <xf numFmtId="164" fontId="0" fillId="0" borderId="0" xfId="1" applyFont="1"/>
    <xf numFmtId="164" fontId="0" fillId="0" borderId="0" xfId="1" applyFont="1" applyAlignment="1">
      <alignment horizontal="right"/>
    </xf>
    <xf numFmtId="166" fontId="0" fillId="0" borderId="0" xfId="0" applyNumberFormat="1"/>
    <xf numFmtId="0" fontId="0" fillId="0" borderId="5" xfId="0" applyBorder="1"/>
    <xf numFmtId="0" fontId="2" fillId="3" borderId="2" xfId="0" applyFont="1" applyFill="1" applyBorder="1" applyAlignment="1">
      <alignment horizontal="left" vertical="center"/>
    </xf>
    <xf numFmtId="166" fontId="2" fillId="4" borderId="4" xfId="1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Alignment="1">
      <alignment horizontal="center"/>
    </xf>
    <xf numFmtId="0" fontId="2" fillId="4" borderId="1" xfId="3" applyNumberFormat="1" applyFont="1" applyFill="1" applyBorder="1" applyAlignment="1">
      <alignment horizontal="center" vertical="center"/>
    </xf>
    <xf numFmtId="0" fontId="2" fillId="4" borderId="3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11" xfId="4" xr:uid="{00000000-0005-0000-0000-000003000000}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</xdr:rowOff>
    </xdr:from>
    <xdr:ext cx="298450" cy="1587500"/>
    <xdr:pic>
      <xdr:nvPicPr>
        <xdr:cNvPr id="2" name="Imagen 1">
          <a:extLst>
            <a:ext uri="{FF2B5EF4-FFF2-40B4-BE49-F238E27FC236}">
              <a16:creationId xmlns:a16="http://schemas.microsoft.com/office/drawing/2014/main" id="{5EC1CD14-D986-4EB1-97BD-A292C269E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298450" cy="15875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</xdr:row>
      <xdr:rowOff>169334</xdr:rowOff>
    </xdr:from>
    <xdr:ext cx="1828759" cy="802272"/>
    <xdr:pic>
      <xdr:nvPicPr>
        <xdr:cNvPr id="3" name="Imagen 2">
          <a:extLst>
            <a:ext uri="{FF2B5EF4-FFF2-40B4-BE49-F238E27FC236}">
              <a16:creationId xmlns:a16="http://schemas.microsoft.com/office/drawing/2014/main" id="{21F500DB-9817-4B48-9286-20BBF8C9C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5666" y="359834"/>
          <a:ext cx="1828759" cy="802272"/>
        </a:xfrm>
        <a:prstGeom prst="rect">
          <a:avLst/>
        </a:prstGeom>
      </xdr:spPr>
    </xdr:pic>
    <xdr:clientData/>
  </xdr:oneCellAnchor>
  <xdr:oneCellAnchor>
    <xdr:from>
      <xdr:col>7</xdr:col>
      <xdr:colOff>764213</xdr:colOff>
      <xdr:row>1</xdr:row>
      <xdr:rowOff>169334</xdr:rowOff>
    </xdr:from>
    <xdr:ext cx="1750259" cy="861378"/>
    <xdr:pic>
      <xdr:nvPicPr>
        <xdr:cNvPr id="4" name="Imagen 3">
          <a:extLst>
            <a:ext uri="{FF2B5EF4-FFF2-40B4-BE49-F238E27FC236}">
              <a16:creationId xmlns:a16="http://schemas.microsoft.com/office/drawing/2014/main" id="{46B0764F-2972-4F4E-AFDE-03B52042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62880" y="359834"/>
          <a:ext cx="1750259" cy="8613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2"/>
  <sheetViews>
    <sheetView showGridLines="0" tabSelected="1" zoomScale="90" zoomScaleNormal="90" workbookViewId="0">
      <selection activeCell="B8" sqref="B8:B9"/>
    </sheetView>
  </sheetViews>
  <sheetFormatPr defaultColWidth="11.5703125" defaultRowHeight="15"/>
  <cols>
    <col min="1" max="1" width="5.42578125" customWidth="1"/>
    <col min="2" max="2" width="89.42578125" customWidth="1"/>
    <col min="3" max="12" width="12.5703125" customWidth="1"/>
  </cols>
  <sheetData>
    <row r="2" spans="1:13" ht="28.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21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3" ht="21" customHeight="1">
      <c r="A4" s="1"/>
      <c r="B4" s="15" t="s">
        <v>2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>
      <c r="B5" s="16" t="s">
        <v>3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3">
      <c r="I6" s="10"/>
      <c r="J6" s="10"/>
      <c r="K6" s="10"/>
      <c r="L6" s="10"/>
    </row>
    <row r="7" spans="1:13">
      <c r="B7" s="2" t="s">
        <v>4</v>
      </c>
      <c r="C7" s="3"/>
      <c r="D7" s="3"/>
      <c r="E7" s="3"/>
      <c r="F7" s="3"/>
      <c r="G7" s="3"/>
      <c r="H7" s="3"/>
      <c r="I7" s="4"/>
      <c r="J7" s="4"/>
      <c r="K7" s="4"/>
      <c r="M7" s="4" t="s">
        <v>5</v>
      </c>
    </row>
    <row r="8" spans="1:13">
      <c r="B8" s="17" t="s">
        <v>6</v>
      </c>
      <c r="C8" s="11">
        <v>2014</v>
      </c>
      <c r="D8" s="11">
        <v>2015</v>
      </c>
      <c r="E8" s="11">
        <v>2016</v>
      </c>
      <c r="F8" s="11">
        <v>2017</v>
      </c>
      <c r="G8" s="11">
        <v>2018</v>
      </c>
      <c r="H8" s="11">
        <v>2019</v>
      </c>
      <c r="I8" s="11">
        <v>2020</v>
      </c>
      <c r="J8" s="11">
        <v>2021</v>
      </c>
      <c r="K8" s="11">
        <v>2022</v>
      </c>
      <c r="L8" s="11">
        <v>2023</v>
      </c>
      <c r="M8" s="11">
        <v>2024</v>
      </c>
    </row>
    <row r="9" spans="1:13">
      <c r="B9" s="18"/>
      <c r="C9" s="12"/>
      <c r="D9" s="12" t="s">
        <v>7</v>
      </c>
      <c r="E9" s="12"/>
      <c r="F9" s="12" t="s">
        <v>8</v>
      </c>
      <c r="G9" s="12"/>
      <c r="H9" s="12" t="s">
        <v>9</v>
      </c>
      <c r="I9" s="12"/>
      <c r="J9" s="12"/>
      <c r="K9" s="12"/>
      <c r="L9" s="12"/>
      <c r="M9" s="12"/>
    </row>
    <row r="10" spans="1:13">
      <c r="B10" t="s">
        <v>10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80000000</v>
      </c>
      <c r="J10" s="5">
        <v>0</v>
      </c>
      <c r="K10" s="5">
        <v>0</v>
      </c>
      <c r="L10" s="5">
        <v>0</v>
      </c>
      <c r="M10" s="5">
        <v>0</v>
      </c>
    </row>
    <row r="11" spans="1:13">
      <c r="B11" t="s">
        <v>11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35000</v>
      </c>
      <c r="M11" s="5">
        <v>0</v>
      </c>
    </row>
    <row r="12" spans="1:13">
      <c r="A12" s="6"/>
      <c r="B12" t="s">
        <v>12</v>
      </c>
      <c r="C12" s="5">
        <v>8418404164.8900013</v>
      </c>
      <c r="D12" s="5">
        <v>19272475094.029999</v>
      </c>
      <c r="E12" s="5">
        <v>52471678075.380005</v>
      </c>
      <c r="F12" s="5">
        <v>49097206175.580002</v>
      </c>
      <c r="G12" s="5">
        <v>54073915172.750008</v>
      </c>
      <c r="H12" s="5">
        <v>67887334820.629997</v>
      </c>
      <c r="I12" s="5">
        <v>84334195659.399994</v>
      </c>
      <c r="J12" s="5">
        <v>92970055868.12999</v>
      </c>
      <c r="K12" s="5">
        <v>98339082662.480011</v>
      </c>
      <c r="L12" s="5">
        <v>116773762383.31999</v>
      </c>
      <c r="M12" s="5">
        <v>123573233062.11</v>
      </c>
    </row>
    <row r="13" spans="1:13">
      <c r="A13" s="6"/>
      <c r="B13" t="s">
        <v>13</v>
      </c>
      <c r="C13" s="5">
        <v>0</v>
      </c>
      <c r="D13" s="5">
        <v>642288295</v>
      </c>
      <c r="E13" s="5">
        <v>0</v>
      </c>
      <c r="F13" s="5">
        <v>0</v>
      </c>
      <c r="G13" s="5">
        <v>1372944974.8399999</v>
      </c>
      <c r="H13" s="5">
        <v>0</v>
      </c>
      <c r="I13" s="5">
        <v>454938120</v>
      </c>
      <c r="J13" s="5">
        <v>35695826.669999994</v>
      </c>
      <c r="K13" s="5">
        <v>116666666.7</v>
      </c>
      <c r="L13" s="5">
        <v>286220842.99000001</v>
      </c>
      <c r="M13" s="5">
        <v>191965938.67999998</v>
      </c>
    </row>
    <row r="14" spans="1:13">
      <c r="A14" s="6"/>
      <c r="B14" t="s">
        <v>14</v>
      </c>
      <c r="C14" s="5">
        <v>3484302183.3499994</v>
      </c>
      <c r="D14" s="5">
        <v>3940449818.7999992</v>
      </c>
      <c r="E14" s="5">
        <v>4674476109.1299982</v>
      </c>
      <c r="F14" s="5">
        <v>5788455696.1899996</v>
      </c>
      <c r="G14" s="5">
        <v>7224149823.6500006</v>
      </c>
      <c r="H14" s="5">
        <v>8878779258.210001</v>
      </c>
      <c r="I14" s="5">
        <v>7238028251.0400009</v>
      </c>
      <c r="J14" s="5">
        <v>7206461005.9000015</v>
      </c>
      <c r="K14" s="5">
        <v>10046737066.800001</v>
      </c>
      <c r="L14" s="5">
        <v>11642636479.090002</v>
      </c>
      <c r="M14" s="5">
        <v>17952278846.450001</v>
      </c>
    </row>
    <row r="15" spans="1:13">
      <c r="A15" s="6"/>
      <c r="B15" t="s">
        <v>15</v>
      </c>
      <c r="C15" s="5">
        <v>0</v>
      </c>
      <c r="D15" s="5">
        <v>11270709</v>
      </c>
      <c r="E15" s="5">
        <v>536974807.5</v>
      </c>
      <c r="F15" s="5">
        <v>378660050</v>
      </c>
      <c r="G15" s="5">
        <v>78835245.069999993</v>
      </c>
      <c r="H15" s="5">
        <v>1951358</v>
      </c>
      <c r="I15" s="5">
        <v>346408474.33000004</v>
      </c>
      <c r="J15" s="5">
        <v>0</v>
      </c>
      <c r="K15" s="5">
        <v>31013096.98</v>
      </c>
      <c r="L15" s="5">
        <v>0</v>
      </c>
      <c r="M15" s="5">
        <v>0</v>
      </c>
    </row>
    <row r="16" spans="1:13">
      <c r="A16" s="6"/>
      <c r="B16" t="s">
        <v>16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1293297877.2</v>
      </c>
      <c r="L16" s="5">
        <v>1850000000</v>
      </c>
      <c r="M16" s="5">
        <v>500000000</v>
      </c>
    </row>
    <row r="17" spans="1:13">
      <c r="A17" s="6"/>
      <c r="B17" t="s">
        <v>17</v>
      </c>
      <c r="C17" s="5">
        <v>27055036.459999997</v>
      </c>
      <c r="D17" s="5">
        <v>18060219.370000001</v>
      </c>
      <c r="E17" s="5">
        <v>62666326.009999998</v>
      </c>
      <c r="F17" s="5">
        <v>20488517.979999997</v>
      </c>
      <c r="G17" s="5">
        <v>0</v>
      </c>
      <c r="H17" s="5">
        <v>1165235</v>
      </c>
      <c r="I17" s="5">
        <v>0</v>
      </c>
      <c r="J17" s="5">
        <v>0</v>
      </c>
      <c r="K17" s="5">
        <v>7924284.6100000003</v>
      </c>
      <c r="L17" s="5">
        <v>5094181.7499999991</v>
      </c>
      <c r="M17" s="5">
        <v>4116538.1400000006</v>
      </c>
    </row>
    <row r="18" spans="1:13">
      <c r="A18" s="6"/>
      <c r="B18" t="s">
        <v>18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480606.4</v>
      </c>
    </row>
    <row r="19" spans="1:13">
      <c r="A19" s="6"/>
      <c r="B19" t="s">
        <v>19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2258900</v>
      </c>
      <c r="K19" s="5">
        <v>0</v>
      </c>
      <c r="L19" s="5">
        <v>745759969.38999987</v>
      </c>
      <c r="M19" s="5"/>
    </row>
    <row r="20" spans="1:13">
      <c r="A20" s="6"/>
      <c r="B20" t="s">
        <v>20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1:13">
      <c r="A21" s="6"/>
      <c r="B21" t="s">
        <v>21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4060000</v>
      </c>
      <c r="J21" s="5">
        <v>0</v>
      </c>
      <c r="K21" s="5">
        <v>0</v>
      </c>
      <c r="L21" s="5">
        <v>0</v>
      </c>
      <c r="M21" s="5">
        <v>0</v>
      </c>
    </row>
    <row r="22" spans="1:13">
      <c r="A22" s="6"/>
      <c r="B22" t="s">
        <v>22</v>
      </c>
      <c r="C22" s="5"/>
      <c r="D22" s="5"/>
      <c r="E22" s="5"/>
      <c r="F22" s="5"/>
      <c r="G22" s="5"/>
      <c r="H22" s="5"/>
      <c r="I22" s="5"/>
      <c r="J22" s="5">
        <v>66959400</v>
      </c>
      <c r="K22" s="5">
        <v>0</v>
      </c>
      <c r="L22" s="5">
        <v>0</v>
      </c>
      <c r="M22" s="5">
        <v>0</v>
      </c>
    </row>
    <row r="23" spans="1:13">
      <c r="A23" s="6"/>
      <c r="B23" t="s">
        <v>23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904796791.75</v>
      </c>
    </row>
    <row r="24" spans="1:13">
      <c r="B24" t="s">
        <v>24</v>
      </c>
      <c r="C24" s="5">
        <v>0</v>
      </c>
      <c r="D24" s="5">
        <v>0</v>
      </c>
      <c r="E24" s="5">
        <v>499999998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>
      <c r="B25" t="s">
        <v>25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180657.07</v>
      </c>
      <c r="K25" s="5">
        <v>0</v>
      </c>
      <c r="L25" s="5">
        <v>0</v>
      </c>
      <c r="M25" s="5">
        <v>0</v>
      </c>
    </row>
    <row r="26" spans="1:13">
      <c r="B26" t="s">
        <v>26</v>
      </c>
      <c r="C26" s="5">
        <v>0</v>
      </c>
      <c r="D26" s="5">
        <v>0</v>
      </c>
      <c r="E26" s="5">
        <v>0</v>
      </c>
      <c r="F26" s="5">
        <v>0</v>
      </c>
      <c r="G26" s="5">
        <v>1297633239.6199999</v>
      </c>
      <c r="H26" s="5">
        <v>0</v>
      </c>
      <c r="I26" s="5">
        <v>0</v>
      </c>
      <c r="J26" s="5">
        <v>0</v>
      </c>
      <c r="K26" s="5">
        <v>2952931411.1800003</v>
      </c>
      <c r="L26" s="5">
        <v>5705177.4199999999</v>
      </c>
      <c r="M26" s="5">
        <v>1370550556.8499999</v>
      </c>
    </row>
    <row r="27" spans="1:13">
      <c r="B27" t="s">
        <v>27</v>
      </c>
      <c r="C27" s="5">
        <v>0</v>
      </c>
      <c r="D27" s="5">
        <v>0</v>
      </c>
      <c r="E27" s="5">
        <v>0</v>
      </c>
      <c r="F27" s="5">
        <v>0</v>
      </c>
      <c r="G27" s="5">
        <v>381950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>
      <c r="B28" t="s">
        <v>28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>
      <c r="B29" t="s">
        <v>29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>
      <c r="B30" t="s">
        <v>30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>
      <c r="B31" s="7" t="s">
        <v>31</v>
      </c>
      <c r="C31" s="8">
        <f t="shared" ref="C31:G31" si="0">+SUM(C11:C30)</f>
        <v>11929761384.700001</v>
      </c>
      <c r="D31" s="8">
        <f t="shared" si="0"/>
        <v>23884544136.199997</v>
      </c>
      <c r="E31" s="8">
        <f t="shared" si="0"/>
        <v>58245795316.020004</v>
      </c>
      <c r="F31" s="8">
        <f t="shared" si="0"/>
        <v>55284810439.750008</v>
      </c>
      <c r="G31" s="8">
        <f t="shared" si="0"/>
        <v>64047860405.930008</v>
      </c>
      <c r="H31" s="8">
        <f t="shared" ref="H31:M31" si="1">+SUM(H11:H30)</f>
        <v>76769230671.839996</v>
      </c>
      <c r="I31" s="8">
        <f t="shared" si="1"/>
        <v>92377630504.770004</v>
      </c>
      <c r="J31" s="8">
        <f t="shared" si="1"/>
        <v>100281611657.76999</v>
      </c>
      <c r="K31" s="8">
        <f t="shared" si="1"/>
        <v>112787653065.95001</v>
      </c>
      <c r="L31" s="8">
        <f t="shared" si="1"/>
        <v>131309214033.95999</v>
      </c>
      <c r="M31" s="8">
        <f t="shared" si="1"/>
        <v>144497422340.38</v>
      </c>
    </row>
    <row r="32" spans="1:13">
      <c r="B32" s="9" t="s">
        <v>32</v>
      </c>
    </row>
  </sheetData>
  <mergeCells count="16">
    <mergeCell ref="M8:M9"/>
    <mergeCell ref="L8:L9"/>
    <mergeCell ref="B2:L2"/>
    <mergeCell ref="B3:L3"/>
    <mergeCell ref="B4:L4"/>
    <mergeCell ref="B5:L5"/>
    <mergeCell ref="G8:G9"/>
    <mergeCell ref="H8:H9"/>
    <mergeCell ref="I8:I9"/>
    <mergeCell ref="B8:B9"/>
    <mergeCell ref="C8:C9"/>
    <mergeCell ref="D8:D9"/>
    <mergeCell ref="E8:E9"/>
    <mergeCell ref="F8:F9"/>
    <mergeCell ref="J8:J9"/>
    <mergeCell ref="K8:K9"/>
  </mergeCells>
  <phoneticPr fontId="10" type="noConversion"/>
  <pageMargins left="0.7" right="0.7" top="0.75" bottom="0.75" header="0.3" footer="0.3"/>
  <pageSetup orientation="portrait" r:id="rId1"/>
  <ignoredErrors>
    <ignoredError sqref="L31:M31 C31:I3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DB08F-A119-4073-98D1-EAC70C3D8773}"/>
</file>

<file path=customXml/itemProps2.xml><?xml version="1.0" encoding="utf-8"?>
<ds:datastoreItem xmlns:ds="http://schemas.openxmlformats.org/officeDocument/2006/customXml" ds:itemID="{F73ADC2F-585A-4157-9524-FCF34F3C2234}"/>
</file>

<file path=customXml/itemProps3.xml><?xml version="1.0" encoding="utf-8"?>
<ds:datastoreItem xmlns:ds="http://schemas.openxmlformats.org/officeDocument/2006/customXml" ds:itemID="{39DF82C5-003A-48CF-8ED5-F7F2AEB27984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2021-04-15T14:09:46Z</dcterms:created>
  <dcterms:modified xsi:type="dcterms:W3CDTF">2025-03-18T17:51:23Z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