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4/Ingresos/Descentralizadas/"/>
    </mc:Choice>
  </mc:AlternateContent>
  <xr:revisionPtr revIDLastSave="92" documentId="13_ncr:1_{704634F3-DCEA-49BA-BA66-B2C33A128051}" xr6:coauthVersionLast="47" xr6:coauthVersionMax="47" xr10:uidLastSave="{D8E3C10A-A9B6-4CB3-ADF2-49AF6C5AADBB}"/>
  <bookViews>
    <workbookView xWindow="-120" yWindow="-120" windowWidth="29040" windowHeight="15720" xr2:uid="{00000000-000D-0000-FFFF-FFFF00000000}"/>
  </bookViews>
  <sheets>
    <sheet name="2014-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6" i="1" l="1"/>
  <c r="M78" i="1"/>
  <c r="M113" i="1"/>
  <c r="K78" i="1"/>
  <c r="K76" i="1"/>
  <c r="L78" i="1"/>
  <c r="J78" i="1"/>
  <c r="L76" i="1"/>
  <c r="J76" i="1"/>
  <c r="K113" i="1" l="1"/>
  <c r="J113" i="1"/>
  <c r="I78" i="1"/>
  <c r="I76" i="1"/>
  <c r="H78" i="1"/>
  <c r="G78" i="1"/>
  <c r="F78" i="1"/>
  <c r="E78" i="1"/>
  <c r="D78" i="1"/>
  <c r="C78" i="1"/>
  <c r="H76" i="1"/>
  <c r="G76" i="1"/>
  <c r="F76" i="1"/>
  <c r="E76" i="1"/>
  <c r="D76" i="1"/>
  <c r="C76" i="1"/>
  <c r="L113" i="1" l="1"/>
  <c r="D113" i="1"/>
  <c r="I113" i="1"/>
  <c r="C113" i="1"/>
  <c r="E113" i="1"/>
  <c r="G113" i="1"/>
  <c r="H113" i="1"/>
  <c r="F113" i="1"/>
</calcChain>
</file>

<file path=xl/sharedStrings.xml><?xml version="1.0" encoding="utf-8"?>
<sst xmlns="http://schemas.openxmlformats.org/spreadsheetml/2006/main" count="113" uniqueCount="85">
  <si>
    <t>MINISTERIO DE HACIENDA</t>
  </si>
  <si>
    <t>DIRECCIÓN GENERAL DE PRESUPUESTO</t>
  </si>
  <si>
    <t>ORGANISMOS AUTÓNOMOS Y DESCENTRALIZADOS NO FINANCIEROS</t>
  </si>
  <si>
    <t>CLASIFICACIÓN INSTITUCIONAL DE INGRESOS</t>
  </si>
  <si>
    <t>PERIODO 2014-2024</t>
  </si>
  <si>
    <t>En Millones RD$</t>
  </si>
  <si>
    <t>DETALLE</t>
  </si>
  <si>
    <t>AGOSTO</t>
  </si>
  <si>
    <t>SEPTIEMBRE</t>
  </si>
  <si>
    <t>OCTUBRE</t>
  </si>
  <si>
    <t>5102 - CENTRO DE EXPORTACIONES E INVERSIONES DE LA REP. DOM.</t>
  </si>
  <si>
    <t>5103 - CONSEJO NACIONAL DE POBLACIÓN Y FAMILIA</t>
  </si>
  <si>
    <t>5104 - DEPARTAMENTO AEROPORTUARIO</t>
  </si>
  <si>
    <t>5108 - CRUZ ROJA DOMINICANA</t>
  </si>
  <si>
    <t>5109 - DEFENSA CIVIL</t>
  </si>
  <si>
    <t>5111 - INSTITUTO AGRARIO DOMINICANO</t>
  </si>
  <si>
    <t>5112 - INSTITUTO AZUCARERO DOMINICANO</t>
  </si>
  <si>
    <t>5114 - INSTITUTO PARA EL DESARROLLO DEL NOROESTE</t>
  </si>
  <si>
    <t>5118 - INSTITUTO NACIONAL DE RECURSOS HIDRAÚLICOS (INDRHI)</t>
  </si>
  <si>
    <t>5119 - INSTITUTO PARA EL DESARROLLO DEL SUROESTE</t>
  </si>
  <si>
    <t>5120 - JARDÍN BOTÁNICO</t>
  </si>
  <si>
    <t>5121 - LIGA MUNICIPAL DOMINICANA</t>
  </si>
  <si>
    <t>5127 - SUPERINTENDENCIA DE SEGUROS</t>
  </si>
  <si>
    <t>5128 - UNIVERSIDAD AUTÓNOMA DE SANTO DOMINGO</t>
  </si>
  <si>
    <t>5130 - PARQUE ZOOLÓGICO NACIONAL</t>
  </si>
  <si>
    <t>5131 - INSTITUTO DOMINICANO DE LAS TELECOMUNICACIONES</t>
  </si>
  <si>
    <t>5132 - INSTITUTO DOMINICANO DE INVESTIGACIONES AGROPECUARIAS Y FORESTALES</t>
  </si>
  <si>
    <t>5133 - MUSEO DE HISTORIA NATURAL</t>
  </si>
  <si>
    <t>5134 - ACUARIO NACIONAL</t>
  </si>
  <si>
    <t>5135 - OFICINA NACIONAL DE PROPIEDAD INDUSTRIAL</t>
  </si>
  <si>
    <t>5136 - INSTITUTO DOMINICANO DEL CAFÉ</t>
  </si>
  <si>
    <t>5137 - INSTITUTO DUARTIANO</t>
  </si>
  <si>
    <t>5138 - COMISIÓN NACIONAL DE ENERGÍA</t>
  </si>
  <si>
    <t>5139 - SUPERINTENDENCIA DE ELECTRICIDAD</t>
  </si>
  <si>
    <t>5140 - INSTITUTO DEL TABACO DE LA REPÚBLICA DOMINICANA</t>
  </si>
  <si>
    <t>5142 - FONDO PATRIMONIAL DE LAS EMPRESAS REFORMADAS</t>
  </si>
  <si>
    <t>5143 - INSTITUTO DE DESARROLLO Y CRÉDITO COOPERATIVO</t>
  </si>
  <si>
    <t>5144 - FONDO ESPECIAL PARA EL DESARROLLO AGROPECUARIO</t>
  </si>
  <si>
    <t>5145 - SUPERINTENDENCIA DE VALORES</t>
  </si>
  <si>
    <t>5147 - INSTITUTO NACIONAL DE LA UVA</t>
  </si>
  <si>
    <t>5150 - CONSEJO NACIONAL DE ZONAS FRANCAS</t>
  </si>
  <si>
    <t>5151 - CONSEJO NACIONAL PARA LA NIÑEZ Y LA ADOLESCENCIA</t>
  </si>
  <si>
    <t>5152 - CONSEJO NACIONAL DE ESTANCIAS INFANTILES</t>
  </si>
  <si>
    <t>5154 - INSTITUTO DE INNOVACION EN BIOTECNOLOGIA E INDUSTRIAL (IIBI)</t>
  </si>
  <si>
    <t>5155 - INSTITUTO DE FORMACIÓN TÉCNICO PROFESIONAL (INFOTEP)</t>
  </si>
  <si>
    <t>5157 - CORPORACIÓN DOMICANA DE EMPRESAS ESTATALES (CORDE)</t>
  </si>
  <si>
    <t>5158 - DIRECCION GENERAL DE ADUANAS</t>
  </si>
  <si>
    <t>5159 - DIRECCION GENERAL DE IMPUESTOS INTERNOS</t>
  </si>
  <si>
    <t>5161 - INSTITUTO DE PROTECCION DE LOS DERECHOS AL CONSUMIDOR</t>
  </si>
  <si>
    <t>5162 - INSTITUTO DOMINICANO DE AVIACION CIVIL</t>
  </si>
  <si>
    <t>5163 - CONSEJO DOMINICANO DE PESCA Y ACUICULTURA</t>
  </si>
  <si>
    <t>5164 - CONSEJO NAC. PARA LAS COMUNIDADES DOMINICANAS EN EL EXTERIOR (CONDEX)</t>
  </si>
  <si>
    <t>5165 - COMISION REGULADORA DE PRACTICAS DESLEALES</t>
  </si>
  <si>
    <t>5166 - COMISION NACIONAL DE DEFENSA DE LA COMPETENCIA</t>
  </si>
  <si>
    <t>5167 - OFICINA NACIONAL DE DEFENSA PÚBLICA</t>
  </si>
  <si>
    <t>5168 - ARCHIVO GENERAL DE LA NACIÓN</t>
  </si>
  <si>
    <t>5169 - DIRECCIÓN GENERAL DE CINE (DGCINE)</t>
  </si>
  <si>
    <t>5170 - INSTITUTO NACIONAL DE BIENESTAR ESTUDIANTIL</t>
  </si>
  <si>
    <t>5171 - INSTITUTO DOMINICANO PARA LA CALIDAD (INDOCAL)</t>
  </si>
  <si>
    <t>5172 - ORGANISMO DOMINICANO DE ACREDITACION (ODAC)</t>
  </si>
  <si>
    <t>5174 - MERCADOS DOMINICANOS DE ABASTO AGROPECUARIO</t>
  </si>
  <si>
    <t>5175 - CONSEJO NACIONAL DE COMPETITIVIDAD</t>
  </si>
  <si>
    <t>5176 - CONSEJO NACIONAL DE DISCAPACIDAD (CONADIS)</t>
  </si>
  <si>
    <t>5177 - CONSEJO NAC. DE INVESTIGACIONES AGROPECUARIAS Y FORESTALES (CONIAF)</t>
  </si>
  <si>
    <t>5178 - FONDO NACIONAL PARA EL MEDIO AMBIENTE Y RECURSOS NATURALES</t>
  </si>
  <si>
    <t>5179 - SERVICIO GEOLOGICO NACIONAL</t>
  </si>
  <si>
    <t>5180 - DIRECCION CENTRAL DEL SERVICIO NACIONAL DE SALUD</t>
  </si>
  <si>
    <t>5181 - INSTITUTO GEOGRÁFICO NACIONAL JOSÉ JOAQUÍN HUNGRÍA MORELL</t>
  </si>
  <si>
    <t>5182 - INSTITUTO NACIONAL DE TRÁNSITO Y TRANSPORTE TERRESTRE</t>
  </si>
  <si>
    <t>5183 - UNIDAD DE ANÁLISIS FINANCIERO (UAF)</t>
  </si>
  <si>
    <t>5184 - DIRECCIÓN GENERAL DE ALIANZAS PÚBLICO-PRIVADAS</t>
  </si>
  <si>
    <t>5187 - DIRECCIÓN GENERAL DE RIESGOS AGROPECUARIOS</t>
  </si>
  <si>
    <t>5188 - INSTITUTO NACIONAL DE ATENCIÓN INTEGRAL A LA PRIMERA INFANCIA (INAIPI)</t>
  </si>
  <si>
    <t>5189 - DIRECCION GENERAL DE MECENAZGO (DGM)</t>
  </si>
  <si>
    <t>5190 - INSTITUTO NACIONAL DE COORDINACIÓN DE TRANSPLANTE (INCORT)</t>
  </si>
  <si>
    <t>TOTAL INGRESOS</t>
  </si>
  <si>
    <t>TOTAL FUENTES FINANCIERAS</t>
  </si>
  <si>
    <t>5154 - INSTITUTO DE INNOVACIÓN  EN BIOTECNOLOGÍA E INDUSTRIAL (IIBI)</t>
  </si>
  <si>
    <t>5161 - INSTITUTO DE PROTECCIÓN DE LOS DERECHOS AL CONSUMIDOR</t>
  </si>
  <si>
    <t>5165 - COMISIÓN REGULADORA DE PRÁCTICAS DESLEALES</t>
  </si>
  <si>
    <t>5172 - ORGANISMO DOMINICANO DE ACREDITACIÓN  (ODAC)</t>
  </si>
  <si>
    <t>5179 - SERVICIO GEOLÓGICO NACIONAL</t>
  </si>
  <si>
    <t>5180 - DIRECCIÓN CENTRAL DEL SERVICIO NACIONAL DE SALUD</t>
  </si>
  <si>
    <t>TOTAL DE INGRESOS Y FUENTES FINANCIERAS</t>
  </si>
  <si>
    <t>Fuente: Sistema de Información de la Gestión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</si>
</sst>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.00\ _€_-;\-* #,##0.00\ _€_-;_-* &quot;-&quot;??\ _€_-;_-@_-"/>
    <numFmt numFmtId="166" formatCode="_(* #,##0.0,,_);_(* \(#,##0.0,,\);_(* &quot;-&quot;??_);_(@_)"/>
    <numFmt numFmtId="167" formatCode="_(* #,##0.0_);_(* \(#,##0.0\);_(* &quot;-&quot;??_);_(@_)"/>
    <numFmt numFmtId="168" formatCode="_(* #,##0.0_);_(* \(#,##0.0\);_(* &quot;-&quot;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165" fontId="1" fillId="0" borderId="0" applyFont="0" applyFill="0" applyBorder="0" applyAlignment="0" applyProtection="0"/>
    <xf numFmtId="0" fontId="10" fillId="0" borderId="0"/>
  </cellStyleXfs>
  <cellXfs count="27">
    <xf numFmtId="0" fontId="0" fillId="0" borderId="0" xfId="0"/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right"/>
    </xf>
    <xf numFmtId="49" fontId="0" fillId="2" borderId="0" xfId="2" applyNumberFormat="1" applyFont="1" applyFill="1" applyAlignment="1">
      <alignment horizontal="left" vertical="center"/>
    </xf>
    <xf numFmtId="0" fontId="9" fillId="0" borderId="0" xfId="0" applyFont="1"/>
    <xf numFmtId="49" fontId="0" fillId="0" borderId="0" xfId="0" applyNumberFormat="1" applyAlignment="1">
      <alignment horizontal="left"/>
    </xf>
    <xf numFmtId="166" fontId="0" fillId="0" borderId="0" xfId="1" applyNumberFormat="1" applyFont="1"/>
    <xf numFmtId="0" fontId="2" fillId="3" borderId="4" xfId="0" applyFont="1" applyFill="1" applyBorder="1" applyAlignment="1">
      <alignment horizontal="left" vertical="center"/>
    </xf>
    <xf numFmtId="166" fontId="2" fillId="4" borderId="4" xfId="1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/>
    </xf>
    <xf numFmtId="49" fontId="11" fillId="0" borderId="0" xfId="4" applyNumberFormat="1" applyFont="1" applyAlignment="1">
      <alignment horizontal="left" vertical="center"/>
    </xf>
    <xf numFmtId="167" fontId="12" fillId="0" borderId="0" xfId="1" applyNumberFormat="1" applyFont="1" applyFill="1" applyBorder="1"/>
    <xf numFmtId="168" fontId="0" fillId="0" borderId="0" xfId="0" applyNumberFormat="1"/>
    <xf numFmtId="166" fontId="0" fillId="2" borderId="0" xfId="0" applyNumberFormat="1" applyFill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2" fillId="4" borderId="1" xfId="3" applyNumberFormat="1" applyFont="1" applyFill="1" applyBorder="1" applyAlignment="1">
      <alignment horizontal="center" vertical="center"/>
    </xf>
    <xf numFmtId="0" fontId="2" fillId="4" borderId="3" xfId="3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5">
    <cellStyle name="Millares" xfId="1" builtinId="3"/>
    <cellStyle name="Millares 3" xfId="3" xr:uid="{00000000-0005-0000-0000-000001000000}"/>
    <cellStyle name="Normal" xfId="0" builtinId="0"/>
    <cellStyle name="Normal 11" xfId="4" xr:uid="{00000000-0005-0000-0000-000003000000}"/>
    <cellStyle name="Normal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266700</xdr:colOff>
      <xdr:row>6</xdr:row>
      <xdr:rowOff>130810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F03ECD-9ECB-4E50-83E6-056A802AD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257175" cy="1527175"/>
        </a:xfrm>
        <a:prstGeom prst="rect">
          <a:avLst/>
        </a:prstGeom>
      </xdr:spPr>
    </xdr:pic>
    <xdr:clientData/>
  </xdr:twoCellAnchor>
  <xdr:twoCellAnchor editAs="oneCell">
    <xdr:from>
      <xdr:col>1</xdr:col>
      <xdr:colOff>63497</xdr:colOff>
      <xdr:row>1</xdr:row>
      <xdr:rowOff>88226</xdr:rowOff>
    </xdr:from>
    <xdr:to>
      <xdr:col>1</xdr:col>
      <xdr:colOff>2186940</xdr:colOff>
      <xdr:row>5</xdr:row>
      <xdr:rowOff>577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5DBFB83A-3BF6-4415-9246-948579F48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4497" y="278726"/>
          <a:ext cx="2127253" cy="933220"/>
        </a:xfrm>
        <a:prstGeom prst="rect">
          <a:avLst/>
        </a:prstGeom>
      </xdr:spPr>
    </xdr:pic>
    <xdr:clientData/>
  </xdr:twoCellAnchor>
  <xdr:twoCellAnchor editAs="oneCell">
    <xdr:from>
      <xdr:col>7</xdr:col>
      <xdr:colOff>520800</xdr:colOff>
      <xdr:row>0</xdr:row>
      <xdr:rowOff>148166</xdr:rowOff>
    </xdr:from>
    <xdr:to>
      <xdr:col>10</xdr:col>
      <xdr:colOff>60906</xdr:colOff>
      <xdr:row>4</xdr:row>
      <xdr:rowOff>99058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6EA7C1-95EF-4D47-ACB0-AE2BAE40A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30467" y="148166"/>
          <a:ext cx="1956916" cy="963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16"/>
  <sheetViews>
    <sheetView showGridLines="0" tabSelected="1" zoomScale="90" zoomScaleNormal="90" workbookViewId="0">
      <selection activeCell="B9" sqref="B9:B10"/>
    </sheetView>
  </sheetViews>
  <sheetFormatPr defaultColWidth="11.42578125" defaultRowHeight="15"/>
  <cols>
    <col min="1" max="1" width="5.7109375" customWidth="1"/>
    <col min="2" max="2" width="79.7109375" customWidth="1"/>
    <col min="3" max="8" width="11.7109375" customWidth="1"/>
    <col min="9" max="12" width="12.140625" customWidth="1"/>
    <col min="13" max="13" width="15" bestFit="1" customWidth="1"/>
    <col min="14" max="15" width="18.85546875" bestFit="1" customWidth="1"/>
  </cols>
  <sheetData>
    <row r="2" spans="2:13" ht="26.25">
      <c r="B2" s="21" t="s">
        <v>0</v>
      </c>
      <c r="C2" s="21"/>
      <c r="D2" s="21"/>
      <c r="E2" s="21"/>
      <c r="F2" s="21"/>
      <c r="G2" s="21"/>
      <c r="H2" s="21"/>
      <c r="I2" s="21"/>
      <c r="J2" s="15"/>
    </row>
    <row r="3" spans="2:13" ht="21">
      <c r="B3" s="22" t="s">
        <v>1</v>
      </c>
      <c r="C3" s="22"/>
      <c r="D3" s="22"/>
      <c r="E3" s="22"/>
      <c r="F3" s="22"/>
      <c r="G3" s="22"/>
      <c r="H3" s="22"/>
      <c r="I3" s="22"/>
      <c r="J3" s="16"/>
    </row>
    <row r="4" spans="2:13" ht="17.25">
      <c r="B4" s="23" t="s">
        <v>2</v>
      </c>
      <c r="C4" s="23"/>
      <c r="D4" s="23"/>
      <c r="E4" s="23"/>
      <c r="F4" s="23"/>
      <c r="G4" s="23"/>
      <c r="H4" s="23"/>
      <c r="I4" s="23"/>
      <c r="J4" s="17"/>
    </row>
    <row r="5" spans="2:13" ht="15.75">
      <c r="B5" s="24" t="s">
        <v>3</v>
      </c>
      <c r="C5" s="24"/>
      <c r="D5" s="24"/>
      <c r="E5" s="24"/>
      <c r="F5" s="24"/>
      <c r="G5" s="24"/>
      <c r="H5" s="24"/>
      <c r="I5" s="24"/>
      <c r="J5" s="18"/>
    </row>
    <row r="6" spans="2:13">
      <c r="B6" s="1"/>
      <c r="C6" s="1"/>
      <c r="D6" s="1"/>
      <c r="E6" s="1"/>
      <c r="F6" s="1"/>
      <c r="G6" s="1"/>
      <c r="H6" s="1"/>
      <c r="I6" s="2"/>
      <c r="J6" s="2"/>
      <c r="K6" s="2"/>
      <c r="L6" s="2"/>
    </row>
    <row r="7" spans="2:13">
      <c r="B7" s="3"/>
    </row>
    <row r="8" spans="2:13">
      <c r="B8" s="4" t="s">
        <v>4</v>
      </c>
      <c r="C8" s="5"/>
      <c r="D8" s="5"/>
      <c r="E8" s="5"/>
      <c r="F8" s="5"/>
      <c r="G8" s="5"/>
      <c r="H8" s="5"/>
      <c r="M8" t="s">
        <v>5</v>
      </c>
    </row>
    <row r="9" spans="2:13">
      <c r="B9" s="25" t="s">
        <v>6</v>
      </c>
      <c r="C9" s="19">
        <v>2014</v>
      </c>
      <c r="D9" s="19">
        <v>2015</v>
      </c>
      <c r="E9" s="19">
        <v>2016</v>
      </c>
      <c r="F9" s="19">
        <v>2017</v>
      </c>
      <c r="G9" s="19">
        <v>2018</v>
      </c>
      <c r="H9" s="19">
        <v>2019</v>
      </c>
      <c r="I9" s="19">
        <v>2020</v>
      </c>
      <c r="J9" s="19">
        <v>2021</v>
      </c>
      <c r="K9" s="19">
        <v>2022</v>
      </c>
      <c r="L9" s="19">
        <v>2023</v>
      </c>
      <c r="M9" s="19">
        <v>2024</v>
      </c>
    </row>
    <row r="10" spans="2:13">
      <c r="B10" s="26"/>
      <c r="C10" s="20"/>
      <c r="D10" s="20" t="s">
        <v>7</v>
      </c>
      <c r="E10" s="20"/>
      <c r="F10" s="20" t="s">
        <v>8</v>
      </c>
      <c r="G10" s="20"/>
      <c r="H10" s="20" t="s">
        <v>9</v>
      </c>
      <c r="I10" s="20"/>
      <c r="J10" s="20"/>
      <c r="K10" s="20"/>
      <c r="L10" s="20"/>
      <c r="M10" s="20"/>
    </row>
    <row r="11" spans="2:13">
      <c r="B11" s="6" t="s">
        <v>10</v>
      </c>
      <c r="C11" s="7">
        <v>53009618</v>
      </c>
      <c r="D11" s="7">
        <v>257430008</v>
      </c>
      <c r="E11" s="7">
        <v>290667735.5</v>
      </c>
      <c r="F11" s="7">
        <v>284824847</v>
      </c>
      <c r="G11" s="7">
        <v>369695714</v>
      </c>
      <c r="H11" s="7">
        <v>413945453.63999999</v>
      </c>
      <c r="I11" s="14">
        <v>378831354</v>
      </c>
      <c r="J11" s="14">
        <v>501387985.68999994</v>
      </c>
      <c r="K11" s="14">
        <v>530485006.49000001</v>
      </c>
      <c r="L11" s="14">
        <v>571780975.71000016</v>
      </c>
      <c r="M11" s="14">
        <v>517528582.54999995</v>
      </c>
    </row>
    <row r="12" spans="2:13">
      <c r="B12" s="6" t="s">
        <v>11</v>
      </c>
      <c r="C12" s="7">
        <v>0</v>
      </c>
      <c r="D12" s="7">
        <v>0</v>
      </c>
      <c r="E12" s="7">
        <v>0</v>
      </c>
      <c r="F12" s="7">
        <v>0</v>
      </c>
      <c r="G12" s="7">
        <v>19459523.5</v>
      </c>
      <c r="H12" s="7">
        <v>57618209.799999997</v>
      </c>
      <c r="I12" s="14">
        <v>57182005</v>
      </c>
      <c r="J12" s="14">
        <v>73056326.219999999</v>
      </c>
      <c r="K12" s="14">
        <v>57523398.360000014</v>
      </c>
      <c r="L12" s="14">
        <v>58074061.000000015</v>
      </c>
      <c r="M12" s="14">
        <v>58265984.920000009</v>
      </c>
    </row>
    <row r="13" spans="2:13">
      <c r="B13" s="6" t="s">
        <v>12</v>
      </c>
      <c r="C13" s="7">
        <v>0</v>
      </c>
      <c r="D13" s="7">
        <v>0</v>
      </c>
      <c r="E13" s="7">
        <v>122491156.91999999</v>
      </c>
      <c r="F13" s="7">
        <v>522344581.90999997</v>
      </c>
      <c r="G13" s="7">
        <v>868396686.72000003</v>
      </c>
      <c r="H13" s="7">
        <v>909900533.46000004</v>
      </c>
      <c r="I13" s="14">
        <v>457935655.08999997</v>
      </c>
      <c r="J13" s="14">
        <v>762816162.24999988</v>
      </c>
      <c r="K13" s="14">
        <v>1012551706.22</v>
      </c>
      <c r="L13" s="14">
        <v>1161609479.3200002</v>
      </c>
      <c r="M13" s="14">
        <v>1409151617.1100001</v>
      </c>
    </row>
    <row r="14" spans="2:13">
      <c r="B14" s="6" t="s">
        <v>13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14">
        <v>0</v>
      </c>
      <c r="J14" s="14">
        <v>170995.61</v>
      </c>
      <c r="K14" s="14">
        <v>0</v>
      </c>
      <c r="L14" s="14">
        <v>0</v>
      </c>
      <c r="M14" s="14">
        <v>0</v>
      </c>
    </row>
    <row r="15" spans="2:13">
      <c r="B15" s="6" t="s">
        <v>14</v>
      </c>
      <c r="C15" s="7">
        <v>90860860.689999998</v>
      </c>
      <c r="D15" s="7">
        <v>91029057</v>
      </c>
      <c r="E15" s="7">
        <v>129102900.14</v>
      </c>
      <c r="F15" s="7">
        <v>139954636.09999999</v>
      </c>
      <c r="G15" s="7">
        <v>167430643.33000001</v>
      </c>
      <c r="H15" s="7">
        <v>170783740.80000001</v>
      </c>
      <c r="I15" s="14">
        <v>194449771.49000001</v>
      </c>
      <c r="J15" s="14">
        <v>186316908</v>
      </c>
      <c r="K15" s="14">
        <v>191666860.65000001</v>
      </c>
      <c r="L15" s="14">
        <v>200855642.19999999</v>
      </c>
      <c r="M15" s="14">
        <v>281960046.45999998</v>
      </c>
    </row>
    <row r="16" spans="2:13">
      <c r="B16" s="6" t="s">
        <v>15</v>
      </c>
      <c r="C16" s="7">
        <v>957057259.10000002</v>
      </c>
      <c r="D16" s="7">
        <v>1473701618.1900001</v>
      </c>
      <c r="E16" s="7">
        <v>1493389840.3699999</v>
      </c>
      <c r="F16" s="7">
        <v>1366808005.8600001</v>
      </c>
      <c r="G16" s="7">
        <v>1497652828.05</v>
      </c>
      <c r="H16" s="7">
        <v>1771723204.1900001</v>
      </c>
      <c r="I16" s="14">
        <v>2014328850.51</v>
      </c>
      <c r="J16" s="14">
        <v>1961237876.9199998</v>
      </c>
      <c r="K16" s="14">
        <v>2015141070.3199997</v>
      </c>
      <c r="L16" s="14">
        <v>2006336063.4699998</v>
      </c>
      <c r="M16" s="14">
        <v>2028474374.1800001</v>
      </c>
    </row>
    <row r="17" spans="2:13">
      <c r="B17" s="6" t="s">
        <v>16</v>
      </c>
      <c r="C17" s="7">
        <v>44502612.329999998</v>
      </c>
      <c r="D17" s="7">
        <v>39557401</v>
      </c>
      <c r="E17" s="7">
        <v>45870633.949999996</v>
      </c>
      <c r="F17" s="7">
        <v>62149849.75</v>
      </c>
      <c r="G17" s="7">
        <v>62947509.430000007</v>
      </c>
      <c r="H17" s="7">
        <v>91780948.609999999</v>
      </c>
      <c r="I17" s="14">
        <v>77208445.390000001</v>
      </c>
      <c r="J17" s="14">
        <v>74079655.920000002</v>
      </c>
      <c r="K17" s="14">
        <v>64494240.479999989</v>
      </c>
      <c r="L17" s="14">
        <v>89867771.860000014</v>
      </c>
      <c r="M17" s="14">
        <v>85589525.600000009</v>
      </c>
    </row>
    <row r="18" spans="2:13">
      <c r="B18" s="6" t="s">
        <v>17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9574088.3599999994</v>
      </c>
      <c r="I18" s="14">
        <v>41268477.649999999</v>
      </c>
      <c r="J18" s="14">
        <v>22046974</v>
      </c>
      <c r="K18" s="14">
        <v>20352020.000000004</v>
      </c>
      <c r="L18" s="14">
        <v>24382346.039999999</v>
      </c>
      <c r="M18" s="14">
        <v>0</v>
      </c>
    </row>
    <row r="19" spans="2:13">
      <c r="B19" s="6" t="s">
        <v>18</v>
      </c>
      <c r="C19" s="7">
        <v>1623165206.4400001</v>
      </c>
      <c r="D19" s="7">
        <v>2040567356</v>
      </c>
      <c r="E19" s="7">
        <v>2232256758.0299997</v>
      </c>
      <c r="F19" s="7">
        <v>3695138994.8900003</v>
      </c>
      <c r="G19" s="7">
        <v>4130324240.6899996</v>
      </c>
      <c r="H19" s="7">
        <v>7271280814.5699997</v>
      </c>
      <c r="I19" s="14">
        <v>9242688490.4099998</v>
      </c>
      <c r="J19" s="14">
        <v>6952791659.0300007</v>
      </c>
      <c r="K19" s="14">
        <v>11213244783.559999</v>
      </c>
      <c r="L19" s="14">
        <v>10509937183.009991</v>
      </c>
      <c r="M19" s="14">
        <v>7869411121.4799995</v>
      </c>
    </row>
    <row r="20" spans="2:13">
      <c r="B20" s="6" t="s">
        <v>19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78954119</v>
      </c>
      <c r="I20" s="14">
        <v>75688799.049999997</v>
      </c>
      <c r="J20" s="14">
        <v>140780294.55000001</v>
      </c>
      <c r="K20" s="14">
        <v>323268451.17000002</v>
      </c>
      <c r="L20" s="14">
        <v>227386181.09</v>
      </c>
      <c r="M20" s="14">
        <v>416859694.9600001</v>
      </c>
    </row>
    <row r="21" spans="2:13">
      <c r="B21" s="6" t="s">
        <v>20</v>
      </c>
      <c r="C21" s="7">
        <v>82983053.239999995</v>
      </c>
      <c r="D21" s="7">
        <v>93705434.430000022</v>
      </c>
      <c r="E21" s="7">
        <v>93830067.709999979</v>
      </c>
      <c r="F21" s="7">
        <v>104169132.69</v>
      </c>
      <c r="G21" s="7">
        <v>120045159.19</v>
      </c>
      <c r="H21" s="7">
        <v>139105547.88</v>
      </c>
      <c r="I21" s="14">
        <v>129057597.90000001</v>
      </c>
      <c r="J21" s="14">
        <v>139149970.19</v>
      </c>
      <c r="K21" s="14">
        <v>158262882.34</v>
      </c>
      <c r="L21" s="14">
        <v>163995822.84</v>
      </c>
      <c r="M21" s="14">
        <v>210329690.20000005</v>
      </c>
    </row>
    <row r="22" spans="2:13">
      <c r="B22" s="6" t="s">
        <v>21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14">
        <v>0</v>
      </c>
      <c r="J22" s="14">
        <v>0</v>
      </c>
      <c r="K22" s="14">
        <v>0</v>
      </c>
      <c r="L22" s="14">
        <v>73436466.640000015</v>
      </c>
      <c r="M22" s="14">
        <v>1500090658.3399999</v>
      </c>
    </row>
    <row r="23" spans="2:13">
      <c r="B23" s="6" t="s">
        <v>22</v>
      </c>
      <c r="C23" s="7">
        <v>466671773.33000004</v>
      </c>
      <c r="D23" s="7">
        <v>518064532.20999998</v>
      </c>
      <c r="E23" s="7">
        <v>536458342.34000003</v>
      </c>
      <c r="F23" s="7">
        <v>548217658.24000001</v>
      </c>
      <c r="G23" s="7">
        <v>589552398.41999984</v>
      </c>
      <c r="H23" s="7">
        <v>577952840.70000005</v>
      </c>
      <c r="I23" s="14">
        <v>649087056.20999992</v>
      </c>
      <c r="J23" s="14">
        <v>716387385.72000003</v>
      </c>
      <c r="K23" s="14">
        <v>623436252.03999996</v>
      </c>
      <c r="L23" s="14">
        <v>682068991.49000013</v>
      </c>
      <c r="M23" s="14">
        <v>737779994.96999991</v>
      </c>
    </row>
    <row r="24" spans="2:13">
      <c r="B24" s="6" t="s">
        <v>23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2:13">
      <c r="B25" s="6" t="s">
        <v>24</v>
      </c>
      <c r="C25" s="7">
        <v>58185786.590000004</v>
      </c>
      <c r="D25" s="7">
        <v>55724111.729999997</v>
      </c>
      <c r="E25" s="7">
        <v>56997588.090000004</v>
      </c>
      <c r="F25" s="7">
        <v>98046112.810000002</v>
      </c>
      <c r="G25" s="7">
        <v>106099463.5</v>
      </c>
      <c r="H25" s="7">
        <v>119026683</v>
      </c>
      <c r="I25" s="14">
        <v>98113448.400000006</v>
      </c>
      <c r="J25" s="14">
        <v>120852452.42000002</v>
      </c>
      <c r="K25" s="14">
        <v>144237811.28999999</v>
      </c>
      <c r="L25" s="14">
        <v>155932638.50000003</v>
      </c>
      <c r="M25" s="14">
        <v>163964709.06</v>
      </c>
    </row>
    <row r="26" spans="2:13">
      <c r="B26" s="6" t="s">
        <v>25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961626357.70000005</v>
      </c>
      <c r="I26" s="14">
        <v>1368921134.22</v>
      </c>
      <c r="J26" s="14">
        <v>1138442441.2200003</v>
      </c>
      <c r="K26" s="14">
        <v>1394456228.6800001</v>
      </c>
      <c r="L26" s="14">
        <v>1388517736.1699998</v>
      </c>
      <c r="M26" s="14">
        <v>3129397031.52</v>
      </c>
    </row>
    <row r="27" spans="2:13">
      <c r="B27" s="6" t="s">
        <v>26</v>
      </c>
      <c r="C27" s="7">
        <v>219976705.36000001</v>
      </c>
      <c r="D27" s="7">
        <v>214093211.22000003</v>
      </c>
      <c r="E27" s="7">
        <v>213958424.33000001</v>
      </c>
      <c r="F27" s="7">
        <v>224741750.41</v>
      </c>
      <c r="G27" s="7">
        <v>269509333.61000001</v>
      </c>
      <c r="H27" s="7">
        <v>279567844.43000001</v>
      </c>
      <c r="I27" s="14">
        <v>365631178.20999992</v>
      </c>
      <c r="J27" s="14">
        <v>367481145.59000003</v>
      </c>
      <c r="K27" s="14">
        <v>354240720.36000001</v>
      </c>
      <c r="L27" s="14">
        <v>355011325.7700001</v>
      </c>
      <c r="M27" s="14">
        <v>343724013.30000007</v>
      </c>
    </row>
    <row r="28" spans="2:13">
      <c r="B28" s="6" t="s">
        <v>27</v>
      </c>
      <c r="C28" s="7">
        <v>29661204.589999996</v>
      </c>
      <c r="D28" s="7">
        <v>48736825.93</v>
      </c>
      <c r="E28" s="7">
        <v>49482227.019999996</v>
      </c>
      <c r="F28" s="7">
        <v>45076203</v>
      </c>
      <c r="G28" s="7">
        <v>58622638.359999999</v>
      </c>
      <c r="H28" s="7">
        <v>58664426.719999991</v>
      </c>
      <c r="I28" s="14">
        <v>58201808.269999996</v>
      </c>
      <c r="J28" s="14">
        <v>60675562.730000004</v>
      </c>
      <c r="K28" s="14">
        <v>65189229.920000009</v>
      </c>
      <c r="L28" s="14">
        <v>66746550.939999983</v>
      </c>
      <c r="M28" s="14">
        <v>75093124.610000044</v>
      </c>
    </row>
    <row r="29" spans="2:13">
      <c r="B29" s="6" t="s">
        <v>28</v>
      </c>
      <c r="C29" s="7">
        <v>58724224.380000003</v>
      </c>
      <c r="D29" s="7">
        <v>53118103.369999997</v>
      </c>
      <c r="E29" s="7">
        <v>51934945.169999994</v>
      </c>
      <c r="F29" s="7">
        <v>55845077.5</v>
      </c>
      <c r="G29" s="7">
        <v>92537170.569999993</v>
      </c>
      <c r="H29" s="7">
        <v>86859492.879999995</v>
      </c>
      <c r="I29" s="14">
        <v>69142735.930000007</v>
      </c>
      <c r="J29" s="14">
        <v>79924428.13000001</v>
      </c>
      <c r="K29" s="14">
        <v>103846246.46000002</v>
      </c>
      <c r="L29" s="14">
        <v>100754614.68000001</v>
      </c>
      <c r="M29" s="14">
        <v>143653540.66999999</v>
      </c>
    </row>
    <row r="30" spans="2:13">
      <c r="B30" s="6" t="s">
        <v>29</v>
      </c>
      <c r="C30" s="7">
        <v>259880459.41</v>
      </c>
      <c r="D30" s="7">
        <v>300200563.19999993</v>
      </c>
      <c r="E30" s="7">
        <v>332970011.22999996</v>
      </c>
      <c r="F30" s="7">
        <v>363368317.41999996</v>
      </c>
      <c r="G30" s="7">
        <v>382516076.13999999</v>
      </c>
      <c r="H30" s="7">
        <v>407491583.13</v>
      </c>
      <c r="I30" s="14">
        <v>452601837.74000007</v>
      </c>
      <c r="J30" s="14">
        <v>517127563.73999995</v>
      </c>
      <c r="K30" s="14">
        <v>523236691.07999998</v>
      </c>
      <c r="L30" s="14">
        <v>558464359.53999996</v>
      </c>
      <c r="M30" s="14">
        <v>582897457.11000001</v>
      </c>
    </row>
    <row r="31" spans="2:13">
      <c r="B31" s="6" t="s">
        <v>30</v>
      </c>
      <c r="C31" s="7">
        <v>276524518.25999999</v>
      </c>
      <c r="D31" s="7">
        <v>282975293</v>
      </c>
      <c r="E31" s="7">
        <v>282975293</v>
      </c>
      <c r="F31" s="7">
        <v>300021927.05000001</v>
      </c>
      <c r="G31" s="7">
        <v>322867654</v>
      </c>
      <c r="H31" s="7">
        <v>336937174</v>
      </c>
      <c r="I31" s="14">
        <v>371054953.07999998</v>
      </c>
      <c r="J31" s="14">
        <v>371044994.19</v>
      </c>
      <c r="K31" s="14">
        <v>440654055.55000001</v>
      </c>
      <c r="L31" s="14">
        <v>380249294.75000006</v>
      </c>
      <c r="M31" s="14">
        <v>450382616.65999991</v>
      </c>
    </row>
    <row r="32" spans="2:13">
      <c r="B32" s="6" t="s">
        <v>31</v>
      </c>
      <c r="C32" s="7">
        <v>11467783.199999997</v>
      </c>
      <c r="D32" s="7">
        <v>11749823.73</v>
      </c>
      <c r="E32" s="7">
        <v>10790533.370000001</v>
      </c>
      <c r="F32" s="7">
        <v>17645389.630000003</v>
      </c>
      <c r="G32" s="7">
        <v>16791523</v>
      </c>
      <c r="H32" s="7">
        <v>17059468.330000006</v>
      </c>
      <c r="I32" s="14">
        <v>22119886.380000003</v>
      </c>
      <c r="J32" s="14">
        <v>22158650.27</v>
      </c>
      <c r="K32" s="14">
        <v>30044991.699999999</v>
      </c>
      <c r="L32" s="14">
        <v>34863930</v>
      </c>
      <c r="M32" s="14">
        <v>31750833</v>
      </c>
    </row>
    <row r="33" spans="2:13">
      <c r="B33" s="6" t="s">
        <v>32</v>
      </c>
      <c r="C33" s="7">
        <v>190912615.41999996</v>
      </c>
      <c r="D33" s="7">
        <v>155014485</v>
      </c>
      <c r="E33" s="7">
        <v>155098756</v>
      </c>
      <c r="F33" s="7">
        <v>155107932.04000002</v>
      </c>
      <c r="G33" s="7">
        <v>159126334.84000003</v>
      </c>
      <c r="H33" s="7">
        <v>161533923.43000001</v>
      </c>
      <c r="I33" s="14">
        <v>160445401.82999998</v>
      </c>
      <c r="J33" s="14">
        <v>162817528.92000002</v>
      </c>
      <c r="K33" s="14">
        <v>193264801.22</v>
      </c>
      <c r="L33" s="14">
        <v>3008000</v>
      </c>
      <c r="M33" s="14">
        <v>43688908.100000001</v>
      </c>
    </row>
    <row r="34" spans="2:13">
      <c r="B34" s="6" t="s">
        <v>33</v>
      </c>
      <c r="C34" s="7">
        <v>319304995.79000002</v>
      </c>
      <c r="D34" s="7">
        <v>415819511.34000003</v>
      </c>
      <c r="E34" s="7">
        <v>441894456.63999999</v>
      </c>
      <c r="F34" s="7">
        <v>454480176.17000002</v>
      </c>
      <c r="G34" s="7">
        <v>476936497.5</v>
      </c>
      <c r="H34" s="7">
        <v>498647127.94000006</v>
      </c>
      <c r="I34" s="14">
        <v>438056945.96999997</v>
      </c>
      <c r="J34" s="14">
        <v>448602328.42999995</v>
      </c>
      <c r="K34" s="14">
        <v>498251538.14000005</v>
      </c>
      <c r="L34" s="14">
        <v>604210211.0200001</v>
      </c>
      <c r="M34" s="14">
        <v>642975746.66000009</v>
      </c>
    </row>
    <row r="35" spans="2:13">
      <c r="B35" s="6" t="s">
        <v>34</v>
      </c>
      <c r="C35" s="7">
        <v>309565748.96000004</v>
      </c>
      <c r="D35" s="7">
        <v>338572670.37</v>
      </c>
      <c r="E35" s="7">
        <v>312705056.79000002</v>
      </c>
      <c r="F35" s="7">
        <v>296659053.31</v>
      </c>
      <c r="G35" s="7">
        <v>319454336.41000003</v>
      </c>
      <c r="H35" s="7">
        <v>329951007.76999998</v>
      </c>
      <c r="I35" s="14">
        <v>348048110.44000006</v>
      </c>
      <c r="J35" s="14">
        <v>367860365.89000005</v>
      </c>
      <c r="K35" s="14">
        <v>348160446.64000005</v>
      </c>
      <c r="L35" s="14">
        <v>347196509.79999989</v>
      </c>
      <c r="M35" s="14">
        <v>337301034.41000003</v>
      </c>
    </row>
    <row r="36" spans="2:13">
      <c r="B36" s="6" t="s">
        <v>35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14">
        <v>0</v>
      </c>
      <c r="J36" s="14">
        <v>0</v>
      </c>
      <c r="K36" s="14">
        <v>0</v>
      </c>
      <c r="L36" s="14">
        <v>0</v>
      </c>
      <c r="M36" s="14">
        <v>13512.38</v>
      </c>
    </row>
    <row r="37" spans="2:13">
      <c r="B37" s="6" t="s">
        <v>36</v>
      </c>
      <c r="C37" s="7">
        <v>170804417.29000002</v>
      </c>
      <c r="D37" s="7">
        <v>183427604.81000003</v>
      </c>
      <c r="E37" s="7">
        <v>172828321.38</v>
      </c>
      <c r="F37" s="7">
        <v>205771006.76999998</v>
      </c>
      <c r="G37" s="7">
        <v>221323331.61000001</v>
      </c>
      <c r="H37" s="7">
        <v>238941701.01999998</v>
      </c>
      <c r="I37" s="14">
        <v>223053145.03999999</v>
      </c>
      <c r="J37" s="14">
        <v>296458088.72000003</v>
      </c>
      <c r="K37" s="14">
        <v>314313102.67000002</v>
      </c>
      <c r="L37" s="14">
        <v>316664595.47000015</v>
      </c>
      <c r="M37" s="14">
        <v>328156170.87000012</v>
      </c>
    </row>
    <row r="38" spans="2:13">
      <c r="B38" s="6" t="s">
        <v>37</v>
      </c>
      <c r="C38" s="7">
        <v>326449666.27999997</v>
      </c>
      <c r="D38" s="7">
        <v>178662067</v>
      </c>
      <c r="E38" s="7">
        <v>716702945.51999998</v>
      </c>
      <c r="F38" s="7">
        <v>199999999.20000002</v>
      </c>
      <c r="G38" s="7">
        <v>246263775.25000003</v>
      </c>
      <c r="H38" s="7">
        <v>223874856.32000002</v>
      </c>
      <c r="I38" s="14">
        <v>261412671.58000004</v>
      </c>
      <c r="J38" s="14">
        <v>406779866.63999993</v>
      </c>
      <c r="K38" s="14">
        <v>567968098.74000001</v>
      </c>
      <c r="L38" s="14">
        <v>519968701.63999999</v>
      </c>
      <c r="M38" s="14">
        <v>495487888.93999994</v>
      </c>
    </row>
    <row r="39" spans="2:13">
      <c r="B39" s="6" t="s">
        <v>38</v>
      </c>
      <c r="C39" s="7">
        <v>109703014</v>
      </c>
      <c r="D39" s="7">
        <v>114703012</v>
      </c>
      <c r="E39" s="7">
        <v>114702984.01000001</v>
      </c>
      <c r="F39" s="7">
        <v>109702984</v>
      </c>
      <c r="G39" s="7">
        <v>164702984.03999999</v>
      </c>
      <c r="H39" s="7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</row>
    <row r="40" spans="2:13">
      <c r="B40" s="6" t="s">
        <v>39</v>
      </c>
      <c r="C40" s="7">
        <v>4664229</v>
      </c>
      <c r="D40" s="7">
        <v>30000108</v>
      </c>
      <c r="E40" s="7">
        <v>16399548</v>
      </c>
      <c r="F40" s="7">
        <v>33288918</v>
      </c>
      <c r="G40" s="7">
        <v>22338361.329999998</v>
      </c>
      <c r="H40" s="7">
        <v>27323436.23</v>
      </c>
      <c r="I40" s="14">
        <v>31041848</v>
      </c>
      <c r="J40" s="14">
        <v>21311746</v>
      </c>
      <c r="K40" s="14">
        <v>27303900</v>
      </c>
      <c r="L40" s="14">
        <v>24240283.34</v>
      </c>
      <c r="M40" s="14">
        <v>40838516.659999996</v>
      </c>
    </row>
    <row r="41" spans="2:13">
      <c r="B41" s="6" t="s">
        <v>40</v>
      </c>
      <c r="C41" s="7">
        <v>150530749.13000003</v>
      </c>
      <c r="D41" s="7">
        <v>163029239.94</v>
      </c>
      <c r="E41" s="7">
        <v>208984833.43999997</v>
      </c>
      <c r="F41" s="7">
        <v>207499618.53</v>
      </c>
      <c r="G41" s="7">
        <v>203095156.95000002</v>
      </c>
      <c r="H41" s="7">
        <v>214522999.91</v>
      </c>
      <c r="I41" s="14">
        <v>205893160.47</v>
      </c>
      <c r="J41" s="14">
        <v>253913165.50000003</v>
      </c>
      <c r="K41" s="14">
        <v>234766410.38</v>
      </c>
      <c r="L41" s="14">
        <v>237748504.90000007</v>
      </c>
      <c r="M41" s="14">
        <v>258366723.5</v>
      </c>
    </row>
    <row r="42" spans="2:13">
      <c r="B42" s="6" t="s">
        <v>41</v>
      </c>
      <c r="C42" s="7">
        <v>814216493.62</v>
      </c>
      <c r="D42" s="7">
        <v>777254882</v>
      </c>
      <c r="E42" s="7">
        <v>804333644.75</v>
      </c>
      <c r="F42" s="7">
        <v>805827407.79999995</v>
      </c>
      <c r="G42" s="7">
        <v>833727408.95000017</v>
      </c>
      <c r="H42" s="7">
        <v>929666728.91999972</v>
      </c>
      <c r="I42" s="14">
        <v>1220008265.3000002</v>
      </c>
      <c r="J42" s="14">
        <v>1363284098.6300001</v>
      </c>
      <c r="K42" s="14">
        <v>1512492334.5399995</v>
      </c>
      <c r="L42" s="14">
        <v>1592821530.2</v>
      </c>
      <c r="M42" s="14">
        <v>1792124119.8299997</v>
      </c>
    </row>
    <row r="43" spans="2:13">
      <c r="B43" s="6" t="s">
        <v>42</v>
      </c>
      <c r="C43" s="7">
        <v>27978721</v>
      </c>
      <c r="D43" s="7">
        <v>57356346</v>
      </c>
      <c r="E43" s="7">
        <v>58036916</v>
      </c>
      <c r="F43" s="7">
        <v>57356346</v>
      </c>
      <c r="G43" s="7">
        <v>57356346</v>
      </c>
      <c r="H43" s="7">
        <v>69498698</v>
      </c>
      <c r="I43" s="14">
        <v>8455823.5500000007</v>
      </c>
      <c r="J43" s="14">
        <v>0</v>
      </c>
      <c r="K43" s="14">
        <v>0</v>
      </c>
      <c r="L43" s="14">
        <v>0</v>
      </c>
      <c r="M43" s="14">
        <v>0</v>
      </c>
    </row>
    <row r="44" spans="2:13">
      <c r="B44" s="6" t="s">
        <v>43</v>
      </c>
      <c r="C44" s="7">
        <v>142280991.30000001</v>
      </c>
      <c r="D44" s="7">
        <v>140968828.98999998</v>
      </c>
      <c r="E44" s="7">
        <v>135463271.49000001</v>
      </c>
      <c r="F44" s="7">
        <v>135668683.56999999</v>
      </c>
      <c r="G44" s="7">
        <v>146771801.20000002</v>
      </c>
      <c r="H44" s="7">
        <v>169238688.61000001</v>
      </c>
      <c r="I44" s="14">
        <v>153024913.34999999</v>
      </c>
      <c r="J44" s="14">
        <v>217133331.16</v>
      </c>
      <c r="K44" s="14">
        <v>169839516.02000001</v>
      </c>
      <c r="L44" s="14">
        <v>150550061.23000002</v>
      </c>
      <c r="M44" s="14">
        <v>184018040.22999999</v>
      </c>
    </row>
    <row r="45" spans="2:13">
      <c r="B45" s="6" t="s">
        <v>44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</row>
    <row r="46" spans="2:13">
      <c r="B46" s="6" t="s">
        <v>45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</row>
    <row r="47" spans="2:13">
      <c r="B47" s="6" t="s">
        <v>46</v>
      </c>
      <c r="C47" s="7">
        <v>0</v>
      </c>
      <c r="D47" s="7">
        <v>0</v>
      </c>
      <c r="E47" s="7">
        <v>0</v>
      </c>
      <c r="F47" s="7">
        <v>0</v>
      </c>
      <c r="G47" s="7">
        <v>2531364235.1799998</v>
      </c>
      <c r="H47" s="7">
        <v>3774725889.9299998</v>
      </c>
      <c r="I47" s="14">
        <v>3775703516.46</v>
      </c>
      <c r="J47" s="14">
        <v>4130553004.7399998</v>
      </c>
      <c r="K47" s="14">
        <v>3596859857.9200001</v>
      </c>
      <c r="L47" s="14">
        <v>4118060715.7799993</v>
      </c>
      <c r="M47" s="14">
        <v>4686325138.0299997</v>
      </c>
    </row>
    <row r="48" spans="2:13">
      <c r="B48" s="6" t="s">
        <v>47</v>
      </c>
      <c r="C48" s="7">
        <v>1245667079.3</v>
      </c>
      <c r="D48" s="7">
        <v>4051106320</v>
      </c>
      <c r="E48" s="7">
        <v>5345106333.0100002</v>
      </c>
      <c r="F48" s="7">
        <v>5665847472</v>
      </c>
      <c r="G48" s="7">
        <v>7305260117.1999998</v>
      </c>
      <c r="H48" s="7">
        <v>8605867525.3700008</v>
      </c>
      <c r="I48" s="14">
        <v>8885050084</v>
      </c>
      <c r="J48" s="14">
        <v>8329166723</v>
      </c>
      <c r="K48" s="14">
        <v>8671187593.3700008</v>
      </c>
      <c r="L48" s="14">
        <v>8986164246.6300011</v>
      </c>
      <c r="M48" s="14">
        <v>11688822700</v>
      </c>
    </row>
    <row r="49" spans="2:13">
      <c r="B49" s="6" t="s">
        <v>48</v>
      </c>
      <c r="C49" s="7">
        <v>137291782.12</v>
      </c>
      <c r="D49" s="7">
        <v>142581753.80000001</v>
      </c>
      <c r="E49" s="7">
        <v>146190277.80000001</v>
      </c>
      <c r="F49" s="7">
        <v>189148503.06999999</v>
      </c>
      <c r="G49" s="7">
        <v>236010660.82999998</v>
      </c>
      <c r="H49" s="7">
        <v>263602692.05000001</v>
      </c>
      <c r="I49" s="14">
        <v>262019248</v>
      </c>
      <c r="J49" s="14">
        <v>270452757.47000003</v>
      </c>
      <c r="K49" s="14">
        <v>325464256.75999993</v>
      </c>
      <c r="L49" s="14">
        <v>328578317.46000004</v>
      </c>
      <c r="M49" s="14">
        <v>357598619.45999998</v>
      </c>
    </row>
    <row r="50" spans="2:13">
      <c r="B50" s="6" t="s">
        <v>49</v>
      </c>
      <c r="C50" s="7">
        <v>2774139512.3099995</v>
      </c>
      <c r="D50" s="7">
        <v>3050608209.1300001</v>
      </c>
      <c r="E50" s="7">
        <v>3589232387.6499996</v>
      </c>
      <c r="F50" s="7">
        <v>3995268993.0999994</v>
      </c>
      <c r="G50" s="7">
        <v>4321466063.6200008</v>
      </c>
      <c r="H50" s="7">
        <v>4679535015.2199993</v>
      </c>
      <c r="I50" s="14">
        <v>3791411686.4100008</v>
      </c>
      <c r="J50" s="14">
        <v>3399897665.6999989</v>
      </c>
      <c r="K50" s="14">
        <v>4470062239.8300009</v>
      </c>
      <c r="L50" s="14">
        <v>6289409746.2799997</v>
      </c>
      <c r="M50" s="14">
        <v>6642990983.0999994</v>
      </c>
    </row>
    <row r="51" spans="2:13">
      <c r="B51" s="6" t="s">
        <v>50</v>
      </c>
      <c r="C51" s="7">
        <v>67875708.120000005</v>
      </c>
      <c r="D51" s="7">
        <v>104140528.73999998</v>
      </c>
      <c r="E51" s="7">
        <v>104876491.26000001</v>
      </c>
      <c r="F51" s="7">
        <v>108771198.28999999</v>
      </c>
      <c r="G51" s="7">
        <v>119532367.85999998</v>
      </c>
      <c r="H51" s="7">
        <v>120721017.57999998</v>
      </c>
      <c r="I51" s="14">
        <v>131397355</v>
      </c>
      <c r="J51" s="14">
        <v>239726921.31000003</v>
      </c>
      <c r="K51" s="14">
        <v>243588013.91</v>
      </c>
      <c r="L51" s="14">
        <v>261699134.61000001</v>
      </c>
      <c r="M51" s="14">
        <v>278024012.87</v>
      </c>
    </row>
    <row r="52" spans="2:13">
      <c r="B52" s="6" t="s">
        <v>51</v>
      </c>
      <c r="C52" s="7">
        <v>0</v>
      </c>
      <c r="D52" s="7">
        <v>0</v>
      </c>
      <c r="E52" s="7">
        <v>23104859</v>
      </c>
      <c r="F52" s="7">
        <v>27360776</v>
      </c>
      <c r="G52" s="7">
        <v>27460776</v>
      </c>
      <c r="H52" s="7">
        <v>27460776</v>
      </c>
      <c r="I52" s="14">
        <v>17307184</v>
      </c>
      <c r="J52" s="14">
        <v>0</v>
      </c>
      <c r="K52" s="14">
        <v>0</v>
      </c>
      <c r="L52" s="14">
        <v>0</v>
      </c>
      <c r="M52" s="14">
        <v>0</v>
      </c>
    </row>
    <row r="53" spans="2:13">
      <c r="B53" s="6" t="s">
        <v>52</v>
      </c>
      <c r="C53" s="7">
        <v>61876504.490000002</v>
      </c>
      <c r="D53" s="7">
        <v>61876263</v>
      </c>
      <c r="E53" s="7">
        <v>61876263</v>
      </c>
      <c r="F53" s="7">
        <v>63768635.109999999</v>
      </c>
      <c r="G53" s="7">
        <v>63983701.769999996</v>
      </c>
      <c r="H53" s="7">
        <v>72973939.230000004</v>
      </c>
      <c r="I53" s="14">
        <v>64108143.859999999</v>
      </c>
      <c r="J53" s="14">
        <v>65579093.280000001</v>
      </c>
      <c r="K53" s="14">
        <v>72736360.120000005</v>
      </c>
      <c r="L53" s="14">
        <v>103767339</v>
      </c>
      <c r="M53" s="14">
        <v>102701378.98999998</v>
      </c>
    </row>
    <row r="54" spans="2:13">
      <c r="B54" s="6" t="s">
        <v>53</v>
      </c>
      <c r="C54" s="7">
        <v>113669055</v>
      </c>
      <c r="D54" s="7">
        <v>120831054.29999998</v>
      </c>
      <c r="E54" s="7">
        <v>149847859</v>
      </c>
      <c r="F54" s="7">
        <v>144616517.98000002</v>
      </c>
      <c r="G54" s="7">
        <v>142574192.74000001</v>
      </c>
      <c r="H54" s="7">
        <v>237146429</v>
      </c>
      <c r="I54" s="14">
        <v>150013687.38</v>
      </c>
      <c r="J54" s="14">
        <v>182880798.87</v>
      </c>
      <c r="K54" s="14">
        <v>186840004.54000002</v>
      </c>
      <c r="L54" s="14">
        <v>186977484.96000001</v>
      </c>
      <c r="M54" s="14">
        <v>191611951.63</v>
      </c>
    </row>
    <row r="55" spans="2:13">
      <c r="B55" s="6" t="s">
        <v>54</v>
      </c>
      <c r="C55" s="7">
        <v>329485834.5</v>
      </c>
      <c r="D55" s="7">
        <v>415559179</v>
      </c>
      <c r="E55" s="7">
        <v>415559179</v>
      </c>
      <c r="F55" s="7">
        <v>465559179</v>
      </c>
      <c r="G55" s="7">
        <v>545559179</v>
      </c>
      <c r="H55" s="7">
        <v>368344763.99000001</v>
      </c>
      <c r="I55" s="14">
        <v>552269334.15999997</v>
      </c>
      <c r="J55" s="14">
        <v>582977055.66999996</v>
      </c>
      <c r="K55" s="14">
        <v>617378331.18999994</v>
      </c>
      <c r="L55" s="14">
        <v>0</v>
      </c>
      <c r="M55" s="14">
        <v>0</v>
      </c>
    </row>
    <row r="56" spans="2:13">
      <c r="B56" s="6" t="s">
        <v>55</v>
      </c>
      <c r="C56" s="7">
        <v>197370966.63000003</v>
      </c>
      <c r="D56" s="7">
        <v>191434056.60000002</v>
      </c>
      <c r="E56" s="7">
        <v>176192445.16</v>
      </c>
      <c r="F56" s="7">
        <v>192010426.76999998</v>
      </c>
      <c r="G56" s="7">
        <v>227438218.84000003</v>
      </c>
      <c r="H56" s="7">
        <v>271716163.11000001</v>
      </c>
      <c r="I56" s="14">
        <v>272880251.62</v>
      </c>
      <c r="J56" s="14">
        <v>244642673.78</v>
      </c>
      <c r="K56" s="14">
        <v>329628526.76000005</v>
      </c>
      <c r="L56" s="14">
        <v>304053296.95000005</v>
      </c>
      <c r="M56" s="14">
        <v>405364085.90000015</v>
      </c>
    </row>
    <row r="57" spans="2:13">
      <c r="B57" s="6" t="s">
        <v>56</v>
      </c>
      <c r="C57" s="7">
        <v>94858197.349999994</v>
      </c>
      <c r="D57" s="7">
        <v>122982780</v>
      </c>
      <c r="E57" s="7">
        <v>124999993</v>
      </c>
      <c r="F57" s="7">
        <v>744258862</v>
      </c>
      <c r="G57" s="7">
        <v>137459315.38</v>
      </c>
      <c r="H57" s="7">
        <v>135031500</v>
      </c>
      <c r="I57" s="14">
        <v>135678962.99000001</v>
      </c>
      <c r="J57" s="14">
        <v>136579879.19999999</v>
      </c>
      <c r="K57" s="14">
        <v>132324911</v>
      </c>
      <c r="L57" s="14">
        <v>140020514.66000003</v>
      </c>
      <c r="M57" s="14">
        <v>151479912.06000003</v>
      </c>
    </row>
    <row r="58" spans="2:13">
      <c r="B58" s="6" t="s">
        <v>57</v>
      </c>
      <c r="C58" s="7">
        <v>0</v>
      </c>
      <c r="D58" s="7">
        <v>6649777852.3400002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14">
        <v>0</v>
      </c>
      <c r="L58" s="14">
        <v>0</v>
      </c>
      <c r="M58" s="14">
        <v>0</v>
      </c>
    </row>
    <row r="59" spans="2:13">
      <c r="B59" s="6" t="s">
        <v>58</v>
      </c>
      <c r="C59" s="7">
        <v>74014937.790000007</v>
      </c>
      <c r="D59" s="7">
        <v>90025650</v>
      </c>
      <c r="E59" s="7">
        <v>13962038371.760002</v>
      </c>
      <c r="F59" s="7">
        <v>171280219.94</v>
      </c>
      <c r="G59" s="7">
        <v>227158452.44</v>
      </c>
      <c r="H59" s="7">
        <v>251204716.61999997</v>
      </c>
      <c r="I59" s="14">
        <v>234614608.00999999</v>
      </c>
      <c r="J59" s="14">
        <v>279380602.48999995</v>
      </c>
      <c r="K59" s="7">
        <v>413473006.04000002</v>
      </c>
      <c r="L59" s="7">
        <v>376484164.98999995</v>
      </c>
      <c r="M59" s="7">
        <v>433657670.92000002</v>
      </c>
    </row>
    <row r="60" spans="2:13">
      <c r="B60" s="6" t="s">
        <v>59</v>
      </c>
      <c r="C60" s="7">
        <v>34429100.380000003</v>
      </c>
      <c r="D60" s="7">
        <v>51491726.830000006</v>
      </c>
      <c r="E60" s="7">
        <v>90216836.969999999</v>
      </c>
      <c r="F60" s="7">
        <v>70325058.5</v>
      </c>
      <c r="G60" s="7">
        <v>85568188.920000002</v>
      </c>
      <c r="H60" s="7">
        <v>85880591.729999989</v>
      </c>
      <c r="I60" s="14">
        <v>85790555.450000003</v>
      </c>
      <c r="J60" s="14">
        <v>89046638.379999995</v>
      </c>
      <c r="K60" s="14">
        <v>100334526.82000001</v>
      </c>
      <c r="L60" s="14">
        <v>89409179.039999992</v>
      </c>
      <c r="M60" s="14">
        <v>114798606.07999998</v>
      </c>
    </row>
    <row r="61" spans="2:13">
      <c r="B61" s="6" t="s">
        <v>60</v>
      </c>
      <c r="C61" s="7">
        <v>0</v>
      </c>
      <c r="D61" s="7">
        <v>0</v>
      </c>
      <c r="E61" s="7">
        <v>52801761.230000004</v>
      </c>
      <c r="F61" s="7">
        <v>0</v>
      </c>
      <c r="G61" s="7">
        <v>0</v>
      </c>
      <c r="H61" s="7">
        <v>0</v>
      </c>
      <c r="I61" s="14">
        <v>0</v>
      </c>
      <c r="J61" s="14">
        <v>0</v>
      </c>
      <c r="K61" s="14">
        <v>258541601.62000006</v>
      </c>
      <c r="L61" s="14">
        <v>258265009.66000003</v>
      </c>
      <c r="M61" s="14">
        <v>254914844.85999995</v>
      </c>
    </row>
    <row r="62" spans="2:13">
      <c r="B62" s="6" t="s">
        <v>61</v>
      </c>
      <c r="C62" s="7">
        <v>0</v>
      </c>
      <c r="D62" s="7">
        <v>0</v>
      </c>
      <c r="E62" s="7">
        <v>0</v>
      </c>
      <c r="F62" s="7">
        <v>91630757.719999984</v>
      </c>
      <c r="G62" s="7">
        <v>191230325.25999999</v>
      </c>
      <c r="H62" s="7">
        <v>269237612</v>
      </c>
      <c r="I62" s="14">
        <v>203264873.41999996</v>
      </c>
      <c r="J62" s="14">
        <v>179253178.66</v>
      </c>
      <c r="K62" s="14">
        <v>179353239</v>
      </c>
      <c r="L62" s="14">
        <v>332353863.05000001</v>
      </c>
      <c r="M62" s="14">
        <v>256909488.96000004</v>
      </c>
    </row>
    <row r="63" spans="2:13">
      <c r="B63" s="6" t="s">
        <v>62</v>
      </c>
      <c r="C63" s="7">
        <v>0</v>
      </c>
      <c r="D63" s="7">
        <v>0</v>
      </c>
      <c r="E63" s="7">
        <v>65791826.439999998</v>
      </c>
      <c r="F63" s="7">
        <v>107657244</v>
      </c>
      <c r="G63" s="7">
        <v>208431033.99999997</v>
      </c>
      <c r="H63" s="7">
        <v>179715322.31999999</v>
      </c>
      <c r="I63" s="14">
        <v>221263998.98999998</v>
      </c>
      <c r="J63" s="14">
        <v>217657613</v>
      </c>
      <c r="K63" s="14">
        <v>241732491.03000003</v>
      </c>
      <c r="L63" s="14">
        <v>290294158.77999997</v>
      </c>
      <c r="M63" s="14">
        <v>274368817.55000001</v>
      </c>
    </row>
    <row r="64" spans="2:13">
      <c r="B64" s="6" t="s">
        <v>63</v>
      </c>
      <c r="C64" s="7">
        <v>0</v>
      </c>
      <c r="D64" s="7">
        <v>0</v>
      </c>
      <c r="E64" s="7">
        <v>117432846</v>
      </c>
      <c r="F64" s="7">
        <v>56116240</v>
      </c>
      <c r="G64" s="7">
        <v>55928492</v>
      </c>
      <c r="H64" s="7">
        <v>67977385</v>
      </c>
      <c r="I64" s="14">
        <v>67818943</v>
      </c>
      <c r="J64" s="14">
        <v>67973203.030000001</v>
      </c>
      <c r="K64" s="14">
        <v>72826674.969999999</v>
      </c>
      <c r="L64" s="14">
        <v>71860733.360000029</v>
      </c>
      <c r="M64" s="14">
        <v>67675302.070000008</v>
      </c>
    </row>
    <row r="65" spans="2:13">
      <c r="B65" s="6" t="s">
        <v>64</v>
      </c>
      <c r="C65" s="7">
        <v>0</v>
      </c>
      <c r="D65" s="7">
        <v>0</v>
      </c>
      <c r="E65" s="7">
        <v>54081317.829999998</v>
      </c>
      <c r="F65" s="7">
        <v>12000000</v>
      </c>
      <c r="G65" s="7">
        <v>12000000</v>
      </c>
      <c r="H65" s="7">
        <v>12077250</v>
      </c>
      <c r="I65" s="14">
        <v>17541472</v>
      </c>
      <c r="J65" s="14">
        <v>17292623</v>
      </c>
      <c r="K65" s="14">
        <v>24999999.919999998</v>
      </c>
      <c r="L65" s="14">
        <v>50038216.569999985</v>
      </c>
      <c r="M65" s="14">
        <v>50000000.000000007</v>
      </c>
    </row>
    <row r="66" spans="2:13">
      <c r="B66" s="6" t="s">
        <v>65</v>
      </c>
      <c r="C66" s="7">
        <v>0</v>
      </c>
      <c r="D66" s="7">
        <v>0</v>
      </c>
      <c r="E66" s="7">
        <v>12000000</v>
      </c>
      <c r="F66" s="7">
        <v>38291573.049999997</v>
      </c>
      <c r="G66" s="7">
        <v>51986640.859999999</v>
      </c>
      <c r="H66" s="7">
        <v>54266900.25</v>
      </c>
      <c r="I66" s="14">
        <v>59722481.739999995</v>
      </c>
      <c r="J66" s="14">
        <v>75603706.799999997</v>
      </c>
      <c r="K66" s="14">
        <v>64532570.310000002</v>
      </c>
      <c r="L66" s="14">
        <v>69542594.359999999</v>
      </c>
      <c r="M66" s="14">
        <v>72042119.239999995</v>
      </c>
    </row>
    <row r="67" spans="2:13">
      <c r="B67" s="6" t="s">
        <v>66</v>
      </c>
      <c r="C67" s="7">
        <v>0</v>
      </c>
      <c r="D67" s="7">
        <v>0</v>
      </c>
      <c r="E67" s="7">
        <v>40445407.789999999</v>
      </c>
      <c r="F67" s="7">
        <v>31205496286.509998</v>
      </c>
      <c r="G67" s="7">
        <v>33004557534.150002</v>
      </c>
      <c r="H67" s="7">
        <v>37666627520.720001</v>
      </c>
      <c r="I67" s="14">
        <v>51468657337.340012</v>
      </c>
      <c r="J67" s="14">
        <v>58568761432.929993</v>
      </c>
      <c r="K67" s="14">
        <v>66353029827.669998</v>
      </c>
      <c r="L67" s="14">
        <v>72858985552.330002</v>
      </c>
      <c r="M67" s="14">
        <v>82487431435.899948</v>
      </c>
    </row>
    <row r="68" spans="2:13">
      <c r="B68" s="6" t="s">
        <v>67</v>
      </c>
      <c r="C68" s="7">
        <v>0</v>
      </c>
      <c r="D68" s="7">
        <v>0</v>
      </c>
      <c r="E68" s="7">
        <v>24083673677.82</v>
      </c>
      <c r="F68" s="7">
        <v>50374999.919999994</v>
      </c>
      <c r="G68" s="7">
        <v>70381950</v>
      </c>
      <c r="H68" s="7">
        <v>69242532.290000007</v>
      </c>
      <c r="I68" s="14">
        <v>69777804.700000003</v>
      </c>
      <c r="J68" s="14">
        <v>78606047</v>
      </c>
      <c r="K68" s="14">
        <v>457400038.64999998</v>
      </c>
      <c r="L68" s="14">
        <v>51012572.439999998</v>
      </c>
      <c r="M68" s="14">
        <v>73587771.109999999</v>
      </c>
    </row>
    <row r="69" spans="2:13">
      <c r="B69" s="6" t="s">
        <v>68</v>
      </c>
      <c r="C69" s="7">
        <v>0</v>
      </c>
      <c r="D69" s="7">
        <v>0</v>
      </c>
      <c r="E69" s="7">
        <v>49999993.109999999</v>
      </c>
      <c r="F69" s="7">
        <v>395312891.13999999</v>
      </c>
      <c r="G69" s="7">
        <v>1479566938.29</v>
      </c>
      <c r="H69" s="7">
        <v>1694261178.1199999</v>
      </c>
      <c r="I69" s="14">
        <v>1348503804.24</v>
      </c>
      <c r="J69" s="14">
        <v>1224657347.9300001</v>
      </c>
      <c r="K69" s="14">
        <v>2224975227.9700003</v>
      </c>
      <c r="L69" s="14">
        <v>3674547864.25</v>
      </c>
      <c r="M69" s="14">
        <v>2829624254.1300001</v>
      </c>
    </row>
    <row r="70" spans="2:13">
      <c r="B70" s="6" t="s">
        <v>69</v>
      </c>
      <c r="C70" s="7">
        <v>0</v>
      </c>
      <c r="D70" s="7">
        <v>0</v>
      </c>
      <c r="E70" s="7">
        <v>0</v>
      </c>
      <c r="F70" s="7">
        <v>0</v>
      </c>
      <c r="G70" s="7">
        <v>127397128</v>
      </c>
      <c r="H70" s="7">
        <v>238562255.95999998</v>
      </c>
      <c r="I70" s="14">
        <v>154296307.44000003</v>
      </c>
      <c r="J70" s="14">
        <v>358432582.81</v>
      </c>
      <c r="K70" s="14">
        <v>217317150</v>
      </c>
      <c r="L70" s="14">
        <v>277318650</v>
      </c>
      <c r="M70" s="14">
        <v>277637887.12000006</v>
      </c>
    </row>
    <row r="71" spans="2:13">
      <c r="B71" s="6" t="s">
        <v>70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14">
        <v>235585098.09999999</v>
      </c>
      <c r="J71" s="14">
        <v>3318625668.77</v>
      </c>
      <c r="K71" s="14">
        <v>300095944.32999998</v>
      </c>
      <c r="L71" s="14">
        <v>300040622.12</v>
      </c>
      <c r="M71" s="14">
        <v>1163684833</v>
      </c>
    </row>
    <row r="72" spans="2:13">
      <c r="B72" s="6" t="s">
        <v>71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14">
        <v>0</v>
      </c>
      <c r="J72" s="14">
        <v>0</v>
      </c>
      <c r="K72" s="14">
        <v>0</v>
      </c>
      <c r="L72" s="14">
        <v>162499999.96000004</v>
      </c>
      <c r="M72" s="14">
        <v>159058999.96000001</v>
      </c>
    </row>
    <row r="73" spans="2:13">
      <c r="B73" s="6" t="s">
        <v>72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14">
        <v>0</v>
      </c>
      <c r="J73" s="14">
        <v>0</v>
      </c>
      <c r="K73" s="14">
        <v>0</v>
      </c>
      <c r="L73" s="14">
        <v>9121115224.1000004</v>
      </c>
      <c r="M73" s="14">
        <v>7235405476.9800005</v>
      </c>
    </row>
    <row r="74" spans="2:13">
      <c r="B74" s="6" t="s">
        <v>73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14">
        <v>33000000</v>
      </c>
    </row>
    <row r="75" spans="2:13">
      <c r="B75" s="6" t="s">
        <v>74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14">
        <v>49430772.179999992</v>
      </c>
    </row>
    <row r="76" spans="2:13">
      <c r="B76" s="8" t="s">
        <v>75</v>
      </c>
      <c r="C76" s="9">
        <f t="shared" ref="C76:I76" si="0">+SUM(C11:C73)</f>
        <v>11929761384.699999</v>
      </c>
      <c r="D76" s="9">
        <f t="shared" si="0"/>
        <v>23087877468.200001</v>
      </c>
      <c r="E76" s="9">
        <f t="shared" si="0"/>
        <v>57745795318.020004</v>
      </c>
      <c r="F76" s="9">
        <f t="shared" si="0"/>
        <v>54284810443.75</v>
      </c>
      <c r="G76" s="9">
        <f t="shared" si="0"/>
        <v>63097860408.930008</v>
      </c>
      <c r="H76" s="9">
        <f t="shared" si="0"/>
        <v>75769230675.839996</v>
      </c>
      <c r="I76" s="9">
        <f t="shared" si="0"/>
        <v>91377630508.77002</v>
      </c>
      <c r="J76" s="9">
        <f t="shared" ref="J76:M76" si="1">+SUM(J11:J73)</f>
        <v>99803837170.099976</v>
      </c>
      <c r="K76" s="9">
        <f t="shared" ref="K76" si="2">+SUM(K11:K73)</f>
        <v>112687375188.75002</v>
      </c>
      <c r="L76" s="9">
        <f t="shared" si="1"/>
        <v>131309179033.96001</v>
      </c>
      <c r="M76" s="9">
        <f>+SUM(M11:M75)</f>
        <v>144497422340.37994</v>
      </c>
    </row>
    <row r="78" spans="2:13">
      <c r="B78" s="10" t="s">
        <v>76</v>
      </c>
      <c r="C78" s="9">
        <f t="shared" ref="C78:I78" si="3">SUM(C79:C112)</f>
        <v>0</v>
      </c>
      <c r="D78" s="9">
        <f t="shared" si="3"/>
        <v>796666668</v>
      </c>
      <c r="E78" s="9">
        <f t="shared" si="3"/>
        <v>499999998</v>
      </c>
      <c r="F78" s="9">
        <f t="shared" si="3"/>
        <v>999999996</v>
      </c>
      <c r="G78" s="9">
        <f t="shared" si="3"/>
        <v>949999997</v>
      </c>
      <c r="H78" s="9">
        <f t="shared" si="3"/>
        <v>999999996</v>
      </c>
      <c r="I78" s="9">
        <f t="shared" si="3"/>
        <v>1079999996</v>
      </c>
      <c r="J78" s="9">
        <f t="shared" ref="J78" si="4">SUM(J79:J112)</f>
        <v>477774487.67000002</v>
      </c>
      <c r="K78" s="9">
        <f>SUM(K79:K112)</f>
        <v>100277877.2</v>
      </c>
      <c r="L78" s="9">
        <f>SUM(L79:L112)</f>
        <v>35000</v>
      </c>
      <c r="M78" s="9">
        <f>SUM(M79:M112)</f>
        <v>0</v>
      </c>
    </row>
    <row r="79" spans="2:13">
      <c r="B79" s="6" t="s">
        <v>10</v>
      </c>
      <c r="C79" s="7">
        <v>0</v>
      </c>
      <c r="D79" s="7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/>
    </row>
    <row r="80" spans="2:13">
      <c r="B80" s="6" t="s">
        <v>14</v>
      </c>
      <c r="C80" s="7">
        <v>0</v>
      </c>
      <c r="D80" s="7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2797877.2</v>
      </c>
      <c r="L80" s="14">
        <v>0</v>
      </c>
      <c r="M80" s="14"/>
    </row>
    <row r="81" spans="2:13">
      <c r="B81" s="6" t="s">
        <v>15</v>
      </c>
      <c r="C81" s="7">
        <v>0</v>
      </c>
      <c r="D81" s="7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/>
    </row>
    <row r="82" spans="2:13">
      <c r="B82" s="6" t="s">
        <v>17</v>
      </c>
      <c r="C82" s="7">
        <v>0</v>
      </c>
      <c r="D82" s="7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/>
    </row>
    <row r="83" spans="2:13">
      <c r="B83" s="6" t="s">
        <v>18</v>
      </c>
      <c r="C83" s="7">
        <v>0</v>
      </c>
      <c r="D83" s="7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/>
    </row>
    <row r="84" spans="2:13">
      <c r="B84" s="6" t="s">
        <v>20</v>
      </c>
      <c r="C84" s="7">
        <v>0</v>
      </c>
      <c r="D84" s="7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/>
    </row>
    <row r="85" spans="2:13">
      <c r="B85" s="6" t="s">
        <v>22</v>
      </c>
      <c r="C85" s="7">
        <v>0</v>
      </c>
      <c r="D85" s="7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/>
    </row>
    <row r="86" spans="2:13">
      <c r="B86" s="6" t="s">
        <v>24</v>
      </c>
      <c r="C86" s="7">
        <v>0</v>
      </c>
      <c r="D86" s="7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/>
    </row>
    <row r="87" spans="2:13">
      <c r="B87" s="6" t="s">
        <v>26</v>
      </c>
      <c r="C87" s="7">
        <v>0</v>
      </c>
      <c r="D87" s="7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/>
    </row>
    <row r="88" spans="2:13">
      <c r="B88" s="6" t="s">
        <v>27</v>
      </c>
      <c r="C88" s="7">
        <v>0</v>
      </c>
      <c r="D88" s="7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/>
    </row>
    <row r="89" spans="2:13">
      <c r="B89" s="6" t="s">
        <v>28</v>
      </c>
      <c r="C89" s="7">
        <v>0</v>
      </c>
      <c r="D89" s="7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/>
    </row>
    <row r="90" spans="2:13">
      <c r="B90" s="6" t="s">
        <v>30</v>
      </c>
      <c r="C90" s="7">
        <v>0</v>
      </c>
      <c r="D90" s="7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10000000</v>
      </c>
      <c r="L90" s="14">
        <v>35000</v>
      </c>
      <c r="M90" s="14"/>
    </row>
    <row r="91" spans="2:13">
      <c r="B91" s="6" t="s">
        <v>31</v>
      </c>
      <c r="C91" s="7">
        <v>0</v>
      </c>
      <c r="D91" s="7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/>
    </row>
    <row r="92" spans="2:13">
      <c r="B92" s="6" t="s">
        <v>32</v>
      </c>
      <c r="C92" s="7">
        <v>0</v>
      </c>
      <c r="D92" s="7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/>
    </row>
    <row r="93" spans="2:13">
      <c r="B93" s="6" t="s">
        <v>34</v>
      </c>
      <c r="C93" s="7">
        <v>0</v>
      </c>
      <c r="D93" s="7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/>
    </row>
    <row r="94" spans="2:13">
      <c r="B94" s="6" t="s">
        <v>36</v>
      </c>
      <c r="C94" s="7">
        <v>0</v>
      </c>
      <c r="D94" s="7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/>
    </row>
    <row r="95" spans="2:13">
      <c r="B95" s="6" t="s">
        <v>37</v>
      </c>
      <c r="C95" s="7">
        <v>0</v>
      </c>
      <c r="D95" s="7">
        <v>796666668</v>
      </c>
      <c r="E95" s="7">
        <v>499999998</v>
      </c>
      <c r="F95" s="7">
        <v>999999996</v>
      </c>
      <c r="G95" s="7">
        <v>949999997</v>
      </c>
      <c r="H95" s="7">
        <v>999999996</v>
      </c>
      <c r="I95" s="14">
        <v>999999996</v>
      </c>
      <c r="J95" s="14">
        <v>475334930.60000002</v>
      </c>
      <c r="K95" s="14">
        <v>87480000</v>
      </c>
      <c r="L95" s="14">
        <v>0</v>
      </c>
      <c r="M95" s="14"/>
    </row>
    <row r="96" spans="2:13">
      <c r="B96" s="6" t="s">
        <v>40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14">
        <v>0</v>
      </c>
      <c r="J96" s="14">
        <v>0</v>
      </c>
      <c r="K96" s="14">
        <v>0</v>
      </c>
      <c r="L96" s="14">
        <v>0</v>
      </c>
      <c r="M96" s="14"/>
    </row>
    <row r="97" spans="2:13">
      <c r="B97" s="6" t="s">
        <v>41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14">
        <v>80000000</v>
      </c>
      <c r="J97" s="14">
        <v>0</v>
      </c>
      <c r="K97" s="14">
        <v>0</v>
      </c>
      <c r="L97" s="14">
        <v>0</v>
      </c>
      <c r="M97" s="14"/>
    </row>
    <row r="98" spans="2:13">
      <c r="B98" s="6" t="s">
        <v>77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14">
        <v>0</v>
      </c>
      <c r="J98" s="14">
        <v>0</v>
      </c>
      <c r="K98" s="14">
        <v>0</v>
      </c>
      <c r="L98" s="14">
        <v>0</v>
      </c>
      <c r="M98" s="14"/>
    </row>
    <row r="99" spans="2:13">
      <c r="B99" s="6" t="s">
        <v>78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14">
        <v>0</v>
      </c>
      <c r="J99" s="14">
        <v>0</v>
      </c>
      <c r="K99" s="14">
        <v>0</v>
      </c>
      <c r="L99" s="14">
        <v>0</v>
      </c>
      <c r="M99" s="14"/>
    </row>
    <row r="100" spans="2:13">
      <c r="B100" s="6" t="s">
        <v>79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14">
        <v>0</v>
      </c>
      <c r="J100" s="14">
        <v>0</v>
      </c>
      <c r="K100" s="14">
        <v>0</v>
      </c>
      <c r="L100" s="14">
        <v>0</v>
      </c>
      <c r="M100" s="14"/>
    </row>
    <row r="101" spans="2:13">
      <c r="B101" s="6" t="s">
        <v>53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14">
        <v>0</v>
      </c>
      <c r="J101" s="14">
        <v>0</v>
      </c>
      <c r="K101" s="14">
        <v>0</v>
      </c>
      <c r="L101" s="14">
        <v>0</v>
      </c>
      <c r="M101" s="14"/>
    </row>
    <row r="102" spans="2:13">
      <c r="B102" s="6" t="s">
        <v>54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14">
        <v>0</v>
      </c>
      <c r="J102" s="14">
        <v>0</v>
      </c>
      <c r="K102" s="14">
        <v>0</v>
      </c>
      <c r="L102" s="14">
        <v>0</v>
      </c>
      <c r="M102" s="14"/>
    </row>
    <row r="103" spans="2:13">
      <c r="B103" s="6" t="s">
        <v>55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14">
        <v>0</v>
      </c>
      <c r="J103" s="14">
        <v>0</v>
      </c>
      <c r="K103" s="14">
        <v>0</v>
      </c>
      <c r="L103" s="14">
        <v>0</v>
      </c>
      <c r="M103" s="14"/>
    </row>
    <row r="104" spans="2:13">
      <c r="B104" s="6" t="s">
        <v>80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14">
        <v>0</v>
      </c>
      <c r="J104" s="14">
        <v>5000</v>
      </c>
      <c r="K104" s="14">
        <v>0</v>
      </c>
      <c r="L104" s="14">
        <v>0</v>
      </c>
      <c r="M104" s="14"/>
    </row>
    <row r="105" spans="2:13">
      <c r="B105" s="6" t="s">
        <v>62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14">
        <v>0</v>
      </c>
      <c r="J105" s="14">
        <v>0</v>
      </c>
      <c r="K105" s="14">
        <v>0</v>
      </c>
      <c r="L105" s="14">
        <v>0</v>
      </c>
      <c r="M105" s="14"/>
    </row>
    <row r="106" spans="2:13">
      <c r="B106" s="6" t="s">
        <v>63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14">
        <v>0</v>
      </c>
      <c r="J106" s="14">
        <v>0</v>
      </c>
      <c r="K106" s="14">
        <v>0</v>
      </c>
      <c r="L106" s="14">
        <v>0</v>
      </c>
      <c r="M106" s="14"/>
    </row>
    <row r="107" spans="2:13">
      <c r="B107" s="6" t="s">
        <v>64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14">
        <v>0</v>
      </c>
      <c r="J107" s="14">
        <v>0</v>
      </c>
      <c r="K107" s="14">
        <v>0</v>
      </c>
      <c r="L107" s="14">
        <v>0</v>
      </c>
      <c r="M107" s="14"/>
    </row>
    <row r="108" spans="2:13">
      <c r="B108" s="6" t="s">
        <v>81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14">
        <v>0</v>
      </c>
      <c r="J108" s="14">
        <v>2253900</v>
      </c>
      <c r="K108" s="14">
        <v>0</v>
      </c>
      <c r="L108" s="14">
        <v>0</v>
      </c>
      <c r="M108" s="14"/>
    </row>
    <row r="109" spans="2:13">
      <c r="B109" s="6" t="s">
        <v>82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14">
        <v>0</v>
      </c>
      <c r="J109" s="14">
        <v>180657.07</v>
      </c>
      <c r="K109" s="14">
        <v>0</v>
      </c>
      <c r="L109" s="14">
        <v>0</v>
      </c>
      <c r="M109" s="14"/>
    </row>
    <row r="110" spans="2:13">
      <c r="B110" s="6" t="s">
        <v>67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14">
        <v>0</v>
      </c>
      <c r="J110" s="14">
        <v>0</v>
      </c>
      <c r="K110" s="14">
        <v>0</v>
      </c>
      <c r="L110" s="14">
        <v>0</v>
      </c>
      <c r="M110" s="14"/>
    </row>
    <row r="111" spans="2:13">
      <c r="B111" s="6" t="s">
        <v>68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14">
        <v>0</v>
      </c>
      <c r="J111" s="14">
        <v>0</v>
      </c>
      <c r="K111" s="14">
        <v>0</v>
      </c>
      <c r="L111" s="14">
        <v>0</v>
      </c>
      <c r="M111" s="14"/>
    </row>
    <row r="112" spans="2:13">
      <c r="B112" s="6" t="s">
        <v>69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14">
        <v>0</v>
      </c>
      <c r="J112" s="14">
        <v>0</v>
      </c>
      <c r="K112" s="14">
        <v>0</v>
      </c>
      <c r="L112" s="14">
        <v>0</v>
      </c>
      <c r="M112" s="14"/>
    </row>
    <row r="113" spans="2:13">
      <c r="B113" s="10" t="s">
        <v>83</v>
      </c>
      <c r="C113" s="9">
        <f t="shared" ref="C113:I113" si="5">C76+C78</f>
        <v>11929761384.699999</v>
      </c>
      <c r="D113" s="9">
        <f t="shared" si="5"/>
        <v>23884544136.200001</v>
      </c>
      <c r="E113" s="9">
        <f t="shared" si="5"/>
        <v>58245795316.020004</v>
      </c>
      <c r="F113" s="9">
        <f t="shared" si="5"/>
        <v>55284810439.75</v>
      </c>
      <c r="G113" s="9">
        <f t="shared" si="5"/>
        <v>64047860405.930008</v>
      </c>
      <c r="H113" s="9">
        <f t="shared" si="5"/>
        <v>76769230671.839996</v>
      </c>
      <c r="I113" s="9">
        <f t="shared" si="5"/>
        <v>92457630504.77002</v>
      </c>
      <c r="J113" s="9">
        <f t="shared" ref="J113:M113" si="6">J76+J78</f>
        <v>100281611657.76997</v>
      </c>
      <c r="K113" s="9">
        <f t="shared" ref="K113" si="7">K76+K78</f>
        <v>112787653065.95001</v>
      </c>
      <c r="L113" s="9">
        <f t="shared" si="6"/>
        <v>131309214033.96001</v>
      </c>
      <c r="M113" s="9">
        <f t="shared" si="6"/>
        <v>144497422340.37994</v>
      </c>
    </row>
    <row r="114" spans="2:13">
      <c r="B114" s="11" t="s">
        <v>84</v>
      </c>
      <c r="C114" s="12"/>
      <c r="D114" s="12"/>
      <c r="E114" s="12"/>
      <c r="F114" s="12"/>
      <c r="G114" s="12"/>
      <c r="H114" s="12"/>
      <c r="I114" s="12"/>
      <c r="J114" s="12"/>
      <c r="K114" s="12"/>
    </row>
    <row r="115" spans="2:13">
      <c r="B115" s="11"/>
      <c r="C115" s="12"/>
      <c r="D115" s="12"/>
      <c r="E115" s="12"/>
      <c r="F115" s="12"/>
      <c r="G115" s="12"/>
      <c r="H115" s="12"/>
      <c r="I115" s="12"/>
      <c r="J115" s="12"/>
      <c r="K115" s="12"/>
    </row>
    <row r="116" spans="2:13">
      <c r="B116" s="5"/>
      <c r="C116" s="13"/>
      <c r="D116" s="13"/>
      <c r="E116" s="13"/>
      <c r="F116" s="13"/>
      <c r="G116" s="13"/>
      <c r="H116" s="13"/>
    </row>
  </sheetData>
  <mergeCells count="16">
    <mergeCell ref="B2:I2"/>
    <mergeCell ref="B3:I3"/>
    <mergeCell ref="B4:I4"/>
    <mergeCell ref="B5:I5"/>
    <mergeCell ref="B9:B10"/>
    <mergeCell ref="C9:C10"/>
    <mergeCell ref="D9:D10"/>
    <mergeCell ref="E9:E10"/>
    <mergeCell ref="F9:F10"/>
    <mergeCell ref="M9:M10"/>
    <mergeCell ref="L9:L10"/>
    <mergeCell ref="G9:G10"/>
    <mergeCell ref="H9:H10"/>
    <mergeCell ref="I9:I10"/>
    <mergeCell ref="J9:J10"/>
    <mergeCell ref="K9:K10"/>
  </mergeCells>
  <phoneticPr fontId="13" type="noConversion"/>
  <pageMargins left="0.7" right="0.7" top="0.75" bottom="0.75" header="0.3" footer="0.3"/>
  <pageSetup orientation="portrait" r:id="rId1"/>
  <ignoredErrors>
    <ignoredError sqref="L76 C76:I76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511edb72c5706929b676b46c6dcc249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7f46199a52c0f81b2861ac73db068e75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BE88F0-C235-42EA-BB8D-CE920EFAED6A}"/>
</file>

<file path=customXml/itemProps2.xml><?xml version="1.0" encoding="utf-8"?>
<ds:datastoreItem xmlns:ds="http://schemas.openxmlformats.org/officeDocument/2006/customXml" ds:itemID="{B4B1A8C1-08D5-463D-AA16-766B5234F536}"/>
</file>

<file path=customXml/itemProps3.xml><?xml version="1.0" encoding="utf-8"?>
<ds:datastoreItem xmlns:ds="http://schemas.openxmlformats.org/officeDocument/2006/customXml" ds:itemID="{E726F55C-E58C-4B3D-9DDA-6F7509294BDB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Amanda Del Castillo Mendez</dc:creator>
  <cp:keywords/>
  <dc:description/>
  <cp:lastModifiedBy>Yan Li Suarez</cp:lastModifiedBy>
  <cp:revision/>
  <dcterms:created xsi:type="dcterms:W3CDTF">2021-04-15T14:51:47Z</dcterms:created>
  <dcterms:modified xsi:type="dcterms:W3CDTF">2025-03-18T17:51:24Z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0x01010050FE607C767B914093B307CF718B3ABD</vt:lpwstr>
  </property>
</Properties>
</file>