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Marzo/"/>
    </mc:Choice>
  </mc:AlternateContent>
  <xr:revisionPtr revIDLastSave="896" documentId="8_{A03CC220-30A3-41CB-9082-99D99EA3097D}" xr6:coauthVersionLast="47" xr6:coauthVersionMax="47" xr10:uidLastSave="{9F4D5FB1-C3BA-4527-A62C-7EE78790DB25}"/>
  <bookViews>
    <workbookView xWindow="28680" yWindow="-120" windowWidth="29040" windowHeight="15720" xr2:uid="{99E88A61-90F6-4430-BBA2-3398CB7D5D38}"/>
  </bookViews>
  <sheets>
    <sheet name="Gráfico 1 " sheetId="21" r:id="rId1"/>
    <sheet name="Tabla 1 " sheetId="17" r:id="rId2"/>
    <sheet name="Tabla 2 " sheetId="19" r:id="rId3"/>
    <sheet name="Mapa 1" sheetId="20" r:id="rId4"/>
    <sheet name="Gráfico 2 " sheetId="16" r:id="rId5"/>
    <sheet name="Tabla 3" sheetId="22" r:id="rId6"/>
    <sheet name="Gráfico 3 " sheetId="18" r:id="rId7"/>
    <sheet name="Anexo 1" sheetId="25" r:id="rId8"/>
    <sheet name="Anexo 2 " sheetId="23" r:id="rId9"/>
    <sheet name="Anexo 3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\0" localSheetId="7">#REF!</definedName>
    <definedName name="\0" localSheetId="8">#REF!</definedName>
    <definedName name="\0" localSheetId="9">#REF!</definedName>
    <definedName name="\0" localSheetId="0">#REF!</definedName>
    <definedName name="\0" localSheetId="4">#REF!</definedName>
    <definedName name="\0" localSheetId="6">#REF!</definedName>
    <definedName name="\0" localSheetId="3">#REF!</definedName>
    <definedName name="\0" localSheetId="1">#REF!</definedName>
    <definedName name="\0" localSheetId="2">#REF!</definedName>
    <definedName name="\0">#REF!</definedName>
    <definedName name="\A" localSheetId="8">#REF!</definedName>
    <definedName name="\A" localSheetId="9">#REF!</definedName>
    <definedName name="\A" localSheetId="0">#REF!</definedName>
    <definedName name="\A" localSheetId="4">#REF!</definedName>
    <definedName name="\A" localSheetId="6">#REF!</definedName>
    <definedName name="\A" localSheetId="3">#REF!</definedName>
    <definedName name="\A" localSheetId="1">#REF!</definedName>
    <definedName name="\A" localSheetId="2">#REF!</definedName>
    <definedName name="\A">#REF!</definedName>
    <definedName name="\B" localSheetId="8">#REF!</definedName>
    <definedName name="\B" localSheetId="9">#REF!</definedName>
    <definedName name="\B" localSheetId="4">#REF!</definedName>
    <definedName name="\B" localSheetId="6">#REF!</definedName>
    <definedName name="\B" localSheetId="1">#REF!</definedName>
    <definedName name="\B" localSheetId="2">#REF!</definedName>
    <definedName name="\B">#REF!</definedName>
    <definedName name="\C" localSheetId="8">#REF!</definedName>
    <definedName name="\C" localSheetId="9">#REF!</definedName>
    <definedName name="\C" localSheetId="6">#REF!</definedName>
    <definedName name="\C" localSheetId="1">#REF!</definedName>
    <definedName name="\C" localSheetId="2">#REF!</definedName>
    <definedName name="\C" localSheetId="5">#REF!</definedName>
    <definedName name="\C">#REF!</definedName>
    <definedName name="\D" localSheetId="8">#REF!</definedName>
    <definedName name="\D" localSheetId="9">#REF!</definedName>
    <definedName name="\D" localSheetId="6">#REF!</definedName>
    <definedName name="\D" localSheetId="1">#REF!</definedName>
    <definedName name="\D" localSheetId="2">#REF!</definedName>
    <definedName name="\D" localSheetId="5">#REF!</definedName>
    <definedName name="\D">#REF!</definedName>
    <definedName name="\E" localSheetId="8">#REF!</definedName>
    <definedName name="\E" localSheetId="9">#REF!</definedName>
    <definedName name="\E" localSheetId="6">#REF!</definedName>
    <definedName name="\E" localSheetId="1">#REF!</definedName>
    <definedName name="\E" localSheetId="2">#REF!</definedName>
    <definedName name="\E" localSheetId="5">#REF!</definedName>
    <definedName name="\E">#REF!</definedName>
    <definedName name="\F" localSheetId="8">#REF!</definedName>
    <definedName name="\F" localSheetId="9">#REF!</definedName>
    <definedName name="\F" localSheetId="6">#REF!</definedName>
    <definedName name="\F" localSheetId="1">#REF!</definedName>
    <definedName name="\F" localSheetId="2">#REF!</definedName>
    <definedName name="\F" localSheetId="5">#REF!</definedName>
    <definedName name="\F">#REF!</definedName>
    <definedName name="\G" localSheetId="8">#REF!</definedName>
    <definedName name="\G" localSheetId="9">#REF!</definedName>
    <definedName name="\G" localSheetId="6">#REF!</definedName>
    <definedName name="\G" localSheetId="1">#REF!</definedName>
    <definedName name="\G" localSheetId="2">#REF!</definedName>
    <definedName name="\G" localSheetId="5">#REF!</definedName>
    <definedName name="\G">#REF!</definedName>
    <definedName name="\H" localSheetId="8">#REF!</definedName>
    <definedName name="\H" localSheetId="9">#REF!</definedName>
    <definedName name="\H" localSheetId="6">#REF!</definedName>
    <definedName name="\H" localSheetId="1">#REF!</definedName>
    <definedName name="\H" localSheetId="2">#REF!</definedName>
    <definedName name="\H" localSheetId="5">#REF!</definedName>
    <definedName name="\H">#REF!</definedName>
    <definedName name="\I" localSheetId="8">#REF!</definedName>
    <definedName name="\I" localSheetId="9">#REF!</definedName>
    <definedName name="\I" localSheetId="6">#REF!</definedName>
    <definedName name="\I" localSheetId="1">#REF!</definedName>
    <definedName name="\I" localSheetId="2">#REF!</definedName>
    <definedName name="\I" localSheetId="5">#REF!</definedName>
    <definedName name="\I">#REF!</definedName>
    <definedName name="\J" localSheetId="8">#REF!</definedName>
    <definedName name="\J" localSheetId="9">#REF!</definedName>
    <definedName name="\J" localSheetId="6">#REF!</definedName>
    <definedName name="\J" localSheetId="1">#REF!</definedName>
    <definedName name="\J" localSheetId="2">#REF!</definedName>
    <definedName name="\J" localSheetId="5">#REF!</definedName>
    <definedName name="\J">#REF!</definedName>
    <definedName name="\K" localSheetId="8">#REF!</definedName>
    <definedName name="\K" localSheetId="9">#REF!</definedName>
    <definedName name="\K" localSheetId="6">#REF!</definedName>
    <definedName name="\K" localSheetId="1">#REF!</definedName>
    <definedName name="\K" localSheetId="2">#REF!</definedName>
    <definedName name="\K" localSheetId="5">#REF!</definedName>
    <definedName name="\K">#REF!</definedName>
    <definedName name="\L" localSheetId="8">#REF!</definedName>
    <definedName name="\L" localSheetId="9">#REF!</definedName>
    <definedName name="\L" localSheetId="6">#REF!</definedName>
    <definedName name="\L" localSheetId="1">#REF!</definedName>
    <definedName name="\L" localSheetId="2">#REF!</definedName>
    <definedName name="\L" localSheetId="5">#REF!</definedName>
    <definedName name="\L">#REF!</definedName>
    <definedName name="\M" localSheetId="8">#REF!</definedName>
    <definedName name="\M" localSheetId="9">#REF!</definedName>
    <definedName name="\M" localSheetId="6">#REF!</definedName>
    <definedName name="\M" localSheetId="1">#REF!</definedName>
    <definedName name="\M" localSheetId="2">#REF!</definedName>
    <definedName name="\M" localSheetId="5">#REF!</definedName>
    <definedName name="\M">#REF!</definedName>
    <definedName name="\N" localSheetId="8">#REF!</definedName>
    <definedName name="\N" localSheetId="9">#REF!</definedName>
    <definedName name="\N" localSheetId="6">#REF!</definedName>
    <definedName name="\N" localSheetId="1">#REF!</definedName>
    <definedName name="\N" localSheetId="2">#REF!</definedName>
    <definedName name="\N" localSheetId="5">#REF!</definedName>
    <definedName name="\N">#REF!</definedName>
    <definedName name="\Ñ" localSheetId="8">#REF!</definedName>
    <definedName name="\Ñ" localSheetId="9">#REF!</definedName>
    <definedName name="\Ñ" localSheetId="6">#REF!</definedName>
    <definedName name="\Ñ" localSheetId="2">#REF!</definedName>
    <definedName name="\Ñ" localSheetId="5">#REF!</definedName>
    <definedName name="\Ñ">#REF!</definedName>
    <definedName name="\O" localSheetId="8">#REF!</definedName>
    <definedName name="\O" localSheetId="9">#REF!</definedName>
    <definedName name="\O" localSheetId="6">#REF!</definedName>
    <definedName name="\O" localSheetId="1">#REF!</definedName>
    <definedName name="\O" localSheetId="2">#REF!</definedName>
    <definedName name="\O" localSheetId="5">#REF!</definedName>
    <definedName name="\O">#REF!</definedName>
    <definedName name="\P" localSheetId="8">#REF!</definedName>
    <definedName name="\P" localSheetId="9">#REF!</definedName>
    <definedName name="\P" localSheetId="6">#REF!</definedName>
    <definedName name="\P" localSheetId="1">#REF!</definedName>
    <definedName name="\P" localSheetId="2">#REF!</definedName>
    <definedName name="\P" localSheetId="5">#REF!</definedName>
    <definedName name="\P">#REF!</definedName>
    <definedName name="\Q" localSheetId="8">#REF!</definedName>
    <definedName name="\Q" localSheetId="9">#REF!</definedName>
    <definedName name="\Q" localSheetId="6">#REF!</definedName>
    <definedName name="\Q" localSheetId="1">#REF!</definedName>
    <definedName name="\Q" localSheetId="2">#REF!</definedName>
    <definedName name="\Q" localSheetId="5">#REF!</definedName>
    <definedName name="\Q">#REF!</definedName>
    <definedName name="\R" localSheetId="8">#REF!</definedName>
    <definedName name="\R" localSheetId="9">#REF!</definedName>
    <definedName name="\R" localSheetId="6">#REF!</definedName>
    <definedName name="\R" localSheetId="1">#REF!</definedName>
    <definedName name="\R" localSheetId="2">#REF!</definedName>
    <definedName name="\R" localSheetId="5">#REF!</definedName>
    <definedName name="\R">#REF!</definedName>
    <definedName name="\S" localSheetId="8">#REF!</definedName>
    <definedName name="\S" localSheetId="9">#REF!</definedName>
    <definedName name="\S" localSheetId="6">#REF!</definedName>
    <definedName name="\S" localSheetId="1">#REF!</definedName>
    <definedName name="\S" localSheetId="2">#REF!</definedName>
    <definedName name="\S" localSheetId="5">#REF!</definedName>
    <definedName name="\S">#REF!</definedName>
    <definedName name="\T" localSheetId="8">#REF!</definedName>
    <definedName name="\T" localSheetId="9">#REF!</definedName>
    <definedName name="\T" localSheetId="6">#REF!</definedName>
    <definedName name="\T" localSheetId="1">#REF!</definedName>
    <definedName name="\T" localSheetId="2">#REF!</definedName>
    <definedName name="\T" localSheetId="5">#REF!</definedName>
    <definedName name="\T">#REF!</definedName>
    <definedName name="\T1" localSheetId="8">#REF!</definedName>
    <definedName name="\T1" localSheetId="9">#REF!</definedName>
    <definedName name="\T1" localSheetId="6">#REF!</definedName>
    <definedName name="\T1" localSheetId="2">#REF!</definedName>
    <definedName name="\T1" localSheetId="5">#REF!</definedName>
    <definedName name="\T1">#REF!</definedName>
    <definedName name="\T2" localSheetId="9">[1]BOP!#REF!</definedName>
    <definedName name="\T2" localSheetId="0">[1]BOP!#REF!</definedName>
    <definedName name="\T2" localSheetId="4">[1]BOP!#REF!</definedName>
    <definedName name="\T2" localSheetId="6">[1]BOP!#REF!</definedName>
    <definedName name="\T2" localSheetId="3">[1]BOP!#REF!</definedName>
    <definedName name="\T2" localSheetId="2">[1]BOP!#REF!</definedName>
    <definedName name="\T2" localSheetId="5">[1]BOP!#REF!</definedName>
    <definedName name="\T2">[1]BOP!#REF!</definedName>
    <definedName name="\U" localSheetId="7">#REF!</definedName>
    <definedName name="\U" localSheetId="8">#REF!</definedName>
    <definedName name="\U" localSheetId="9">#REF!</definedName>
    <definedName name="\U" localSheetId="0">#REF!</definedName>
    <definedName name="\U" localSheetId="4">#REF!</definedName>
    <definedName name="\U" localSheetId="6">#REF!</definedName>
    <definedName name="\U" localSheetId="3">#REF!</definedName>
    <definedName name="\U" localSheetId="1">#REF!</definedName>
    <definedName name="\U" localSheetId="2">#REF!</definedName>
    <definedName name="\U" localSheetId="5">#REF!</definedName>
    <definedName name="\U">#REF!</definedName>
    <definedName name="\V" localSheetId="8">#REF!</definedName>
    <definedName name="\V" localSheetId="9">#REF!</definedName>
    <definedName name="\V" localSheetId="4">#REF!</definedName>
    <definedName name="\V" localSheetId="6">#REF!</definedName>
    <definedName name="\V" localSheetId="3">#REF!</definedName>
    <definedName name="\V" localSheetId="1">#REF!</definedName>
    <definedName name="\V" localSheetId="2">#REF!</definedName>
    <definedName name="\V">#REF!</definedName>
    <definedName name="\W" localSheetId="8">#REF!</definedName>
    <definedName name="\W" localSheetId="9">#REF!</definedName>
    <definedName name="\W" localSheetId="4">#REF!</definedName>
    <definedName name="\W" localSheetId="6">#REF!</definedName>
    <definedName name="\W" localSheetId="3">#REF!</definedName>
    <definedName name="\W" localSheetId="1">#REF!</definedName>
    <definedName name="\W" localSheetId="2">#REF!</definedName>
    <definedName name="\W">#REF!</definedName>
    <definedName name="\X" localSheetId="8">#REF!</definedName>
    <definedName name="\X" localSheetId="9">#REF!</definedName>
    <definedName name="\X" localSheetId="6">#REF!</definedName>
    <definedName name="\X" localSheetId="1">#REF!</definedName>
    <definedName name="\X" localSheetId="2">#REF!</definedName>
    <definedName name="\X" localSheetId="5">#REF!</definedName>
    <definedName name="\X">#REF!</definedName>
    <definedName name="\Y" localSheetId="8">#REF!</definedName>
    <definedName name="\Y" localSheetId="9">#REF!</definedName>
    <definedName name="\Y" localSheetId="6">#REF!</definedName>
    <definedName name="\Y" localSheetId="1">#REF!</definedName>
    <definedName name="\Y" localSheetId="2">#REF!</definedName>
    <definedName name="\Y" localSheetId="5">#REF!</definedName>
    <definedName name="\Y">#REF!</definedName>
    <definedName name="\Z" localSheetId="8">#REF!</definedName>
    <definedName name="\Z" localSheetId="9">#REF!</definedName>
    <definedName name="\Z" localSheetId="6">#REF!</definedName>
    <definedName name="\Z" localSheetId="1">#REF!</definedName>
    <definedName name="\Z" localSheetId="2">#REF!</definedName>
    <definedName name="\Z" localSheetId="5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7">#REF!</definedName>
    <definedName name="_______FAL4" localSheetId="8">#REF!</definedName>
    <definedName name="_______FAL4" localSheetId="9">#REF!</definedName>
    <definedName name="_______FAL4" localSheetId="0">#REF!</definedName>
    <definedName name="_______FAL4" localSheetId="4">#REF!</definedName>
    <definedName name="_______FAL4" localSheetId="6">#REF!</definedName>
    <definedName name="_______FAL4" localSheetId="3">#REF!</definedName>
    <definedName name="_______FAL4" localSheetId="1">#REF!</definedName>
    <definedName name="_______FAL4" localSheetId="2">#REF!</definedName>
    <definedName name="_______FAL4" localSheetId="5">#REF!</definedName>
    <definedName name="_______FAL4">#REF!</definedName>
    <definedName name="_______FAL6" localSheetId="8">#REF!</definedName>
    <definedName name="_______FAL6" localSheetId="9">#REF!</definedName>
    <definedName name="_______FAL6" localSheetId="4">#REF!</definedName>
    <definedName name="_______FAL6" localSheetId="6">#REF!</definedName>
    <definedName name="_______FAL6" localSheetId="3">#REF!</definedName>
    <definedName name="_______FAL6" localSheetId="1">#REF!</definedName>
    <definedName name="_______FAL6" localSheetId="2">#REF!</definedName>
    <definedName name="_______FAL6">#REF!</definedName>
    <definedName name="_______FAL7" localSheetId="8">#REF!</definedName>
    <definedName name="_______FAL7" localSheetId="9">#REF!</definedName>
    <definedName name="_______FAL7" localSheetId="4">#REF!</definedName>
    <definedName name="_______FAL7" localSheetId="6">#REF!</definedName>
    <definedName name="_______FAL7" localSheetId="3">#REF!</definedName>
    <definedName name="_______FAL7" localSheetId="1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7">#REF!</definedName>
    <definedName name="______AUS1" localSheetId="8">#REF!</definedName>
    <definedName name="______AUS1" localSheetId="9">#REF!</definedName>
    <definedName name="______AUS1" localSheetId="0">#REF!</definedName>
    <definedName name="______AUS1" localSheetId="4">#REF!</definedName>
    <definedName name="______AUS1" localSheetId="6">#REF!</definedName>
    <definedName name="______AUS1" localSheetId="3">#REF!</definedName>
    <definedName name="______AUS1" localSheetId="1">#REF!</definedName>
    <definedName name="______AUS1" localSheetId="2">#REF!</definedName>
    <definedName name="______AUS1" localSheetId="5">#REF!</definedName>
    <definedName name="______AUS1">#REF!</definedName>
    <definedName name="______DEG1" localSheetId="8">#REF!</definedName>
    <definedName name="______DEG1" localSheetId="9">#REF!</definedName>
    <definedName name="______DEG1" localSheetId="4">#REF!</definedName>
    <definedName name="______DEG1" localSheetId="6">#REF!</definedName>
    <definedName name="______DEG1" localSheetId="3">#REF!</definedName>
    <definedName name="______DEG1" localSheetId="1">#REF!</definedName>
    <definedName name="______DEG1" localSheetId="2">#REF!</definedName>
    <definedName name="______DEG1">#REF!</definedName>
    <definedName name="______DKR1" localSheetId="8">#REF!</definedName>
    <definedName name="______DKR1" localSheetId="9">#REF!</definedName>
    <definedName name="______DKR1" localSheetId="4">#REF!</definedName>
    <definedName name="______DKR1" localSheetId="6">#REF!</definedName>
    <definedName name="______DKR1" localSheetId="3">#REF!</definedName>
    <definedName name="______DKR1" localSheetId="1">#REF!</definedName>
    <definedName name="______DKR1" localSheetId="2">#REF!</definedName>
    <definedName name="______DKR1">#REF!</definedName>
    <definedName name="______ECU1" localSheetId="8">#REF!</definedName>
    <definedName name="______ECU1" localSheetId="9">#REF!</definedName>
    <definedName name="______ECU1" localSheetId="6">#REF!</definedName>
    <definedName name="______ECU1" localSheetId="1">#REF!</definedName>
    <definedName name="______ECU1" localSheetId="2">#REF!</definedName>
    <definedName name="______ECU1" localSheetId="5">#REF!</definedName>
    <definedName name="______ECU1">#REF!</definedName>
    <definedName name="______ESC1" localSheetId="8">#REF!</definedName>
    <definedName name="______ESC1" localSheetId="9">#REF!</definedName>
    <definedName name="______ESC1" localSheetId="6">#REF!</definedName>
    <definedName name="______ESC1" localSheetId="1">#REF!</definedName>
    <definedName name="______ESC1" localSheetId="2">#REF!</definedName>
    <definedName name="______ESC1" localSheetId="5">#REF!</definedName>
    <definedName name="______ESC1">#REF!</definedName>
    <definedName name="______FAL2" localSheetId="8">#REF!</definedName>
    <definedName name="______FAL2" localSheetId="9">#REF!</definedName>
    <definedName name="______FAL2" localSheetId="6">#REF!</definedName>
    <definedName name="______FAL2" localSheetId="1">#REF!</definedName>
    <definedName name="______FAL2" localSheetId="2">#REF!</definedName>
    <definedName name="______FAL2" localSheetId="5">#REF!</definedName>
    <definedName name="______FAL2">#REF!</definedName>
    <definedName name="______FAL3" localSheetId="8">#REF!</definedName>
    <definedName name="______FAL3" localSheetId="9">#REF!</definedName>
    <definedName name="______FAL3" localSheetId="6">#REF!</definedName>
    <definedName name="______FAL3" localSheetId="1">#REF!</definedName>
    <definedName name="______FAL3" localSheetId="2">#REF!</definedName>
    <definedName name="______FAL3" localSheetId="5">#REF!</definedName>
    <definedName name="______FAL3">#REF!</definedName>
    <definedName name="______FAL4" localSheetId="8">#REF!</definedName>
    <definedName name="______FAL4" localSheetId="9">#REF!</definedName>
    <definedName name="______FAL4" localSheetId="6">#REF!</definedName>
    <definedName name="______FAL4" localSheetId="1">#REF!</definedName>
    <definedName name="______FAL4" localSheetId="2">#REF!</definedName>
    <definedName name="______FAL4" localSheetId="5">#REF!</definedName>
    <definedName name="______FAL4">#REF!</definedName>
    <definedName name="______FAL5" localSheetId="8">#REF!</definedName>
    <definedName name="______FAL5" localSheetId="9">#REF!</definedName>
    <definedName name="______FAL5" localSheetId="6">#REF!</definedName>
    <definedName name="______FAL5" localSheetId="1">#REF!</definedName>
    <definedName name="______FAL5" localSheetId="2">#REF!</definedName>
    <definedName name="______FAL5" localSheetId="5">#REF!</definedName>
    <definedName name="______FAL5">#REF!</definedName>
    <definedName name="______FAL6" localSheetId="8">#REF!</definedName>
    <definedName name="______FAL6" localSheetId="9">#REF!</definedName>
    <definedName name="______FAL6" localSheetId="6">#REF!</definedName>
    <definedName name="______FAL6" localSheetId="1">#REF!</definedName>
    <definedName name="______FAL6" localSheetId="2">#REF!</definedName>
    <definedName name="______FAL6" localSheetId="5">#REF!</definedName>
    <definedName name="______FAL6">#REF!</definedName>
    <definedName name="______FAL7" localSheetId="8">#REF!</definedName>
    <definedName name="______FAL7" localSheetId="9">#REF!</definedName>
    <definedName name="______FAL7" localSheetId="6">#REF!</definedName>
    <definedName name="______FAL7" localSheetId="1">#REF!</definedName>
    <definedName name="______FAL7" localSheetId="2">#REF!</definedName>
    <definedName name="______FAL7" localSheetId="5">#REF!</definedName>
    <definedName name="______FAL7">#REF!</definedName>
    <definedName name="______FMK1" localSheetId="8">#REF!</definedName>
    <definedName name="______FMK1" localSheetId="9">#REF!</definedName>
    <definedName name="______FMK1" localSheetId="6">#REF!</definedName>
    <definedName name="______FMK1" localSheetId="1">#REF!</definedName>
    <definedName name="______FMK1" localSheetId="2">#REF!</definedName>
    <definedName name="______FMK1" localSheetId="5">#REF!</definedName>
    <definedName name="______FMK1">#REF!</definedName>
    <definedName name="______IKR1" localSheetId="8">#REF!</definedName>
    <definedName name="______IKR1" localSheetId="9">#REF!</definedName>
    <definedName name="______IKR1" localSheetId="6">#REF!</definedName>
    <definedName name="______IKR1" localSheetId="1">#REF!</definedName>
    <definedName name="______IKR1" localSheetId="2">#REF!</definedName>
    <definedName name="______IKR1" localSheetId="5">#REF!</definedName>
    <definedName name="______IKR1">#REF!</definedName>
    <definedName name="______IRP1" localSheetId="8">#REF!</definedName>
    <definedName name="______IRP1" localSheetId="9">#REF!</definedName>
    <definedName name="______IRP1" localSheetId="6">#REF!</definedName>
    <definedName name="______IRP1" localSheetId="1">#REF!</definedName>
    <definedName name="______IRP1" localSheetId="2">#REF!</definedName>
    <definedName name="______IRP1" localSheetId="5">#REF!</definedName>
    <definedName name="______IRP1">#REF!</definedName>
    <definedName name="______LIT1" localSheetId="8">#REF!</definedName>
    <definedName name="______LIT1" localSheetId="9">#REF!</definedName>
    <definedName name="______LIT1" localSheetId="6">#REF!</definedName>
    <definedName name="______LIT1" localSheetId="1">#REF!</definedName>
    <definedName name="______LIT1" localSheetId="2">#REF!</definedName>
    <definedName name="______LIT1" localSheetId="5">#REF!</definedName>
    <definedName name="______LIT1">#REF!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7">#REF!</definedName>
    <definedName name="______MEX1" localSheetId="8">#REF!</definedName>
    <definedName name="______MEX1" localSheetId="9">#REF!</definedName>
    <definedName name="______MEX1" localSheetId="0">#REF!</definedName>
    <definedName name="______MEX1" localSheetId="4">#REF!</definedName>
    <definedName name="______MEX1" localSheetId="6">#REF!</definedName>
    <definedName name="______MEX1" localSheetId="3">#REF!</definedName>
    <definedName name="______MEX1" localSheetId="1">#REF!</definedName>
    <definedName name="______MEX1" localSheetId="2">#REF!</definedName>
    <definedName name="______MEX1" localSheetId="5">#REF!</definedName>
    <definedName name="______MEX1">#REF!</definedName>
    <definedName name="______PTA1" localSheetId="8">#REF!</definedName>
    <definedName name="______PTA1" localSheetId="9">#REF!</definedName>
    <definedName name="______PTA1" localSheetId="4">#REF!</definedName>
    <definedName name="______PTA1" localSheetId="6">#REF!</definedName>
    <definedName name="______PTA1" localSheetId="3">#REF!</definedName>
    <definedName name="______PTA1" localSheetId="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7">#REF!</definedName>
    <definedName name="______SAR1" localSheetId="8">#REF!</definedName>
    <definedName name="______SAR1" localSheetId="9">#REF!</definedName>
    <definedName name="______SAR1" localSheetId="0">#REF!</definedName>
    <definedName name="______SAR1" localSheetId="4">#REF!</definedName>
    <definedName name="______SAR1" localSheetId="6">#REF!</definedName>
    <definedName name="______SAR1" localSheetId="3">#REF!</definedName>
    <definedName name="______SAR1" localSheetId="1">#REF!</definedName>
    <definedName name="______SAR1" localSheetId="2">#REF!</definedName>
    <definedName name="______SAR1" localSheetId="5">#REF!</definedName>
    <definedName name="______SAR1">#REF!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6" hidden="1">{"Minpmon",#N/A,FALSE,"Monthinput"}</definedName>
    <definedName name="______SRT11" localSheetId="3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7">#REF!</definedName>
    <definedName name="_____AUS1" localSheetId="8">#REF!</definedName>
    <definedName name="_____AUS1" localSheetId="9">#REF!</definedName>
    <definedName name="_____AUS1" localSheetId="0">#REF!</definedName>
    <definedName name="_____AUS1" localSheetId="4">#REF!</definedName>
    <definedName name="_____AUS1" localSheetId="6">#REF!</definedName>
    <definedName name="_____AUS1" localSheetId="3">#REF!</definedName>
    <definedName name="_____AUS1" localSheetId="1">#REF!</definedName>
    <definedName name="_____AUS1" localSheetId="2">#REF!</definedName>
    <definedName name="_____AUS1" localSheetId="5">#REF!</definedName>
    <definedName name="_____AUS1">#REF!</definedName>
    <definedName name="_____DEG1" localSheetId="8">#REF!</definedName>
    <definedName name="_____DEG1" localSheetId="9">#REF!</definedName>
    <definedName name="_____DEG1" localSheetId="4">#REF!</definedName>
    <definedName name="_____DEG1" localSheetId="6">#REF!</definedName>
    <definedName name="_____DEG1" localSheetId="3">#REF!</definedName>
    <definedName name="_____DEG1" localSheetId="1">#REF!</definedName>
    <definedName name="_____DEG1" localSheetId="2">#REF!</definedName>
    <definedName name="_____DEG1">#REF!</definedName>
    <definedName name="_____DKR1" localSheetId="8">#REF!</definedName>
    <definedName name="_____DKR1" localSheetId="9">#REF!</definedName>
    <definedName name="_____DKR1" localSheetId="4">#REF!</definedName>
    <definedName name="_____DKR1" localSheetId="6">#REF!</definedName>
    <definedName name="_____DKR1" localSheetId="3">#REF!</definedName>
    <definedName name="_____DKR1" localSheetId="1">#REF!</definedName>
    <definedName name="_____DKR1" localSheetId="2">#REF!</definedName>
    <definedName name="_____DKR1">#REF!</definedName>
    <definedName name="_____ECU1" localSheetId="8">#REF!</definedName>
    <definedName name="_____ECU1" localSheetId="9">#REF!</definedName>
    <definedName name="_____ECU1" localSheetId="6">#REF!</definedName>
    <definedName name="_____ECU1" localSheetId="1">#REF!</definedName>
    <definedName name="_____ECU1" localSheetId="2">#REF!</definedName>
    <definedName name="_____ECU1" localSheetId="5">#REF!</definedName>
    <definedName name="_____ECU1">#REF!</definedName>
    <definedName name="_____ESC1" localSheetId="8">#REF!</definedName>
    <definedName name="_____ESC1" localSheetId="9">#REF!</definedName>
    <definedName name="_____ESC1" localSheetId="6">#REF!</definedName>
    <definedName name="_____ESC1" localSheetId="1">#REF!</definedName>
    <definedName name="_____ESC1" localSheetId="2">#REF!</definedName>
    <definedName name="_____ESC1" localSheetId="5">#REF!</definedName>
    <definedName name="_____ESC1">#REF!</definedName>
    <definedName name="_____FAL2" localSheetId="8">#REF!</definedName>
    <definedName name="_____FAL2" localSheetId="9">#REF!</definedName>
    <definedName name="_____FAL2" localSheetId="6">#REF!</definedName>
    <definedName name="_____FAL2" localSheetId="1">#REF!</definedName>
    <definedName name="_____FAL2" localSheetId="2">#REF!</definedName>
    <definedName name="_____FAL2" localSheetId="5">#REF!</definedName>
    <definedName name="_____FAL2">#REF!</definedName>
    <definedName name="_____FAL3" localSheetId="8">#REF!</definedName>
    <definedName name="_____FAL3" localSheetId="9">#REF!</definedName>
    <definedName name="_____FAL3" localSheetId="6">#REF!</definedName>
    <definedName name="_____FAL3" localSheetId="1">#REF!</definedName>
    <definedName name="_____FAL3" localSheetId="2">#REF!</definedName>
    <definedName name="_____FAL3" localSheetId="5">#REF!</definedName>
    <definedName name="_____FAL3">#REF!</definedName>
    <definedName name="_____FAL4" localSheetId="8">#REF!</definedName>
    <definedName name="_____FAL4" localSheetId="9">#REF!</definedName>
    <definedName name="_____FAL4" localSheetId="6">#REF!</definedName>
    <definedName name="_____FAL4" localSheetId="1">#REF!</definedName>
    <definedName name="_____FAL4" localSheetId="2">#REF!</definedName>
    <definedName name="_____FAL4" localSheetId="5">#REF!</definedName>
    <definedName name="_____FAL4">#REF!</definedName>
    <definedName name="_____FAL5" localSheetId="8">#REF!</definedName>
    <definedName name="_____FAL5" localSheetId="9">#REF!</definedName>
    <definedName name="_____FAL5" localSheetId="6">#REF!</definedName>
    <definedName name="_____FAL5" localSheetId="1">#REF!</definedName>
    <definedName name="_____FAL5" localSheetId="2">#REF!</definedName>
    <definedName name="_____FAL5" localSheetId="5">#REF!</definedName>
    <definedName name="_____FAL5">#REF!</definedName>
    <definedName name="_____FAL6" localSheetId="8">#REF!</definedName>
    <definedName name="_____FAL6" localSheetId="9">#REF!</definedName>
    <definedName name="_____FAL6" localSheetId="6">#REF!</definedName>
    <definedName name="_____FAL6" localSheetId="1">#REF!</definedName>
    <definedName name="_____FAL6" localSheetId="2">#REF!</definedName>
    <definedName name="_____FAL6" localSheetId="5">#REF!</definedName>
    <definedName name="_____FAL6">#REF!</definedName>
    <definedName name="_____FAL7" localSheetId="8">#REF!</definedName>
    <definedName name="_____FAL7" localSheetId="9">#REF!</definedName>
    <definedName name="_____FAL7" localSheetId="6">#REF!</definedName>
    <definedName name="_____FAL7" localSheetId="1">#REF!</definedName>
    <definedName name="_____FAL7" localSheetId="2">#REF!</definedName>
    <definedName name="_____FAL7" localSheetId="5">#REF!</definedName>
    <definedName name="_____FAL7">#REF!</definedName>
    <definedName name="_____FMK1" localSheetId="8">#REF!</definedName>
    <definedName name="_____FMK1" localSheetId="9">#REF!</definedName>
    <definedName name="_____FMK1" localSheetId="6">#REF!</definedName>
    <definedName name="_____FMK1" localSheetId="1">#REF!</definedName>
    <definedName name="_____FMK1" localSheetId="2">#REF!</definedName>
    <definedName name="_____FMK1" localSheetId="5">#REF!</definedName>
    <definedName name="_____FMK1">#REF!</definedName>
    <definedName name="_____IKR1" localSheetId="8">#REF!</definedName>
    <definedName name="_____IKR1" localSheetId="9">#REF!</definedName>
    <definedName name="_____IKR1" localSheetId="6">#REF!</definedName>
    <definedName name="_____IKR1" localSheetId="1">#REF!</definedName>
    <definedName name="_____IKR1" localSheetId="2">#REF!</definedName>
    <definedName name="_____IKR1" localSheetId="5">#REF!</definedName>
    <definedName name="_____IKR1">#REF!</definedName>
    <definedName name="_____IRP1" localSheetId="8">#REF!</definedName>
    <definedName name="_____IRP1" localSheetId="9">#REF!</definedName>
    <definedName name="_____IRP1" localSheetId="6">#REF!</definedName>
    <definedName name="_____IRP1" localSheetId="1">#REF!</definedName>
    <definedName name="_____IRP1" localSheetId="2">#REF!</definedName>
    <definedName name="_____IRP1" localSheetId="5">#REF!</definedName>
    <definedName name="_____IRP1">#REF!</definedName>
    <definedName name="_____LIT1" localSheetId="8">#REF!</definedName>
    <definedName name="_____LIT1" localSheetId="9">#REF!</definedName>
    <definedName name="_____LIT1" localSheetId="6">#REF!</definedName>
    <definedName name="_____LIT1" localSheetId="1">#REF!</definedName>
    <definedName name="_____LIT1" localSheetId="2">#REF!</definedName>
    <definedName name="_____LIT1" localSheetId="5">#REF!</definedName>
    <definedName name="_____LIT1">#REF!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7">#REF!</definedName>
    <definedName name="_____MEX1" localSheetId="8">#REF!</definedName>
    <definedName name="_____MEX1" localSheetId="9">#REF!</definedName>
    <definedName name="_____MEX1" localSheetId="0">#REF!</definedName>
    <definedName name="_____MEX1" localSheetId="4">#REF!</definedName>
    <definedName name="_____MEX1" localSheetId="6">#REF!</definedName>
    <definedName name="_____MEX1" localSheetId="3">#REF!</definedName>
    <definedName name="_____MEX1" localSheetId="1">#REF!</definedName>
    <definedName name="_____MEX1" localSheetId="2">#REF!</definedName>
    <definedName name="_____MEX1" localSheetId="5">#REF!</definedName>
    <definedName name="_____MEX1">#REF!</definedName>
    <definedName name="_____PTA1" localSheetId="8">#REF!</definedName>
    <definedName name="_____PTA1" localSheetId="9">#REF!</definedName>
    <definedName name="_____PTA1" localSheetId="4">#REF!</definedName>
    <definedName name="_____PTA1" localSheetId="6">#REF!</definedName>
    <definedName name="_____PTA1" localSheetId="3">#REF!</definedName>
    <definedName name="_____PTA1" localSheetId="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7">#REF!</definedName>
    <definedName name="_____SAR1" localSheetId="8">#REF!</definedName>
    <definedName name="_____SAR1" localSheetId="9">#REF!</definedName>
    <definedName name="_____SAR1" localSheetId="0">#REF!</definedName>
    <definedName name="_____SAR1" localSheetId="4">#REF!</definedName>
    <definedName name="_____SAR1" localSheetId="6">#REF!</definedName>
    <definedName name="_____SAR1" localSheetId="3">#REF!</definedName>
    <definedName name="_____SAR1" localSheetId="1">#REF!</definedName>
    <definedName name="_____SAR1" localSheetId="2">#REF!</definedName>
    <definedName name="_____SAR1" localSheetId="5">#REF!</definedName>
    <definedName name="_____SAR1">#REF!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6" hidden="1">{"Minpmon",#N/A,FALSE,"Monthinput"}</definedName>
    <definedName name="_____SRT11" localSheetId="3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7">#REF!</definedName>
    <definedName name="____AUS1" localSheetId="8">#REF!</definedName>
    <definedName name="____AUS1" localSheetId="9">#REF!</definedName>
    <definedName name="____AUS1" localSheetId="0">#REF!</definedName>
    <definedName name="____AUS1" localSheetId="4">#REF!</definedName>
    <definedName name="____AUS1" localSheetId="6">#REF!</definedName>
    <definedName name="____AUS1" localSheetId="3">#REF!</definedName>
    <definedName name="____AUS1" localSheetId="1">#REF!</definedName>
    <definedName name="____AUS1" localSheetId="2">#REF!</definedName>
    <definedName name="____AUS1" localSheetId="5">#REF!</definedName>
    <definedName name="____AUS1">#REF!</definedName>
    <definedName name="____DEG1" localSheetId="8">#REF!</definedName>
    <definedName name="____DEG1" localSheetId="9">#REF!</definedName>
    <definedName name="____DEG1" localSheetId="4">#REF!</definedName>
    <definedName name="____DEG1" localSheetId="6">#REF!</definedName>
    <definedName name="____DEG1" localSheetId="3">#REF!</definedName>
    <definedName name="____DEG1" localSheetId="1">#REF!</definedName>
    <definedName name="____DEG1" localSheetId="2">#REF!</definedName>
    <definedName name="____DEG1">#REF!</definedName>
    <definedName name="____DKR1" localSheetId="8">#REF!</definedName>
    <definedName name="____DKR1" localSheetId="9">#REF!</definedName>
    <definedName name="____DKR1" localSheetId="4">#REF!</definedName>
    <definedName name="____DKR1" localSheetId="6">#REF!</definedName>
    <definedName name="____DKR1" localSheetId="3">#REF!</definedName>
    <definedName name="____DKR1" localSheetId="1">#REF!</definedName>
    <definedName name="____DKR1" localSheetId="2">#REF!</definedName>
    <definedName name="____DKR1">#REF!</definedName>
    <definedName name="____ECU1" localSheetId="8">#REF!</definedName>
    <definedName name="____ECU1" localSheetId="9">#REF!</definedName>
    <definedName name="____ECU1" localSheetId="6">#REF!</definedName>
    <definedName name="____ECU1" localSheetId="1">#REF!</definedName>
    <definedName name="____ECU1" localSheetId="2">#REF!</definedName>
    <definedName name="____ECU1" localSheetId="5">#REF!</definedName>
    <definedName name="____ECU1">#REF!</definedName>
    <definedName name="____ESC1" localSheetId="8">#REF!</definedName>
    <definedName name="____ESC1" localSheetId="9">#REF!</definedName>
    <definedName name="____ESC1" localSheetId="6">#REF!</definedName>
    <definedName name="____ESC1" localSheetId="1">#REF!</definedName>
    <definedName name="____ESC1" localSheetId="2">#REF!</definedName>
    <definedName name="____ESC1" localSheetId="5">#REF!</definedName>
    <definedName name="____ESC1">#REF!</definedName>
    <definedName name="____FAL2" localSheetId="8">#REF!</definedName>
    <definedName name="____FAL2" localSheetId="9">#REF!</definedName>
    <definedName name="____FAL2" localSheetId="6">#REF!</definedName>
    <definedName name="____FAL2" localSheetId="1">#REF!</definedName>
    <definedName name="____FAL2" localSheetId="2">#REF!</definedName>
    <definedName name="____FAL2" localSheetId="5">#REF!</definedName>
    <definedName name="____FAL2">#REF!</definedName>
    <definedName name="____FAL3" localSheetId="8">#REF!</definedName>
    <definedName name="____FAL3" localSheetId="9">#REF!</definedName>
    <definedName name="____FAL3" localSheetId="6">#REF!</definedName>
    <definedName name="____FAL3" localSheetId="1">#REF!</definedName>
    <definedName name="____FAL3" localSheetId="2">#REF!</definedName>
    <definedName name="____FAL3" localSheetId="5">#REF!</definedName>
    <definedName name="____FAL3">#REF!</definedName>
    <definedName name="____FAL4" localSheetId="8">#REF!</definedName>
    <definedName name="____FAL4" localSheetId="9">#REF!</definedName>
    <definedName name="____FAL4" localSheetId="6">#REF!</definedName>
    <definedName name="____FAL4" localSheetId="1">#REF!</definedName>
    <definedName name="____FAL4" localSheetId="2">#REF!</definedName>
    <definedName name="____FAL4" localSheetId="5">#REF!</definedName>
    <definedName name="____FAL4">#REF!</definedName>
    <definedName name="____FAL5" localSheetId="8">#REF!</definedName>
    <definedName name="____FAL5" localSheetId="9">#REF!</definedName>
    <definedName name="____FAL5" localSheetId="6">#REF!</definedName>
    <definedName name="____FAL5" localSheetId="1">#REF!</definedName>
    <definedName name="____FAL5" localSheetId="2">#REF!</definedName>
    <definedName name="____FAL5" localSheetId="5">#REF!</definedName>
    <definedName name="____FAL5">#REF!</definedName>
    <definedName name="____FAL6" localSheetId="8">#REF!</definedName>
    <definedName name="____FAL6" localSheetId="9">#REF!</definedName>
    <definedName name="____FAL6" localSheetId="6">#REF!</definedName>
    <definedName name="____FAL6" localSheetId="1">#REF!</definedName>
    <definedName name="____FAL6" localSheetId="2">#REF!</definedName>
    <definedName name="____FAL6" localSheetId="5">#REF!</definedName>
    <definedName name="____FAL6">#REF!</definedName>
    <definedName name="____FAL7" localSheetId="8">#REF!</definedName>
    <definedName name="____FAL7" localSheetId="9">#REF!</definedName>
    <definedName name="____FAL7" localSheetId="6">#REF!</definedName>
    <definedName name="____FAL7" localSheetId="1">#REF!</definedName>
    <definedName name="____FAL7" localSheetId="2">#REF!</definedName>
    <definedName name="____FAL7" localSheetId="5">#REF!</definedName>
    <definedName name="____FAL7">#REF!</definedName>
    <definedName name="____FMK1" localSheetId="8">#REF!</definedName>
    <definedName name="____FMK1" localSheetId="9">#REF!</definedName>
    <definedName name="____FMK1" localSheetId="6">#REF!</definedName>
    <definedName name="____FMK1" localSheetId="1">#REF!</definedName>
    <definedName name="____FMK1" localSheetId="2">#REF!</definedName>
    <definedName name="____FMK1" localSheetId="5">#REF!</definedName>
    <definedName name="____FMK1">#REF!</definedName>
    <definedName name="____IKR1" localSheetId="8">#REF!</definedName>
    <definedName name="____IKR1" localSheetId="9">#REF!</definedName>
    <definedName name="____IKR1" localSheetId="6">#REF!</definedName>
    <definedName name="____IKR1" localSheetId="1">#REF!</definedName>
    <definedName name="____IKR1" localSheetId="2">#REF!</definedName>
    <definedName name="____IKR1" localSheetId="5">#REF!</definedName>
    <definedName name="____IKR1">#REF!</definedName>
    <definedName name="____IRP1" localSheetId="8">#REF!</definedName>
    <definedName name="____IRP1" localSheetId="9">#REF!</definedName>
    <definedName name="____IRP1" localSheetId="6">#REF!</definedName>
    <definedName name="____IRP1" localSheetId="1">#REF!</definedName>
    <definedName name="____IRP1" localSheetId="2">#REF!</definedName>
    <definedName name="____IRP1" localSheetId="5">#REF!</definedName>
    <definedName name="____IRP1">#REF!</definedName>
    <definedName name="____LIT1" localSheetId="8">#REF!</definedName>
    <definedName name="____LIT1" localSheetId="9">#REF!</definedName>
    <definedName name="____LIT1" localSheetId="6">#REF!</definedName>
    <definedName name="____LIT1" localSheetId="1">#REF!</definedName>
    <definedName name="____LIT1" localSheetId="2">#REF!</definedName>
    <definedName name="____LIT1" localSheetId="5">#REF!</definedName>
    <definedName name="____LIT1">#REF!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7">#REF!</definedName>
    <definedName name="____MEX1" localSheetId="8">#REF!</definedName>
    <definedName name="____MEX1" localSheetId="9">#REF!</definedName>
    <definedName name="____MEX1" localSheetId="0">#REF!</definedName>
    <definedName name="____MEX1" localSheetId="4">#REF!</definedName>
    <definedName name="____MEX1" localSheetId="6">#REF!</definedName>
    <definedName name="____MEX1" localSheetId="3">#REF!</definedName>
    <definedName name="____MEX1" localSheetId="1">#REF!</definedName>
    <definedName name="____MEX1" localSheetId="2">#REF!</definedName>
    <definedName name="____MEX1" localSheetId="5">#REF!</definedName>
    <definedName name="____MEX1">#REF!</definedName>
    <definedName name="____PTA1" localSheetId="8">#REF!</definedName>
    <definedName name="____PTA1" localSheetId="9">#REF!</definedName>
    <definedName name="____PTA1" localSheetId="4">#REF!</definedName>
    <definedName name="____PTA1" localSheetId="6">#REF!</definedName>
    <definedName name="____PTA1" localSheetId="3">#REF!</definedName>
    <definedName name="____PTA1" localSheetId="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7">#REF!</definedName>
    <definedName name="____SAR1" localSheetId="8">#REF!</definedName>
    <definedName name="____SAR1" localSheetId="9">#REF!</definedName>
    <definedName name="____SAR1" localSheetId="0">#REF!</definedName>
    <definedName name="____SAR1" localSheetId="4">#REF!</definedName>
    <definedName name="____SAR1" localSheetId="6">#REF!</definedName>
    <definedName name="____SAR1" localSheetId="3">#REF!</definedName>
    <definedName name="____SAR1" localSheetId="1">#REF!</definedName>
    <definedName name="____SAR1" localSheetId="2">#REF!</definedName>
    <definedName name="____SAR1" localSheetId="5">#REF!</definedName>
    <definedName name="____SAR1">#REF!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6" hidden="1">{"Minpmon",#N/A,FALSE,"Monthinput"}</definedName>
    <definedName name="____SRT11" localSheetId="3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7">#REF!</definedName>
    <definedName name="___AUS1" localSheetId="8">#REF!</definedName>
    <definedName name="___AUS1" localSheetId="9">#REF!</definedName>
    <definedName name="___AUS1" localSheetId="0">#REF!</definedName>
    <definedName name="___AUS1" localSheetId="4">#REF!</definedName>
    <definedName name="___AUS1" localSheetId="6">#REF!</definedName>
    <definedName name="___AUS1" localSheetId="3">#REF!</definedName>
    <definedName name="___AUS1" localSheetId="1">#REF!</definedName>
    <definedName name="___AUS1" localSheetId="2">#REF!</definedName>
    <definedName name="___AUS1" localSheetId="5">#REF!</definedName>
    <definedName name="___AUS1">#REF!</definedName>
    <definedName name="___DEG1" localSheetId="8">#REF!</definedName>
    <definedName name="___DEG1" localSheetId="9">#REF!</definedName>
    <definedName name="___DEG1" localSheetId="4">#REF!</definedName>
    <definedName name="___DEG1" localSheetId="6">#REF!</definedName>
    <definedName name="___DEG1" localSheetId="3">#REF!</definedName>
    <definedName name="___DEG1" localSheetId="1">#REF!</definedName>
    <definedName name="___DEG1" localSheetId="2">#REF!</definedName>
    <definedName name="___DEG1">#REF!</definedName>
    <definedName name="___DKR1" localSheetId="8">#REF!</definedName>
    <definedName name="___DKR1" localSheetId="9">#REF!</definedName>
    <definedName name="___DKR1" localSheetId="4">#REF!</definedName>
    <definedName name="___DKR1" localSheetId="6">#REF!</definedName>
    <definedName name="___DKR1" localSheetId="3">#REF!</definedName>
    <definedName name="___DKR1" localSheetId="1">#REF!</definedName>
    <definedName name="___DKR1" localSheetId="2">#REF!</definedName>
    <definedName name="___DKR1">#REF!</definedName>
    <definedName name="___ECU1" localSheetId="8">#REF!</definedName>
    <definedName name="___ECU1" localSheetId="9">#REF!</definedName>
    <definedName name="___ECU1" localSheetId="6">#REF!</definedName>
    <definedName name="___ECU1" localSheetId="1">#REF!</definedName>
    <definedName name="___ECU1" localSheetId="2">#REF!</definedName>
    <definedName name="___ECU1" localSheetId="5">#REF!</definedName>
    <definedName name="___ECU1">#REF!</definedName>
    <definedName name="___ESC1" localSheetId="8">#REF!</definedName>
    <definedName name="___ESC1" localSheetId="9">#REF!</definedName>
    <definedName name="___ESC1" localSheetId="6">#REF!</definedName>
    <definedName name="___ESC1" localSheetId="1">#REF!</definedName>
    <definedName name="___ESC1" localSheetId="2">#REF!</definedName>
    <definedName name="___ESC1" localSheetId="5">#REF!</definedName>
    <definedName name="___ESC1">#REF!</definedName>
    <definedName name="___F" localSheetId="9" hidden="1">'[3]Fax a enviar'!#REF!</definedName>
    <definedName name="___F" localSheetId="5" hidden="1">'[3]Fax a enviar'!#REF!</definedName>
    <definedName name="___F" hidden="1">'[3]Fax a enviar'!#REF!</definedName>
    <definedName name="___FAL2" localSheetId="7">#REF!</definedName>
    <definedName name="___FAL2" localSheetId="8">#REF!</definedName>
    <definedName name="___FAL2" localSheetId="9">#REF!</definedName>
    <definedName name="___FAL2" localSheetId="0">#REF!</definedName>
    <definedName name="___FAL2" localSheetId="4">#REF!</definedName>
    <definedName name="___FAL2" localSheetId="6">#REF!</definedName>
    <definedName name="___FAL2" localSheetId="3">#REF!</definedName>
    <definedName name="___FAL2" localSheetId="1">#REF!</definedName>
    <definedName name="___FAL2" localSheetId="2">#REF!</definedName>
    <definedName name="___FAL2" localSheetId="5">#REF!</definedName>
    <definedName name="___FAL2">#REF!</definedName>
    <definedName name="___FAL3" localSheetId="8">#REF!</definedName>
    <definedName name="___FAL3" localSheetId="9">#REF!</definedName>
    <definedName name="___FAL3" localSheetId="4">#REF!</definedName>
    <definedName name="___FAL3" localSheetId="6">#REF!</definedName>
    <definedName name="___FAL3" localSheetId="3">#REF!</definedName>
    <definedName name="___FAL3" localSheetId="1">#REF!</definedName>
    <definedName name="___FAL3" localSheetId="2">#REF!</definedName>
    <definedName name="___FAL3">#REF!</definedName>
    <definedName name="___FAL4" localSheetId="8">#REF!</definedName>
    <definedName name="___FAL4" localSheetId="9">#REF!</definedName>
    <definedName name="___FAL4" localSheetId="4">#REF!</definedName>
    <definedName name="___FAL4" localSheetId="6">#REF!</definedName>
    <definedName name="___FAL4" localSheetId="3">#REF!</definedName>
    <definedName name="___FAL4" localSheetId="1">#REF!</definedName>
    <definedName name="___FAL4" localSheetId="2">#REF!</definedName>
    <definedName name="___FAL4">#REF!</definedName>
    <definedName name="___FAL5" localSheetId="8">#REF!</definedName>
    <definedName name="___FAL5" localSheetId="9">#REF!</definedName>
    <definedName name="___FAL5" localSheetId="6">#REF!</definedName>
    <definedName name="___FAL5" localSheetId="1">#REF!</definedName>
    <definedName name="___FAL5" localSheetId="2">#REF!</definedName>
    <definedName name="___FAL5" localSheetId="5">#REF!</definedName>
    <definedName name="___FAL5">#REF!</definedName>
    <definedName name="___FAL6" localSheetId="8">#REF!</definedName>
    <definedName name="___FAL6" localSheetId="9">#REF!</definedName>
    <definedName name="___FAL6" localSheetId="6">#REF!</definedName>
    <definedName name="___FAL6" localSheetId="1">#REF!</definedName>
    <definedName name="___FAL6" localSheetId="2">#REF!</definedName>
    <definedName name="___FAL6" localSheetId="5">#REF!</definedName>
    <definedName name="___FAL6">#REF!</definedName>
    <definedName name="___FAL7" localSheetId="8">#REF!</definedName>
    <definedName name="___FAL7" localSheetId="9">#REF!</definedName>
    <definedName name="___FAL7" localSheetId="6">#REF!</definedName>
    <definedName name="___FAL7" localSheetId="1">#REF!</definedName>
    <definedName name="___FAL7" localSheetId="2">#REF!</definedName>
    <definedName name="___FAL7" localSheetId="5">#REF!</definedName>
    <definedName name="___FAL7">#REF!</definedName>
    <definedName name="___FMK1" localSheetId="8">#REF!</definedName>
    <definedName name="___FMK1" localSheetId="9">#REF!</definedName>
    <definedName name="___FMK1" localSheetId="6">#REF!</definedName>
    <definedName name="___FMK1" localSheetId="1">#REF!</definedName>
    <definedName name="___FMK1" localSheetId="2">#REF!</definedName>
    <definedName name="___FMK1" localSheetId="5">#REF!</definedName>
    <definedName name="___FMK1">#REF!</definedName>
    <definedName name="___IKR1" localSheetId="8">#REF!</definedName>
    <definedName name="___IKR1" localSheetId="9">#REF!</definedName>
    <definedName name="___IKR1" localSheetId="6">#REF!</definedName>
    <definedName name="___IKR1" localSheetId="1">#REF!</definedName>
    <definedName name="___IKR1" localSheetId="2">#REF!</definedName>
    <definedName name="___IKR1" localSheetId="5">#REF!</definedName>
    <definedName name="___IKR1">#REF!</definedName>
    <definedName name="___IRP1" localSheetId="8">#REF!</definedName>
    <definedName name="___IRP1" localSheetId="9">#REF!</definedName>
    <definedName name="___IRP1" localSheetId="6">#REF!</definedName>
    <definedName name="___IRP1" localSheetId="1">#REF!</definedName>
    <definedName name="___IRP1" localSheetId="2">#REF!</definedName>
    <definedName name="___IRP1" localSheetId="5">#REF!</definedName>
    <definedName name="___IRP1">#REF!</definedName>
    <definedName name="___LIT1" localSheetId="8">#REF!</definedName>
    <definedName name="___LIT1" localSheetId="9">#REF!</definedName>
    <definedName name="___LIT1" localSheetId="6">#REF!</definedName>
    <definedName name="___LIT1" localSheetId="1">#REF!</definedName>
    <definedName name="___LIT1" localSheetId="2">#REF!</definedName>
    <definedName name="___LIT1" localSheetId="5">#REF!</definedName>
    <definedName name="___LIT1">#REF!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7">#REF!</definedName>
    <definedName name="___MEX1" localSheetId="8">#REF!</definedName>
    <definedName name="___MEX1" localSheetId="9">#REF!</definedName>
    <definedName name="___MEX1" localSheetId="0">#REF!</definedName>
    <definedName name="___MEX1" localSheetId="4">#REF!</definedName>
    <definedName name="___MEX1" localSheetId="6">#REF!</definedName>
    <definedName name="___MEX1" localSheetId="3">#REF!</definedName>
    <definedName name="___MEX1" localSheetId="1">#REF!</definedName>
    <definedName name="___MEX1" localSheetId="2">#REF!</definedName>
    <definedName name="___MEX1" localSheetId="5">#REF!</definedName>
    <definedName name="___MEX1">#REF!</definedName>
    <definedName name="___PTA1" localSheetId="8">#REF!</definedName>
    <definedName name="___PTA1" localSheetId="9">#REF!</definedName>
    <definedName name="___PTA1" localSheetId="4">#REF!</definedName>
    <definedName name="___PTA1" localSheetId="6">#REF!</definedName>
    <definedName name="___PTA1" localSheetId="3">#REF!</definedName>
    <definedName name="___PTA1" localSheetId="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7">#REF!</definedName>
    <definedName name="___SAR1" localSheetId="8">#REF!</definedName>
    <definedName name="___SAR1" localSheetId="9">#REF!</definedName>
    <definedName name="___SAR1" localSheetId="0">#REF!</definedName>
    <definedName name="___SAR1" localSheetId="4">#REF!</definedName>
    <definedName name="___SAR1" localSheetId="6">#REF!</definedName>
    <definedName name="___SAR1" localSheetId="3">#REF!</definedName>
    <definedName name="___SAR1" localSheetId="1">#REF!</definedName>
    <definedName name="___SAR1" localSheetId="2">#REF!</definedName>
    <definedName name="___SAR1" localSheetId="5">#REF!</definedName>
    <definedName name="___SAR1">#REF!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6" hidden="1">{"Minpmon",#N/A,FALSE,"Monthinput"}</definedName>
    <definedName name="___SRT11" localSheetId="3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7">#REF!</definedName>
    <definedName name="__10FA_L" localSheetId="8">#REF!</definedName>
    <definedName name="__10FA_L" localSheetId="9">#REF!</definedName>
    <definedName name="__10FA_L" localSheetId="0">#REF!</definedName>
    <definedName name="__10FA_L" localSheetId="4">#REF!</definedName>
    <definedName name="__10FA_L" localSheetId="6">#REF!</definedName>
    <definedName name="__10FA_L" localSheetId="3">#REF!</definedName>
    <definedName name="__10FA_L" localSheetId="1">#REF!</definedName>
    <definedName name="__10FA_L" localSheetId="2">#REF!</definedName>
    <definedName name="__10FA_L" localSheetId="5">#REF!</definedName>
    <definedName name="__10FA_L">#REF!</definedName>
    <definedName name="__11GAZ_LIABS" localSheetId="8">#REF!</definedName>
    <definedName name="__11GAZ_LIABS" localSheetId="9">#REF!</definedName>
    <definedName name="__11GAZ_LIABS" localSheetId="4">#REF!</definedName>
    <definedName name="__11GAZ_LIABS" localSheetId="6">#REF!</definedName>
    <definedName name="__11GAZ_LIABS" localSheetId="3">#REF!</definedName>
    <definedName name="__11GAZ_LIABS" localSheetId="1">#REF!</definedName>
    <definedName name="__11GAZ_LIABS" localSheetId="2">#REF!</definedName>
    <definedName name="__11GAZ_LIABS">#REF!</definedName>
    <definedName name="__123Graph_A" localSheetId="9" hidden="1">[4]C!#REF!</definedName>
    <definedName name="__123Graph_A" localSheetId="4" hidden="1">[4]C!#REF!</definedName>
    <definedName name="__123Graph_A" localSheetId="6" hidden="1">[4]C!#REF!</definedName>
    <definedName name="__123Graph_A" localSheetId="3" hidden="1">[4]C!#REF!</definedName>
    <definedName name="__123Graph_A" localSheetId="1" hidden="1">[4]C!#REF!</definedName>
    <definedName name="__123Graph_A" localSheetId="2" hidden="1">[4]C!#REF!</definedName>
    <definedName name="__123Graph_A" hidden="1">[4]C!#REF!</definedName>
    <definedName name="__123Graph_AChart1" localSheetId="9" hidden="1">[5]IN_Cable!#REF!</definedName>
    <definedName name="__123Graph_AChart1" localSheetId="4" hidden="1">[5]IN_Cable!#REF!</definedName>
    <definedName name="__123Graph_AChart1" localSheetId="6" hidden="1">[5]IN_Cable!#REF!</definedName>
    <definedName name="__123Graph_AChart1" localSheetId="3" hidden="1">[5]IN_Cable!#REF!</definedName>
    <definedName name="__123Graph_AChart1" localSheetId="2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7" hidden="1">#REF!</definedName>
    <definedName name="__123Graph_ADEBT" localSheetId="8" hidden="1">#REF!</definedName>
    <definedName name="__123Graph_ADEBT" localSheetId="9" hidden="1">#REF!</definedName>
    <definedName name="__123Graph_ADEBT" localSheetId="0" hidden="1">#REF!</definedName>
    <definedName name="__123Graph_ADEBT" localSheetId="4" hidden="1">#REF!</definedName>
    <definedName name="__123Graph_ADEBT" localSheetId="6" hidden="1">#REF!</definedName>
    <definedName name="__123Graph_ADEBT" localSheetId="3" hidden="1">#REF!</definedName>
    <definedName name="__123Graph_ADEBT" localSheetId="1" hidden="1">#REF!</definedName>
    <definedName name="__123Graph_ADEBT" localSheetId="2" hidden="1">#REF!</definedName>
    <definedName name="__123Graph_ADEBT" localSheetId="5" hidden="1">#REF!</definedName>
    <definedName name="__123Graph_ADEBT" hidden="1">#REF!</definedName>
    <definedName name="__123Graph_ADIFFERENTIAL" localSheetId="7" hidden="1">[6]TAB25b!#REF!</definedName>
    <definedName name="__123Graph_ADIFFERENTIAL" localSheetId="8" hidden="1">[6]TAB25b!#REF!</definedName>
    <definedName name="__123Graph_ADIFFERENTIAL" localSheetId="9" hidden="1">[6]TAB25b!#REF!</definedName>
    <definedName name="__123Graph_ADIFFERENTIAL" localSheetId="0" hidden="1">[6]TAB25b!#REF!</definedName>
    <definedName name="__123Graph_ADIFFERENTIAL" localSheetId="4" hidden="1">[6]TAB25b!#REF!</definedName>
    <definedName name="__123Graph_ADIFFERENTIAL" localSheetId="6" hidden="1">[6]TAB25b!#REF!</definedName>
    <definedName name="__123Graph_ADIFFERENTIAL" localSheetId="3" hidden="1">[6]TAB25b!#REF!</definedName>
    <definedName name="__123Graph_ADIFFERENTIAL" localSheetId="1" hidden="1">[6]TAB25b!#REF!</definedName>
    <definedName name="__123Graph_ADIFFERENTIAL" localSheetId="2" hidden="1">[6]TAB25b!#REF!</definedName>
    <definedName name="__123Graph_ADIFFERENTIAL" localSheetId="5" hidden="1">[6]TAB25b!#REF!</definedName>
    <definedName name="__123Graph_ADIFFERENTIAL" hidden="1">[6]TAB25b!#REF!</definedName>
    <definedName name="__123Graph_AINTEREST" localSheetId="9" hidden="1">[6]TAB25b!#REF!</definedName>
    <definedName name="__123Graph_AINTEREST" localSheetId="1" hidden="1">[6]TAB25b!#REF!</definedName>
    <definedName name="__123Graph_AINTEREST" localSheetId="2" hidden="1">[6]TAB25b!#REF!</definedName>
    <definedName name="__123Graph_AINTEREST" localSheetId="5" hidden="1">[6]TAB25b!#REF!</definedName>
    <definedName name="__123Graph_AINTEREST" hidden="1">[6]TAB25b!#REF!</definedName>
    <definedName name="__123Graph_AREER" localSheetId="5" hidden="1">[7]ER!#REF!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localSheetId="7" hidden="1">[9]G!#REF!</definedName>
    <definedName name="__123Graph_BCurrent" localSheetId="8" hidden="1">[9]G!#REF!</definedName>
    <definedName name="__123Graph_BCurrent" localSheetId="9" hidden="1">[9]G!#REF!</definedName>
    <definedName name="__123Graph_BCurrent" localSheetId="0" hidden="1">[9]G!#REF!</definedName>
    <definedName name="__123Graph_BCurrent" localSheetId="4" hidden="1">[9]G!#REF!</definedName>
    <definedName name="__123Graph_BCurrent" localSheetId="6" hidden="1">[9]G!#REF!</definedName>
    <definedName name="__123Graph_BCurrent" localSheetId="3" hidden="1">[9]G!#REF!</definedName>
    <definedName name="__123Graph_BCurrent" localSheetId="1" hidden="1">[9]G!#REF!</definedName>
    <definedName name="__123Graph_BCurrent" localSheetId="2" hidden="1">[9]G!#REF!</definedName>
    <definedName name="__123Graph_BCurrent" localSheetId="5" hidden="1">[9]G!#REF!</definedName>
    <definedName name="__123Graph_BCurrent" hidden="1">[9]G!#REF!</definedName>
    <definedName name="__123Graph_BDEBT" localSheetId="7" hidden="1">#REF!</definedName>
    <definedName name="__123Graph_BDEBT" localSheetId="8" hidden="1">#REF!</definedName>
    <definedName name="__123Graph_BDEBT" localSheetId="9" hidden="1">#REF!</definedName>
    <definedName name="__123Graph_BDEBT" localSheetId="0" hidden="1">#REF!</definedName>
    <definedName name="__123Graph_BDEBT" localSheetId="4" hidden="1">#REF!</definedName>
    <definedName name="__123Graph_BDEBT" localSheetId="6" hidden="1">#REF!</definedName>
    <definedName name="__123Graph_BDEBT" localSheetId="3" hidden="1">#REF!</definedName>
    <definedName name="__123Graph_BDEBT" localSheetId="1" hidden="1">#REF!</definedName>
    <definedName name="__123Graph_BDEBT" localSheetId="2" hidden="1">#REF!</definedName>
    <definedName name="__123Graph_BDEBT" localSheetId="5" hidden="1">#REF!</definedName>
    <definedName name="__123Graph_BDEBT" hidden="1">#REF!</definedName>
    <definedName name="__123Graph_BINTEREST" localSheetId="7" hidden="1">[6]TAB25b!#REF!</definedName>
    <definedName name="__123Graph_BINTEREST" localSheetId="8" hidden="1">[6]TAB25b!#REF!</definedName>
    <definedName name="__123Graph_BINTEREST" localSheetId="9" hidden="1">[6]TAB25b!#REF!</definedName>
    <definedName name="__123Graph_BINTEREST" localSheetId="0" hidden="1">[6]TAB25b!#REF!</definedName>
    <definedName name="__123Graph_BINTEREST" localSheetId="4" hidden="1">[6]TAB25b!#REF!</definedName>
    <definedName name="__123Graph_BINTEREST" localSheetId="6" hidden="1">[6]TAB25b!#REF!</definedName>
    <definedName name="__123Graph_BINTEREST" localSheetId="3" hidden="1">[6]TAB25b!#REF!</definedName>
    <definedName name="__123Graph_BINTEREST" localSheetId="1" hidden="1">[6]TAB25b!#REF!</definedName>
    <definedName name="__123Graph_BINTEREST" localSheetId="2" hidden="1">[6]TAB25b!#REF!</definedName>
    <definedName name="__123Graph_BINTEREST" localSheetId="5" hidden="1">[6]TAB25b!#REF!</definedName>
    <definedName name="__123Graph_BINTEREST" hidden="1">[6]TAB25b!#REF!</definedName>
    <definedName name="__123Graph_BREER" localSheetId="7" hidden="1">[7]ER!#REF!</definedName>
    <definedName name="__123Graph_BREER" localSheetId="9" hidden="1">[7]ER!#REF!</definedName>
    <definedName name="__123Graph_BREER" localSheetId="4" hidden="1">[7]ER!#REF!</definedName>
    <definedName name="__123Graph_BREER" localSheetId="6" hidden="1">[7]ER!#REF!</definedName>
    <definedName name="__123Graph_BREER" localSheetId="3" hidden="1">[7]ER!#REF!</definedName>
    <definedName name="__123Graph_BREER" localSheetId="2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7" hidden="1">'[10]Base Original'!#REF!</definedName>
    <definedName name="__123Graph_CCurrent" localSheetId="8" hidden="1">'[10]Base Original'!#REF!</definedName>
    <definedName name="__123Graph_CCurrent" localSheetId="9" hidden="1">'[10]Base Original'!#REF!</definedName>
    <definedName name="__123Graph_CCurrent" localSheetId="0" hidden="1">'[10]Base Original'!#REF!</definedName>
    <definedName name="__123Graph_CCurrent" localSheetId="4" hidden="1">'[10]Base Original'!#REF!</definedName>
    <definedName name="__123Graph_CCurrent" localSheetId="6" hidden="1">'[10]Base Original'!#REF!</definedName>
    <definedName name="__123Graph_CCurrent" localSheetId="3" hidden="1">'[10]Base Original'!#REF!</definedName>
    <definedName name="__123Graph_CCurrent" localSheetId="1" hidden="1">'[10]Base Original'!#REF!</definedName>
    <definedName name="__123Graph_CCurrent" localSheetId="2" hidden="1">'[10]Base Original'!#REF!</definedName>
    <definedName name="__123Graph_CCurrent" localSheetId="5" hidden="1">'[10]Base Original'!#REF!</definedName>
    <definedName name="__123Graph_CCurrent" hidden="1">'[10]Base Original'!#REF!</definedName>
    <definedName name="__123Graph_CREER" localSheetId="7" hidden="1">[7]ER!#REF!</definedName>
    <definedName name="__123Graph_CREER" localSheetId="8" hidden="1">[7]ER!#REF!</definedName>
    <definedName name="__123Graph_CREER" localSheetId="9" hidden="1">[7]ER!#REF!</definedName>
    <definedName name="__123Graph_CREER" localSheetId="0" hidden="1">[7]ER!#REF!</definedName>
    <definedName name="__123Graph_CREER" localSheetId="4" hidden="1">[7]ER!#REF!</definedName>
    <definedName name="__123Graph_CREER" localSheetId="6" hidden="1">[7]ER!#REF!</definedName>
    <definedName name="__123Graph_CREER" localSheetId="3" hidden="1">[7]ER!#REF!</definedName>
    <definedName name="__123Graph_CREER" localSheetId="1" hidden="1">[7]ER!#REF!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7" hidden="1">'[10]Base Original'!#REF!</definedName>
    <definedName name="__123Graph_DCurrent" localSheetId="8" hidden="1">'[10]Base Original'!#REF!</definedName>
    <definedName name="__123Graph_DCurrent" localSheetId="9" hidden="1">'[10]Base Original'!#REF!</definedName>
    <definedName name="__123Graph_DCurrent" localSheetId="0" hidden="1">'[10]Base Original'!#REF!</definedName>
    <definedName name="__123Graph_DCurrent" localSheetId="4" hidden="1">'[10]Base Original'!#REF!</definedName>
    <definedName name="__123Graph_DCurrent" localSheetId="6" hidden="1">'[10]Base Original'!#REF!</definedName>
    <definedName name="__123Graph_DCurrent" localSheetId="3" hidden="1">'[10]Base Original'!#REF!</definedName>
    <definedName name="__123Graph_DCurrent" localSheetId="1" hidden="1">'[10]Base Original'!#REF!</definedName>
    <definedName name="__123Graph_DCurrent" localSheetId="2" hidden="1">'[10]Base Original'!#REF!</definedName>
    <definedName name="__123Graph_DCurrent" localSheetId="5" hidden="1">'[10]Base Original'!#REF!</definedName>
    <definedName name="__123Graph_DCurrent" hidden="1">'[10]Base Original'!#REF!</definedName>
    <definedName name="__123Graph_E" localSheetId="7" hidden="1">[4]C!#REF!</definedName>
    <definedName name="__123Graph_E" localSheetId="8" hidden="1">[4]C!#REF!</definedName>
    <definedName name="__123Graph_E" localSheetId="9" hidden="1">[4]C!#REF!</definedName>
    <definedName name="__123Graph_E" localSheetId="0" hidden="1">[4]C!#REF!</definedName>
    <definedName name="__123Graph_E" localSheetId="4" hidden="1">[4]C!#REF!</definedName>
    <definedName name="__123Graph_E" localSheetId="6" hidden="1">[4]C!#REF!</definedName>
    <definedName name="__123Graph_E" localSheetId="3" hidden="1">[4]C!#REF!</definedName>
    <definedName name="__123Graph_E" localSheetId="1" hidden="1">[4]C!#REF!</definedName>
    <definedName name="__123Graph_E" localSheetId="2" hidden="1">[4]C!#REF!</definedName>
    <definedName name="__123Graph_E" hidden="1">[4]C!#REF!</definedName>
    <definedName name="__123Graph_ECurrent" localSheetId="9" hidden="1">'[10]Base Original'!#REF!</definedName>
    <definedName name="__123Graph_ECurrent" localSheetId="4" hidden="1">'[10]Base Original'!#REF!</definedName>
    <definedName name="__123Graph_ECurrent" localSheetId="6" hidden="1">'[10]Base Original'!#REF!</definedName>
    <definedName name="__123Graph_ECurrent" localSheetId="3" hidden="1">'[10]Base Original'!#REF!</definedName>
    <definedName name="__123Graph_ECurrent" localSheetId="1" hidden="1">'[10]Base Original'!#REF!</definedName>
    <definedName name="__123Graph_ECurrent" localSheetId="2" hidden="1">'[10]Base Original'!#REF!</definedName>
    <definedName name="__123Graph_ECurrent" hidden="1">'[10]Base Original'!#REF!</definedName>
    <definedName name="__123Graph_F" localSheetId="9" hidden="1">[4]C!#REF!</definedName>
    <definedName name="__123Graph_F" localSheetId="4" hidden="1">[4]C!#REF!</definedName>
    <definedName name="__123Graph_F" localSheetId="6" hidden="1">[4]C!#REF!</definedName>
    <definedName name="__123Graph_F" localSheetId="3" hidden="1">[4]C!#REF!</definedName>
    <definedName name="__123Graph_F" localSheetId="1" hidden="1">[4]C!#REF!</definedName>
    <definedName name="__123Graph_F" localSheetId="2" hidden="1">[4]C!#REF!</definedName>
    <definedName name="__123Graph_F" hidden="1">[4]C!#REF!</definedName>
    <definedName name="__123Graph_FCurrent" localSheetId="9" hidden="1">[11]Base!#REF!</definedName>
    <definedName name="__123Graph_FCurrent" localSheetId="4" hidden="1">[11]Base!#REF!</definedName>
    <definedName name="__123Graph_FCurrent" localSheetId="6" hidden="1">[11]Base!#REF!</definedName>
    <definedName name="__123Graph_FCurrent" localSheetId="3" hidden="1">[11]Base!#REF!</definedName>
    <definedName name="__123Graph_FCurrent" localSheetId="2" hidden="1">[11]Base!#REF!</definedName>
    <definedName name="__123Graph_FCurrent" hidden="1">[11]Base!#REF!</definedName>
    <definedName name="__123Graph_X" hidden="1">[8]FLUJO!$B$7906:$C$7906</definedName>
    <definedName name="__123Graph_XDIFFERENTIAL" localSheetId="7" hidden="1">[6]TAB25b!#REF!</definedName>
    <definedName name="__123Graph_XDIFFERENTIAL" localSheetId="8" hidden="1">[6]TAB25b!#REF!</definedName>
    <definedName name="__123Graph_XDIFFERENTIAL" localSheetId="9" hidden="1">[6]TAB25b!#REF!</definedName>
    <definedName name="__123Graph_XDIFFERENTIAL" localSheetId="0" hidden="1">[6]TAB25b!#REF!</definedName>
    <definedName name="__123Graph_XDIFFERENTIAL" localSheetId="4" hidden="1">[6]TAB25b!#REF!</definedName>
    <definedName name="__123Graph_XDIFFERENTIAL" localSheetId="6" hidden="1">[6]TAB25b!#REF!</definedName>
    <definedName name="__123Graph_XDIFFERENTIAL" localSheetId="3" hidden="1">[6]TAB25b!#REF!</definedName>
    <definedName name="__123Graph_XDIFFERENTIAL" localSheetId="1" hidden="1">[6]TAB25b!#REF!</definedName>
    <definedName name="__123Graph_XDIFFERENTIAL" localSheetId="2" hidden="1">[6]TAB25b!#REF!</definedName>
    <definedName name="__123Graph_XDIFFERENTIAL" localSheetId="5" hidden="1">[6]TAB25b!#REF!</definedName>
    <definedName name="__123Graph_XDIFFERENTIAL" hidden="1">[6]TAB25b!#REF!</definedName>
    <definedName name="__123Graph_XSPREAD" localSheetId="7" hidden="1">[6]TAB25b!#REF!</definedName>
    <definedName name="__123Graph_XSPREAD" localSheetId="8" hidden="1">[6]TAB25b!#REF!</definedName>
    <definedName name="__123Graph_XSPREAD" localSheetId="9" hidden="1">[6]TAB25b!#REF!</definedName>
    <definedName name="__123Graph_XSPREAD" localSheetId="0" hidden="1">[6]TAB25b!#REF!</definedName>
    <definedName name="__123Graph_XSPREAD" localSheetId="4" hidden="1">[6]TAB25b!#REF!</definedName>
    <definedName name="__123Graph_XSPREAD" localSheetId="6" hidden="1">[6]TAB25b!#REF!</definedName>
    <definedName name="__123Graph_XSPREAD" localSheetId="3" hidden="1">[6]TAB25b!#REF!</definedName>
    <definedName name="__123Graph_XSPREAD" localSheetId="1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7">#REF!</definedName>
    <definedName name="__12INT_RESERVES" localSheetId="8">#REF!</definedName>
    <definedName name="__12INT_RESERVES" localSheetId="9">#REF!</definedName>
    <definedName name="__12INT_RESERVES" localSheetId="0">#REF!</definedName>
    <definedName name="__12INT_RESERVES" localSheetId="4">#REF!</definedName>
    <definedName name="__12INT_RESERVES" localSheetId="6">#REF!</definedName>
    <definedName name="__12INT_RESERVES" localSheetId="3">#REF!</definedName>
    <definedName name="__12INT_RESERVES" localSheetId="1">#REF!</definedName>
    <definedName name="__12INT_RESERVES" localSheetId="2">#REF!</definedName>
    <definedName name="__12INT_RESERVES" localSheetId="5">#REF!</definedName>
    <definedName name="__12INT_RESERVES">#REF!</definedName>
    <definedName name="__1r" localSheetId="8">#REF!</definedName>
    <definedName name="__1r" localSheetId="9">#REF!</definedName>
    <definedName name="__1r" localSheetId="4">#REF!</definedName>
    <definedName name="__1r" localSheetId="6">#REF!</definedName>
    <definedName name="__1r" localSheetId="3">#REF!</definedName>
    <definedName name="__1r" localSheetId="1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 localSheetId="9">[12]!'[Macros Import].qbop'</definedName>
    <definedName name="__2Macros_Import_.qbop" localSheetId="0">[12]!'[Macros Import].qbop'</definedName>
    <definedName name="__2Macros_Import_.qbop" localSheetId="6">[12]!'[Macros Import].qbop'</definedName>
    <definedName name="__2Macros_Import_.qbop">[12]!'[Macros Import].qbop'</definedName>
    <definedName name="__3__123Graph_ACPI_ER_LOG" localSheetId="5" hidden="1">[7]ER!#REF!</definedName>
    <definedName name="__3__123Graph_ACPI_ER_LOG" hidden="1">[7]ER!#REF!</definedName>
    <definedName name="__4__123Graph_BCPI_ER_LOG" localSheetId="5" hidden="1">[7]ER!#REF!</definedName>
    <definedName name="__4__123Graph_BCPI_ER_LOG" hidden="1">[7]ER!#REF!</definedName>
    <definedName name="__5__123Graph_BIBA_IBRD" localSheetId="5" hidden="1">[7]WB!#REF!</definedName>
    <definedName name="__5__123Graph_BIBA_IBRD" hidden="1">[7]WB!#REF!</definedName>
    <definedName name="__6B.2_B.3" localSheetId="7">#REF!</definedName>
    <definedName name="__6B.2_B.3" localSheetId="8">#REF!</definedName>
    <definedName name="__6B.2_B.3" localSheetId="9">#REF!</definedName>
    <definedName name="__6B.2_B.3" localSheetId="0">#REF!</definedName>
    <definedName name="__6B.2_B.3" localSheetId="4">#REF!</definedName>
    <definedName name="__6B.2_B.3" localSheetId="6">#REF!</definedName>
    <definedName name="__6B.2_B.3" localSheetId="3">#REF!</definedName>
    <definedName name="__6B.2_B.3" localSheetId="1">#REF!</definedName>
    <definedName name="__6B.2_B.3" localSheetId="2">#REF!</definedName>
    <definedName name="__6B.2_B.3" localSheetId="5">#REF!</definedName>
    <definedName name="__6B.2_B.3">#REF!</definedName>
    <definedName name="__7B.4___5" localSheetId="8">#REF!</definedName>
    <definedName name="__7B.4___5" localSheetId="9">#REF!</definedName>
    <definedName name="__7B.4___5" localSheetId="4">#REF!</definedName>
    <definedName name="__7B.4___5" localSheetId="6">#REF!</definedName>
    <definedName name="__7B.4___5" localSheetId="3">#REF!</definedName>
    <definedName name="__7B.4___5" localSheetId="1">#REF!</definedName>
    <definedName name="__7B.4___5" localSheetId="2">#REF!</definedName>
    <definedName name="__7B.4___5">#REF!</definedName>
    <definedName name="__8CONSOL_B2" localSheetId="8">#REF!</definedName>
    <definedName name="__8CONSOL_B2" localSheetId="9">#REF!</definedName>
    <definedName name="__8CONSOL_B2" localSheetId="4">#REF!</definedName>
    <definedName name="__8CONSOL_B2" localSheetId="6">#REF!</definedName>
    <definedName name="__8CONSOL_B2" localSheetId="3">#REF!</definedName>
    <definedName name="__8CONSOL_B2" localSheetId="1">#REF!</definedName>
    <definedName name="__8CONSOL_B2" localSheetId="2">#REF!</definedName>
    <definedName name="__8CONSOL_B2">#REF!</definedName>
    <definedName name="__9CONSOL_DEPOSITS" localSheetId="9">'[13]A 11'!#REF!</definedName>
    <definedName name="__9CONSOL_DEPOSITS" localSheetId="4">'[13]A 11'!#REF!</definedName>
    <definedName name="__9CONSOL_DEPOSITS" localSheetId="6">'[13]A 11'!#REF!</definedName>
    <definedName name="__9CONSOL_DEPOSITS" localSheetId="3">'[13]A 11'!#REF!</definedName>
    <definedName name="__9CONSOL_DEPOSITS" localSheetId="1">'[13]A 11'!#REF!</definedName>
    <definedName name="__9CONSOL_DEPOSITS" localSheetId="2">'[13]A 11'!#REF!</definedName>
    <definedName name="__9CONSOL_DEPOSITS">'[13]A 11'!#REF!</definedName>
    <definedName name="__AUS1" localSheetId="7">#REF!</definedName>
    <definedName name="__AUS1" localSheetId="8">#REF!</definedName>
    <definedName name="__AUS1" localSheetId="9">#REF!</definedName>
    <definedName name="__AUS1" localSheetId="0">#REF!</definedName>
    <definedName name="__AUS1" localSheetId="4">#REF!</definedName>
    <definedName name="__AUS1" localSheetId="6">#REF!</definedName>
    <definedName name="__AUS1" localSheetId="3">#REF!</definedName>
    <definedName name="__AUS1" localSheetId="1">#REF!</definedName>
    <definedName name="__AUS1" localSheetId="2">#REF!</definedName>
    <definedName name="__AUS1" localSheetId="5">#REF!</definedName>
    <definedName name="__AUS1">#REF!</definedName>
    <definedName name="__BOP2" localSheetId="7">[14]BoP!#REF!</definedName>
    <definedName name="__BOP2" localSheetId="8">[14]BoP!#REF!</definedName>
    <definedName name="__BOP2" localSheetId="9">[14]BoP!#REF!</definedName>
    <definedName name="__BOP2" localSheetId="0">[14]BoP!#REF!</definedName>
    <definedName name="__BOP2" localSheetId="4">[14]BoP!#REF!</definedName>
    <definedName name="__BOP2" localSheetId="6">[14]BoP!#REF!</definedName>
    <definedName name="__BOP2" localSheetId="3">[14]BoP!#REF!</definedName>
    <definedName name="__BOP2" localSheetId="1">[14]BoP!#REF!</definedName>
    <definedName name="__BOP2" localSheetId="2">[14]BoP!#REF!</definedName>
    <definedName name="__BOP2" localSheetId="5">[14]BoP!#REF!</definedName>
    <definedName name="__BOP2">[14]BoP!#REF!</definedName>
    <definedName name="__DEG1" localSheetId="7">#REF!</definedName>
    <definedName name="__DEG1" localSheetId="8">#REF!</definedName>
    <definedName name="__DEG1" localSheetId="9">#REF!</definedName>
    <definedName name="__DEG1" localSheetId="0">#REF!</definedName>
    <definedName name="__DEG1" localSheetId="4">#REF!</definedName>
    <definedName name="__DEG1" localSheetId="6">#REF!</definedName>
    <definedName name="__DEG1" localSheetId="3">#REF!</definedName>
    <definedName name="__DEG1" localSheetId="1">#REF!</definedName>
    <definedName name="__DEG1" localSheetId="2">#REF!</definedName>
    <definedName name="__DEG1" localSheetId="5">#REF!</definedName>
    <definedName name="__DEG1">#REF!</definedName>
    <definedName name="__DKR1" localSheetId="8">#REF!</definedName>
    <definedName name="__DKR1" localSheetId="9">#REF!</definedName>
    <definedName name="__DKR1" localSheetId="4">#REF!</definedName>
    <definedName name="__DKR1" localSheetId="6">#REF!</definedName>
    <definedName name="__DKR1" localSheetId="3">#REF!</definedName>
    <definedName name="__DKR1" localSheetId="1">#REF!</definedName>
    <definedName name="__DKR1" localSheetId="2">#REF!</definedName>
    <definedName name="__DKR1">#REF!</definedName>
    <definedName name="__ECU1" localSheetId="8">#REF!</definedName>
    <definedName name="__ECU1" localSheetId="9">#REF!</definedName>
    <definedName name="__ECU1" localSheetId="4">#REF!</definedName>
    <definedName name="__ECU1" localSheetId="6">#REF!</definedName>
    <definedName name="__ECU1" localSheetId="3">#REF!</definedName>
    <definedName name="__ECU1" localSheetId="1">#REF!</definedName>
    <definedName name="__ECU1" localSheetId="2">#REF!</definedName>
    <definedName name="__ECU1">#REF!</definedName>
    <definedName name="__END94" localSheetId="8">#REF!</definedName>
    <definedName name="__END94" localSheetId="9">#REF!</definedName>
    <definedName name="__END94" localSheetId="6">#REF!</definedName>
    <definedName name="__END94" localSheetId="2">#REF!</definedName>
    <definedName name="__END94" localSheetId="5">#REF!</definedName>
    <definedName name="__END94">#REF!</definedName>
    <definedName name="__ESC1" localSheetId="8">#REF!</definedName>
    <definedName name="__ESC1" localSheetId="9">#REF!</definedName>
    <definedName name="__ESC1" localSheetId="6">#REF!</definedName>
    <definedName name="__ESC1" localSheetId="1">#REF!</definedName>
    <definedName name="__ESC1" localSheetId="2">#REF!</definedName>
    <definedName name="__ESC1" localSheetId="5">#REF!</definedName>
    <definedName name="__ESC1">#REF!</definedName>
    <definedName name="__F" localSheetId="9" hidden="1">'[3]Fax a enviar'!#REF!</definedName>
    <definedName name="__F" localSheetId="5" hidden="1">'[3]Fax a enviar'!#REF!</definedName>
    <definedName name="__F" hidden="1">'[3]Fax a enviar'!#REF!</definedName>
    <definedName name="__FAL2" localSheetId="7">#REF!</definedName>
    <definedName name="__FAL2" localSheetId="8">#REF!</definedName>
    <definedName name="__FAL2" localSheetId="9">#REF!</definedName>
    <definedName name="__FAL2" localSheetId="0">#REF!</definedName>
    <definedName name="__FAL2" localSheetId="4">#REF!</definedName>
    <definedName name="__FAL2" localSheetId="6">#REF!</definedName>
    <definedName name="__FAL2" localSheetId="3">#REF!</definedName>
    <definedName name="__FAL2" localSheetId="1">#REF!</definedName>
    <definedName name="__FAL2" localSheetId="2">#REF!</definedName>
    <definedName name="__FAL2" localSheetId="5">#REF!</definedName>
    <definedName name="__FAL2">#REF!</definedName>
    <definedName name="__FAL3" localSheetId="8">#REF!</definedName>
    <definedName name="__FAL3" localSheetId="9">#REF!</definedName>
    <definedName name="__FAL3" localSheetId="4">#REF!</definedName>
    <definedName name="__FAL3" localSheetId="6">#REF!</definedName>
    <definedName name="__FAL3" localSheetId="3">#REF!</definedName>
    <definedName name="__FAL3" localSheetId="1">#REF!</definedName>
    <definedName name="__FAL3" localSheetId="2">#REF!</definedName>
    <definedName name="__FAL3">#REF!</definedName>
    <definedName name="__FAL4" localSheetId="8">#REF!</definedName>
    <definedName name="__FAL4" localSheetId="9">#REF!</definedName>
    <definedName name="__FAL4" localSheetId="4">#REF!</definedName>
    <definedName name="__FAL4" localSheetId="6">#REF!</definedName>
    <definedName name="__FAL4" localSheetId="3">#REF!</definedName>
    <definedName name="__FAL4" localSheetId="1">#REF!</definedName>
    <definedName name="__FAL4" localSheetId="2">#REF!</definedName>
    <definedName name="__FAL4">#REF!</definedName>
    <definedName name="__FAL5" localSheetId="8">#REF!</definedName>
    <definedName name="__FAL5" localSheetId="9">#REF!</definedName>
    <definedName name="__FAL5" localSheetId="6">#REF!</definedName>
    <definedName name="__FAL5" localSheetId="1">#REF!</definedName>
    <definedName name="__FAL5" localSheetId="2">#REF!</definedName>
    <definedName name="__FAL5" localSheetId="5">#REF!</definedName>
    <definedName name="__FAL5">#REF!</definedName>
    <definedName name="__FAL6" localSheetId="8">#REF!</definedName>
    <definedName name="__FAL6" localSheetId="9">#REF!</definedName>
    <definedName name="__FAL6" localSheetId="6">#REF!</definedName>
    <definedName name="__FAL6" localSheetId="1">#REF!</definedName>
    <definedName name="__FAL6" localSheetId="2">#REF!</definedName>
    <definedName name="__FAL6" localSheetId="5">#REF!</definedName>
    <definedName name="__FAL6">#REF!</definedName>
    <definedName name="__FAL7" localSheetId="8">#REF!</definedName>
    <definedName name="__FAL7" localSheetId="9">#REF!</definedName>
    <definedName name="__FAL7" localSheetId="6">#REF!</definedName>
    <definedName name="__FAL7" localSheetId="1">#REF!</definedName>
    <definedName name="__FAL7" localSheetId="2">#REF!</definedName>
    <definedName name="__FAL7" localSheetId="5">#REF!</definedName>
    <definedName name="__FAL7">#REF!</definedName>
    <definedName name="__FMK1" localSheetId="8">#REF!</definedName>
    <definedName name="__FMK1" localSheetId="9">#REF!</definedName>
    <definedName name="__FMK1" localSheetId="6">#REF!</definedName>
    <definedName name="__FMK1" localSheetId="1">#REF!</definedName>
    <definedName name="__FMK1" localSheetId="2">#REF!</definedName>
    <definedName name="__FMK1" localSheetId="5">#REF!</definedName>
    <definedName name="__FMK1">#REF!</definedName>
    <definedName name="__IKR1" localSheetId="8">#REF!</definedName>
    <definedName name="__IKR1" localSheetId="9">#REF!</definedName>
    <definedName name="__IKR1" localSheetId="6">#REF!</definedName>
    <definedName name="__IKR1" localSheetId="1">#REF!</definedName>
    <definedName name="__IKR1" localSheetId="2">#REF!</definedName>
    <definedName name="__IKR1" localSheetId="5">#REF!</definedName>
    <definedName name="__IKR1">#REF!</definedName>
    <definedName name="__IRP1" localSheetId="8">#REF!</definedName>
    <definedName name="__IRP1" localSheetId="9">#REF!</definedName>
    <definedName name="__IRP1" localSheetId="6">#REF!</definedName>
    <definedName name="__IRP1" localSheetId="1">#REF!</definedName>
    <definedName name="__IRP1" localSheetId="2">#REF!</definedName>
    <definedName name="__IRP1" localSheetId="5">#REF!</definedName>
    <definedName name="__IRP1">#REF!</definedName>
    <definedName name="__LIT1" localSheetId="8">#REF!</definedName>
    <definedName name="__LIT1" localSheetId="9">#REF!</definedName>
    <definedName name="__LIT1" localSheetId="6">#REF!</definedName>
    <definedName name="__LIT1" localSheetId="1">#REF!</definedName>
    <definedName name="__LIT1" localSheetId="2">#REF!</definedName>
    <definedName name="__LIT1" localSheetId="5">#REF!</definedName>
    <definedName name="__LIT1">#REF!</definedName>
    <definedName name="__MEX1" localSheetId="8">#REF!</definedName>
    <definedName name="__MEX1" localSheetId="9">#REF!</definedName>
    <definedName name="__MEX1" localSheetId="6">#REF!</definedName>
    <definedName name="__MEX1" localSheetId="1">#REF!</definedName>
    <definedName name="__MEX1" localSheetId="2">#REF!</definedName>
    <definedName name="__MEX1" localSheetId="5">#REF!</definedName>
    <definedName name="__MEX1">#REF!</definedName>
    <definedName name="__PTA1" localSheetId="8">#REF!</definedName>
    <definedName name="__PTA1" localSheetId="9">#REF!</definedName>
    <definedName name="__PTA1" localSheetId="6">#REF!</definedName>
    <definedName name="__PTA1" localSheetId="1">#REF!</definedName>
    <definedName name="__PTA1" localSheetId="2">#REF!</definedName>
    <definedName name="__PTA1" localSheetId="5">#REF!</definedName>
    <definedName name="__PTA1">#REF!</definedName>
    <definedName name="__RES2" localSheetId="9">[14]RES!#REF!</definedName>
    <definedName name="__RES2" localSheetId="5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7">#REF!</definedName>
    <definedName name="__SAR1" localSheetId="8">#REF!</definedName>
    <definedName name="__SAR1" localSheetId="9">#REF!</definedName>
    <definedName name="__SAR1" localSheetId="0">#REF!</definedName>
    <definedName name="__SAR1" localSheetId="4">#REF!</definedName>
    <definedName name="__SAR1" localSheetId="6">#REF!</definedName>
    <definedName name="__SAR1" localSheetId="3">#REF!</definedName>
    <definedName name="__SAR1" localSheetId="1">#REF!</definedName>
    <definedName name="__SAR1" localSheetId="2">#REF!</definedName>
    <definedName name="__SAR1" localSheetId="5">#REF!</definedName>
    <definedName name="__SAR1">#REF!</definedName>
    <definedName name="__SUM2" localSheetId="8">#REF!</definedName>
    <definedName name="__SUM2" localSheetId="9">#REF!</definedName>
    <definedName name="__SUM2" localSheetId="4">#REF!</definedName>
    <definedName name="__SUM2" localSheetId="6">#REF!</definedName>
    <definedName name="__SUM2" localSheetId="3">#REF!</definedName>
    <definedName name="__SUM2" localSheetId="1">#REF!</definedName>
    <definedName name="__SUM2" localSheetId="2">#REF!</definedName>
    <definedName name="__SUM2">#REF!</definedName>
    <definedName name="__TAB1" localSheetId="8">#REF!</definedName>
    <definedName name="__TAB1" localSheetId="9">#REF!</definedName>
    <definedName name="__TAB1" localSheetId="4">#REF!</definedName>
    <definedName name="__TAB1" localSheetId="6">#REF!</definedName>
    <definedName name="__TAB1" localSheetId="3">#REF!</definedName>
    <definedName name="__TAB1" localSheetId="2">#REF!</definedName>
    <definedName name="__TAB1">#REF!</definedName>
    <definedName name="__Tab19" localSheetId="8">#REF!</definedName>
    <definedName name="__Tab19" localSheetId="9">#REF!</definedName>
    <definedName name="__Tab19" localSheetId="6">#REF!</definedName>
    <definedName name="__Tab19" localSheetId="2">#REF!</definedName>
    <definedName name="__Tab19" localSheetId="5">#REF!</definedName>
    <definedName name="__Tab19">#REF!</definedName>
    <definedName name="__Tab20" localSheetId="8">#REF!</definedName>
    <definedName name="__Tab20" localSheetId="9">#REF!</definedName>
    <definedName name="__Tab20" localSheetId="6">#REF!</definedName>
    <definedName name="__Tab20" localSheetId="2">#REF!</definedName>
    <definedName name="__Tab20" localSheetId="5">#REF!</definedName>
    <definedName name="__Tab20">#REF!</definedName>
    <definedName name="__Tab21" localSheetId="8">#REF!</definedName>
    <definedName name="__Tab21" localSheetId="9">#REF!</definedName>
    <definedName name="__Tab21" localSheetId="6">#REF!</definedName>
    <definedName name="__Tab21" localSheetId="2">#REF!</definedName>
    <definedName name="__Tab21" localSheetId="5">#REF!</definedName>
    <definedName name="__Tab21">#REF!</definedName>
    <definedName name="__Tab22" localSheetId="8">#REF!</definedName>
    <definedName name="__Tab22" localSheetId="9">#REF!</definedName>
    <definedName name="__Tab22" localSheetId="6">#REF!</definedName>
    <definedName name="__Tab22" localSheetId="2">#REF!</definedName>
    <definedName name="__Tab22" localSheetId="5">#REF!</definedName>
    <definedName name="__Tab22">#REF!</definedName>
    <definedName name="__Tab23" localSheetId="8">#REF!</definedName>
    <definedName name="__Tab23" localSheetId="9">#REF!</definedName>
    <definedName name="__Tab23" localSheetId="6">#REF!</definedName>
    <definedName name="__Tab23" localSheetId="2">#REF!</definedName>
    <definedName name="__Tab23" localSheetId="5">#REF!</definedName>
    <definedName name="__Tab23">#REF!</definedName>
    <definedName name="__Tab24" localSheetId="8">#REF!</definedName>
    <definedName name="__Tab24" localSheetId="9">#REF!</definedName>
    <definedName name="__Tab24" localSheetId="6">#REF!</definedName>
    <definedName name="__Tab24" localSheetId="2">#REF!</definedName>
    <definedName name="__Tab24" localSheetId="5">#REF!</definedName>
    <definedName name="__Tab24">#REF!</definedName>
    <definedName name="__Tab26" localSheetId="8">#REF!</definedName>
    <definedName name="__Tab26" localSheetId="9">#REF!</definedName>
    <definedName name="__Tab26" localSheetId="6">#REF!</definedName>
    <definedName name="__Tab26" localSheetId="2">#REF!</definedName>
    <definedName name="__Tab26" localSheetId="5">#REF!</definedName>
    <definedName name="__Tab26">#REF!</definedName>
    <definedName name="__Tab27" localSheetId="8">#REF!</definedName>
    <definedName name="__Tab27" localSheetId="9">#REF!</definedName>
    <definedName name="__Tab27" localSheetId="6">#REF!</definedName>
    <definedName name="__Tab27" localSheetId="2">#REF!</definedName>
    <definedName name="__Tab27" localSheetId="5">#REF!</definedName>
    <definedName name="__Tab27">#REF!</definedName>
    <definedName name="__Tab28" localSheetId="8">#REF!</definedName>
    <definedName name="__Tab28" localSheetId="9">#REF!</definedName>
    <definedName name="__Tab28" localSheetId="6">#REF!</definedName>
    <definedName name="__Tab28" localSheetId="2">#REF!</definedName>
    <definedName name="__Tab28" localSheetId="5">#REF!</definedName>
    <definedName name="__Tab28">#REF!</definedName>
    <definedName name="__Tab29" localSheetId="8">#REF!</definedName>
    <definedName name="__Tab29" localSheetId="9">#REF!</definedName>
    <definedName name="__Tab29" localSheetId="6">#REF!</definedName>
    <definedName name="__Tab29" localSheetId="2">#REF!</definedName>
    <definedName name="__Tab29" localSheetId="5">#REF!</definedName>
    <definedName name="__Tab29">#REF!</definedName>
    <definedName name="__Tab30" localSheetId="8">#REF!</definedName>
    <definedName name="__Tab30" localSheetId="9">#REF!</definedName>
    <definedName name="__Tab30" localSheetId="6">#REF!</definedName>
    <definedName name="__Tab30" localSheetId="2">#REF!</definedName>
    <definedName name="__Tab30" localSheetId="5">#REF!</definedName>
    <definedName name="__Tab30">#REF!</definedName>
    <definedName name="__Tab31" localSheetId="8">#REF!</definedName>
    <definedName name="__Tab31" localSheetId="9">#REF!</definedName>
    <definedName name="__Tab31" localSheetId="6">#REF!</definedName>
    <definedName name="__Tab31" localSheetId="2">#REF!</definedName>
    <definedName name="__Tab31" localSheetId="5">#REF!</definedName>
    <definedName name="__Tab31">#REF!</definedName>
    <definedName name="__Tab32" localSheetId="8">#REF!</definedName>
    <definedName name="__Tab32" localSheetId="9">#REF!</definedName>
    <definedName name="__Tab32" localSheetId="6">#REF!</definedName>
    <definedName name="__Tab32" localSheetId="2">#REF!</definedName>
    <definedName name="__Tab32" localSheetId="5">#REF!</definedName>
    <definedName name="__Tab32">#REF!</definedName>
    <definedName name="__Tab33" localSheetId="8">#REF!</definedName>
    <definedName name="__Tab33" localSheetId="9">#REF!</definedName>
    <definedName name="__Tab33" localSheetId="6">#REF!</definedName>
    <definedName name="__Tab33" localSheetId="2">#REF!</definedName>
    <definedName name="__Tab33" localSheetId="5">#REF!</definedName>
    <definedName name="__Tab33">#REF!</definedName>
    <definedName name="__Tab34" localSheetId="8">#REF!</definedName>
    <definedName name="__Tab34" localSheetId="9">#REF!</definedName>
    <definedName name="__Tab34" localSheetId="6">#REF!</definedName>
    <definedName name="__Tab34" localSheetId="2">#REF!</definedName>
    <definedName name="__Tab34" localSheetId="5">#REF!</definedName>
    <definedName name="__Tab34">#REF!</definedName>
    <definedName name="__Tab35" localSheetId="8">#REF!</definedName>
    <definedName name="__Tab35" localSheetId="9">#REF!</definedName>
    <definedName name="__Tab35" localSheetId="6">#REF!</definedName>
    <definedName name="__Tab35" localSheetId="2">#REF!</definedName>
    <definedName name="__Tab35" localSheetId="5">#REF!</definedName>
    <definedName name="__Tab35">#REF!</definedName>
    <definedName name="__TOT58" localSheetId="9">[2]GROWTH!#REF!</definedName>
    <definedName name="__TOT58" localSheetId="1">[2]GROWTH!#REF!</definedName>
    <definedName name="__TOT58" localSheetId="5">[2]GROWTH!#REF!</definedName>
    <definedName name="__TOT58">[2]GROWTH!#REF!</definedName>
    <definedName name="__WB2" localSheetId="7">#REF!</definedName>
    <definedName name="__WB2" localSheetId="8">#REF!</definedName>
    <definedName name="__WB2" localSheetId="9">#REF!</definedName>
    <definedName name="__WB2" localSheetId="0">#REF!</definedName>
    <definedName name="__WB2" localSheetId="4">#REF!</definedName>
    <definedName name="__WB2" localSheetId="6">#REF!</definedName>
    <definedName name="__WB2" localSheetId="3">#REF!</definedName>
    <definedName name="__WB2" localSheetId="1">#REF!</definedName>
    <definedName name="__WB2" localSheetId="2">#REF!</definedName>
    <definedName name="__WB2" localSheetId="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7">#REF!</definedName>
    <definedName name="_10FA_L" localSheetId="8">#REF!</definedName>
    <definedName name="_10FA_L" localSheetId="9">#REF!</definedName>
    <definedName name="_10FA_L" localSheetId="0">#REF!</definedName>
    <definedName name="_10FA_L" localSheetId="4">#REF!</definedName>
    <definedName name="_10FA_L" localSheetId="6">#REF!</definedName>
    <definedName name="_10FA_L" localSheetId="3">#REF!</definedName>
    <definedName name="_10FA_L" localSheetId="1">#REF!</definedName>
    <definedName name="_10FA_L" localSheetId="2">#REF!</definedName>
    <definedName name="_10FA_L" localSheetId="5">#REF!</definedName>
    <definedName name="_10FA_L">#REF!</definedName>
    <definedName name="_11__123Graph_AFIG_D" localSheetId="7" hidden="1">#REF!</definedName>
    <definedName name="_11__123Graph_AFIG_D" localSheetId="8" hidden="1">#REF!</definedName>
    <definedName name="_11__123Graph_AFIG_D" localSheetId="9" hidden="1">#REF!</definedName>
    <definedName name="_11__123Graph_AFIG_D" localSheetId="0" hidden="1">#REF!</definedName>
    <definedName name="_11__123Graph_AFIG_D" localSheetId="4" hidden="1">#REF!</definedName>
    <definedName name="_11__123Graph_AFIG_D" localSheetId="6" hidden="1">#REF!</definedName>
    <definedName name="_11__123Graph_AFIG_D" localSheetId="3" hidden="1">#REF!</definedName>
    <definedName name="_11__123Graph_AFIG_D" localSheetId="1" hidden="1">#REF!</definedName>
    <definedName name="_11__123Graph_AFIG_D" localSheetId="2" hidden="1">#REF!</definedName>
    <definedName name="_11__123Graph_AFIG_D" hidden="1">#REF!</definedName>
    <definedName name="_11GAZ_LIABS" localSheetId="8">#REF!</definedName>
    <definedName name="_11GAZ_LIABS" localSheetId="9">#REF!</definedName>
    <definedName name="_11GAZ_LIABS" localSheetId="4">#REF!</definedName>
    <definedName name="_11GAZ_LIABS" localSheetId="6">#REF!</definedName>
    <definedName name="_11GAZ_LIABS" localSheetId="3">#REF!</definedName>
    <definedName name="_11GAZ_LIABS" localSheetId="2">#REF!</definedName>
    <definedName name="_11GAZ_LIABS">#REF!</definedName>
    <definedName name="_12__123Graph_AIBA_IBRD" hidden="1">[15]WB!$Q$62:$AK$62</definedName>
    <definedName name="_12INT_RESERVES" localSheetId="7">#REF!</definedName>
    <definedName name="_12INT_RESERVES" localSheetId="8">#REF!</definedName>
    <definedName name="_12INT_RESERVES" localSheetId="9">#REF!</definedName>
    <definedName name="_12INT_RESERVES" localSheetId="0">#REF!</definedName>
    <definedName name="_12INT_RESERVES" localSheetId="4">#REF!</definedName>
    <definedName name="_12INT_RESERVES" localSheetId="6">#REF!</definedName>
    <definedName name="_12INT_RESERVES" localSheetId="3">#REF!</definedName>
    <definedName name="_12INT_RESERVES" localSheetId="1">#REF!</definedName>
    <definedName name="_12INT_RESERVES" localSheetId="2">#REF!</definedName>
    <definedName name="_12INT_RESERVES" localSheetId="5">#REF!</definedName>
    <definedName name="_12INT_RESERVES">#REF!</definedName>
    <definedName name="_15Macros_Import_.qbop" localSheetId="7">[12]!'[Macros Import].qbop'</definedName>
    <definedName name="_15Macros_Import_.qbop" localSheetId="9">[12]!'[Macros Import].qbop'</definedName>
    <definedName name="_15Macros_Import_.qbop" localSheetId="0">[12]!'[Macros Import].qbop'</definedName>
    <definedName name="_15Macros_Import_.qbop" localSheetId="6">[12]!'[Macros Import].qbop'</definedName>
    <definedName name="_15Macros_Import_.qbop">[12]!'[Macros Import].qbop'</definedName>
    <definedName name="_16__123Graph_ATERMS_OF_TRADE" localSheetId="7" hidden="1">#REF!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6" hidden="1">#REF!</definedName>
    <definedName name="_16__123Graph_ATERMS_OF_TRADE" localSheetId="3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hidden="1">#REF!</definedName>
    <definedName name="_17__123Graph_AWB_ADJ_PRJ" hidden="1">[15]WB!$Q$255:$AK$255</definedName>
    <definedName name="_19__123Graph_BCPI_ER_LOG" localSheetId="7" hidden="1">[15]ER!#REF!</definedName>
    <definedName name="_19__123Graph_BCPI_ER_LOG" localSheetId="8" hidden="1">[15]ER!#REF!</definedName>
    <definedName name="_19__123Graph_BCPI_ER_LOG" localSheetId="9" hidden="1">[15]ER!#REF!</definedName>
    <definedName name="_19__123Graph_BCPI_ER_LOG" localSheetId="0" hidden="1">[15]ER!#REF!</definedName>
    <definedName name="_19__123Graph_BCPI_ER_LOG" localSheetId="4" hidden="1">[15]ER!#REF!</definedName>
    <definedName name="_19__123Graph_BCPI_ER_LOG" localSheetId="6" hidden="1">[15]ER!#REF!</definedName>
    <definedName name="_19__123Graph_BCPI_ER_LOG" localSheetId="3" hidden="1">[15]ER!#REF!</definedName>
    <definedName name="_19__123Graph_BCPI_ER_LOG" localSheetId="1" hidden="1">[15]ER!#REF!</definedName>
    <definedName name="_19__123Graph_BCPI_ER_LOG" localSheetId="2" hidden="1">[15]ER!#REF!</definedName>
    <definedName name="_19__123Graph_BCPI_ER_LOG" localSheetId="5" hidden="1">[15]ER!#REF!</definedName>
    <definedName name="_19__123Graph_BCPI_ER_LOG" hidden="1">[15]ER!#REF!</definedName>
    <definedName name="_1987">#N/A</definedName>
    <definedName name="_1IMPRESION" localSheetId="7">#REF!</definedName>
    <definedName name="_1IMPRESION" localSheetId="8">#REF!</definedName>
    <definedName name="_1IMPRESION" localSheetId="9">#REF!</definedName>
    <definedName name="_1IMPRESION" localSheetId="0">#REF!</definedName>
    <definedName name="_1IMPRESION" localSheetId="4">#REF!</definedName>
    <definedName name="_1IMPRESION" localSheetId="6">#REF!</definedName>
    <definedName name="_1IMPRESION" localSheetId="3">#REF!</definedName>
    <definedName name="_1IMPRESION" localSheetId="1">#REF!</definedName>
    <definedName name="_1IMPRESION" localSheetId="2">#REF!</definedName>
    <definedName name="_1IMPRESION" localSheetId="5">#REF!</definedName>
    <definedName name="_1IMPRESION">#REF!</definedName>
    <definedName name="_1r" localSheetId="8">#REF!</definedName>
    <definedName name="_1r" localSheetId="9">#REF!</definedName>
    <definedName name="_1r" localSheetId="4">#REF!</definedName>
    <definedName name="_1r" localSheetId="6">#REF!</definedName>
    <definedName name="_1r" localSheetId="3">#REF!</definedName>
    <definedName name="_1r" localSheetId="1">#REF!</definedName>
    <definedName name="_1r" localSheetId="2">#REF!</definedName>
    <definedName name="_1r">#REF!</definedName>
    <definedName name="_2">#N/A</definedName>
    <definedName name="_20__123Graph_BIBA_IBRD" localSheetId="9" hidden="1">[15]WB!#REF!</definedName>
    <definedName name="_20__123Graph_BIBA_IBRD" localSheetId="4" hidden="1">[15]WB!#REF!</definedName>
    <definedName name="_20__123Graph_BIBA_IBRD" localSheetId="6" hidden="1">[15]WB!#REF!</definedName>
    <definedName name="_20__123Graph_BIBA_IBRD" localSheetId="3" hidden="1">[15]WB!#REF!</definedName>
    <definedName name="_20__123Graph_BIBA_IBRD" localSheetId="1" hidden="1">[15]WB!#REF!</definedName>
    <definedName name="_20__123Graph_BIBA_IBRD" localSheetId="2" hidden="1">[15]WB!#REF!</definedName>
    <definedName name="_20__123Graph_BIBA_IBRD" hidden="1">[15]WB!#REF!</definedName>
    <definedName name="_24__123Graph_BTERMS_OF_TRADE" localSheetId="7" hidden="1">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6" hidden="1">#REF!</definedName>
    <definedName name="_24__123Graph_BTERMS_OF_TRADE" localSheetId="3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hidden="1">#REF!</definedName>
    <definedName name="_24Macros_Import_.qbop" localSheetId="7">[16]!'[Macros Import].qbop'</definedName>
    <definedName name="_24Macros_Import_.qbop" localSheetId="9">[16]!'[Macros Import].qbop'</definedName>
    <definedName name="_24Macros_Import_.qbop" localSheetId="0">[16]!'[Macros Import].qbop'</definedName>
    <definedName name="_24Macros_Import_.qbop" localSheetId="6">[16]!'[Macros Import].qbop'</definedName>
    <definedName name="_24Macros_Import_.qbop">[16]!'[Macros Import].qbop'</definedName>
    <definedName name="_25__123Graph_ACPI_ER_LOG" localSheetId="5" hidden="1">[17]ER!#REF!</definedName>
    <definedName name="_25__123Graph_ACPI_ER_LOG" hidden="1">[17]ER!#REF!</definedName>
    <definedName name="_25__123Graph_BWB_ADJ_PRJ" hidden="1">[15]WB!$Q$257:$AK$257</definedName>
    <definedName name="_26__123Graph_BCPI_ER_LOG" localSheetId="5" hidden="1">[17]ER!#REF!</definedName>
    <definedName name="_26__123Graph_BCPI_ER_LOG" hidden="1">[17]ER!#REF!</definedName>
    <definedName name="_27__123Graph_ACPI_ER_LOG" localSheetId="5" hidden="1">[7]ER!#REF!</definedName>
    <definedName name="_27__123Graph_ACPI_ER_LOG" hidden="1">[7]ER!#REF!</definedName>
    <definedName name="_27__123Graph_BIBA_IBRD" localSheetId="5" hidden="1">[17]WB!#REF!</definedName>
    <definedName name="_27__123Graph_BIBA_IBRD" hidden="1">[17]WB!#REF!</definedName>
    <definedName name="_28B.2_B.3" localSheetId="7">#REF!</definedName>
    <definedName name="_28B.2_B.3" localSheetId="8">#REF!</definedName>
    <definedName name="_28B.2_B.3" localSheetId="9">#REF!</definedName>
    <definedName name="_28B.2_B.3" localSheetId="0">#REF!</definedName>
    <definedName name="_28B.2_B.3" localSheetId="4">#REF!</definedName>
    <definedName name="_28B.2_B.3" localSheetId="6">#REF!</definedName>
    <definedName name="_28B.2_B.3" localSheetId="3">#REF!</definedName>
    <definedName name="_28B.2_B.3" localSheetId="1">#REF!</definedName>
    <definedName name="_28B.2_B.3" localSheetId="2">#REF!</definedName>
    <definedName name="_28B.2_B.3" localSheetId="5">#REF!</definedName>
    <definedName name="_28B.2_B.3">#REF!</definedName>
    <definedName name="_29__123Graph_XFIG_D" localSheetId="8" hidden="1">#REF!</definedName>
    <definedName name="_29__123Graph_XFIG_D" localSheetId="9" hidden="1">#REF!</definedName>
    <definedName name="_29__123Graph_XFIG_D" localSheetId="4" hidden="1">#REF!</definedName>
    <definedName name="_29__123Graph_XFIG_D" localSheetId="6" hidden="1">#REF!</definedName>
    <definedName name="_29__123Graph_XFIG_D" localSheetId="3" hidden="1">#REF!</definedName>
    <definedName name="_29__123Graph_XFIG_D" localSheetId="1" hidden="1">#REF!</definedName>
    <definedName name="_29__123Graph_XFIG_D" localSheetId="2" hidden="1">#REF!</definedName>
    <definedName name="_29__123Graph_XFIG_D" hidden="1">#REF!</definedName>
    <definedName name="_29B.4___5" localSheetId="8">#REF!</definedName>
    <definedName name="_29B.4___5" localSheetId="9">#REF!</definedName>
    <definedName name="_29B.4___5" localSheetId="4">#REF!</definedName>
    <definedName name="_29B.4___5" localSheetId="6">#REF!</definedName>
    <definedName name="_29B.4___5" localSheetId="3">#REF!</definedName>
    <definedName name="_29B.4___5" localSheetId="2">#REF!</definedName>
    <definedName name="_29B.4___5">#REF!</definedName>
    <definedName name="_2IMPRESION" localSheetId="8">#REF!</definedName>
    <definedName name="_2IMPRESION" localSheetId="9">#REF!</definedName>
    <definedName name="_2IMPRESION" localSheetId="6">#REF!</definedName>
    <definedName name="_2IMPRESION" localSheetId="2">#REF!</definedName>
    <definedName name="_2IMPRESION" localSheetId="5">#REF!</definedName>
    <definedName name="_2IMPRESION">#REF!</definedName>
    <definedName name="_2Macros_Import_.qbop" localSheetId="7">[18]!'[Macros Import].qbop'</definedName>
    <definedName name="_2Macros_Import_.qbop" localSheetId="9">[18]!'[Macros Import].qbop'</definedName>
    <definedName name="_2Macros_Import_.qbop" localSheetId="0">[18]!'[Macros Import].qbop'</definedName>
    <definedName name="_2Macros_Import_.qbop" localSheetId="6">[18]!'[Macros Import].qbop'</definedName>
    <definedName name="_2Macros_Import_.qbop">[18]!'[Macros Import].qbop'</definedName>
    <definedName name="_3">#N/A</definedName>
    <definedName name="_3.__No_club_de_París__Después_del_30_Jun_84" localSheetId="7">#REF!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6">#REF!</definedName>
    <definedName name="_3.__No_club_de_París__Después_del_30_Jun_84" localSheetId="3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>#REF!</definedName>
    <definedName name="_3__123Graph_ACPI_ER_LOG" localSheetId="7" hidden="1">[7]ER!#REF!</definedName>
    <definedName name="_3__123Graph_ACPI_ER_LOG" localSheetId="8" hidden="1">[7]ER!#REF!</definedName>
    <definedName name="_3__123Graph_ACPI_ER_LOG" localSheetId="9" hidden="1">[7]ER!#REF!</definedName>
    <definedName name="_3__123Graph_ACPI_ER_LOG" localSheetId="0" hidden="1">[7]ER!#REF!</definedName>
    <definedName name="_3__123Graph_ACPI_ER_LOG" localSheetId="4" hidden="1">[7]ER!#REF!</definedName>
    <definedName name="_3__123Graph_ACPI_ER_LOG" localSheetId="6" hidden="1">[7]ER!#REF!</definedName>
    <definedName name="_3__123Graph_ACPI_ER_LOG" localSheetId="3" hidden="1">[7]ER!#REF!</definedName>
    <definedName name="_3__123Graph_ACPI_ER_LOG" localSheetId="1" hidden="1">[7]ER!#REF!</definedName>
    <definedName name="_3__123Graph_ACPI_ER_LOG" localSheetId="2" hidden="1">[7]ER!#REF!</definedName>
    <definedName name="_3__123Graph_ACPI_ER_LOG" localSheetId="5" hidden="1">[7]ER!#REF!</definedName>
    <definedName name="_3__123Graph_ACPI_ER_LOG" hidden="1">[7]ER!#REF!</definedName>
    <definedName name="_30__123Graph_XREALEX_WAGE" localSheetId="7" hidden="1">[19]PRIVATE!#REF!</definedName>
    <definedName name="_30__123Graph_XREALEX_WAGE" localSheetId="9" hidden="1">[19]PRIVATE!#REF!</definedName>
    <definedName name="_30__123Graph_XREALEX_WAGE" localSheetId="0" hidden="1">[19]PRIVATE!#REF!</definedName>
    <definedName name="_30__123Graph_XREALEX_WAGE" localSheetId="4" hidden="1">[19]PRIVATE!#REF!</definedName>
    <definedName name="_30__123Graph_XREALEX_WAGE" localSheetId="6" hidden="1">[19]PRIVATE!#REF!</definedName>
    <definedName name="_30__123Graph_XREALEX_WAGE" localSheetId="3" hidden="1">[19]PRIVATE!#REF!</definedName>
    <definedName name="_30__123Graph_XREALEX_WAGE" localSheetId="1" hidden="1">[19]PRIVATE!#REF!</definedName>
    <definedName name="_30__123Graph_XREALEX_WAGE" localSheetId="2" hidden="1">[19]PRIVATE!#REF!</definedName>
    <definedName name="_30__123Graph_XREALEX_WAGE" hidden="1">[19]PRIVATE!#REF!</definedName>
    <definedName name="_30CONSOL_B2" localSheetId="7">#REF!</definedName>
    <definedName name="_30CONSOL_B2" localSheetId="8">#REF!</definedName>
    <definedName name="_30CONSOL_B2" localSheetId="9">#REF!</definedName>
    <definedName name="_30CONSOL_B2" localSheetId="0">#REF!</definedName>
    <definedName name="_30CONSOL_B2" localSheetId="4">#REF!</definedName>
    <definedName name="_30CONSOL_B2" localSheetId="6">#REF!</definedName>
    <definedName name="_30CONSOL_B2" localSheetId="3">#REF!</definedName>
    <definedName name="_30CONSOL_B2" localSheetId="1">#REF!</definedName>
    <definedName name="_30CONSOL_B2" localSheetId="2">#REF!</definedName>
    <definedName name="_30CONSOL_B2" localSheetId="5">#REF!</definedName>
    <definedName name="_30CONSOL_B2">#REF!</definedName>
    <definedName name="_31CONSOL_DEPOSITS" localSheetId="7">'[20]A 11'!#REF!</definedName>
    <definedName name="_31CONSOL_DEPOSITS" localSheetId="8">'[20]A 11'!#REF!</definedName>
    <definedName name="_31CONSOL_DEPOSITS" localSheetId="9">'[20]A 11'!#REF!</definedName>
    <definedName name="_31CONSOL_DEPOSITS" localSheetId="0">'[20]A 11'!#REF!</definedName>
    <definedName name="_31CONSOL_DEPOSITS" localSheetId="4">'[20]A 11'!#REF!</definedName>
    <definedName name="_31CONSOL_DEPOSITS" localSheetId="6">'[20]A 11'!#REF!</definedName>
    <definedName name="_31CONSOL_DEPOSITS" localSheetId="3">'[20]A 11'!#REF!</definedName>
    <definedName name="_31CONSOL_DEPOSITS" localSheetId="1">'[20]A 11'!#REF!</definedName>
    <definedName name="_31CONSOL_DEPOSITS" localSheetId="2">'[20]A 11'!#REF!</definedName>
    <definedName name="_31CONSOL_DEPOSITS" localSheetId="5">'[20]A 11'!#REF!</definedName>
    <definedName name="_31CONSOL_DEPOSITS">'[20]A 11'!#REF!</definedName>
    <definedName name="_32FA_L" localSheetId="7">#REF!</definedName>
    <definedName name="_32FA_L" localSheetId="8">#REF!</definedName>
    <definedName name="_32FA_L" localSheetId="9">#REF!</definedName>
    <definedName name="_32FA_L" localSheetId="0">#REF!</definedName>
    <definedName name="_32FA_L" localSheetId="4">#REF!</definedName>
    <definedName name="_32FA_L" localSheetId="6">#REF!</definedName>
    <definedName name="_32FA_L" localSheetId="3">#REF!</definedName>
    <definedName name="_32FA_L" localSheetId="1">#REF!</definedName>
    <definedName name="_32FA_L" localSheetId="2">#REF!</definedName>
    <definedName name="_32FA_L" localSheetId="5">#REF!</definedName>
    <definedName name="_32FA_L">#REF!</definedName>
    <definedName name="_33GAZ_LIABS" localSheetId="8">#REF!</definedName>
    <definedName name="_33GAZ_LIABS" localSheetId="9">#REF!</definedName>
    <definedName name="_33GAZ_LIABS" localSheetId="4">#REF!</definedName>
    <definedName name="_33GAZ_LIABS" localSheetId="6">#REF!</definedName>
    <definedName name="_33GAZ_LIABS" localSheetId="3">#REF!</definedName>
    <definedName name="_33GAZ_LIABS" localSheetId="1">#REF!</definedName>
    <definedName name="_33GAZ_LIABS" localSheetId="2">#REF!</definedName>
    <definedName name="_33GAZ_LIABS">#REF!</definedName>
    <definedName name="_34__123Graph_XTERMS_OF_TRADE" localSheetId="8" hidden="1">#REF!</definedName>
    <definedName name="_34__123Graph_XTERMS_OF_TRADE" localSheetId="9" hidden="1">#REF!</definedName>
    <definedName name="_34__123Graph_XTERMS_OF_TRADE" localSheetId="4" hidden="1">#REF!</definedName>
    <definedName name="_34__123Graph_XTERMS_OF_TRADE" localSheetId="6" hidden="1">#REF!</definedName>
    <definedName name="_34__123Graph_XTERMS_OF_TRADE" localSheetId="3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hidden="1">#REF!</definedName>
    <definedName name="_34INT_RESERVES" localSheetId="8">#REF!</definedName>
    <definedName name="_34INT_RESERVES" localSheetId="9">#REF!</definedName>
    <definedName name="_34INT_RESERVES" localSheetId="6">#REF!</definedName>
    <definedName name="_34INT_RESERVES" localSheetId="2">#REF!</definedName>
    <definedName name="_34INT_RESERVES" localSheetId="5">#REF!</definedName>
    <definedName name="_34INT_RESERVES">#REF!</definedName>
    <definedName name="_39__123Graph_BCPI_ER_LOG" localSheetId="9" hidden="1">[7]ER!#REF!</definedName>
    <definedName name="_39__123Graph_BCPI_ER_LOG" localSheetId="5" hidden="1">[7]ER!#REF!</definedName>
    <definedName name="_39__123Graph_BCPI_ER_LOG" hidden="1">[7]ER!#REF!</definedName>
    <definedName name="_4">#N/A</definedName>
    <definedName name="_4__123Graph_BCPI_ER_LOG" localSheetId="9" hidden="1">[7]ER!#REF!</definedName>
    <definedName name="_4__123Graph_BCPI_ER_LOG" localSheetId="5" hidden="1">[7]ER!#REF!</definedName>
    <definedName name="_4__123Graph_BCPI_ER_LOG" hidden="1">[7]ER!#REF!</definedName>
    <definedName name="_5">#N/A</definedName>
    <definedName name="_5__123Graph_BIBA_IBRD" localSheetId="9" hidden="1">[7]WB!#REF!</definedName>
    <definedName name="_5__123Graph_BIBA_IBRD" localSheetId="5" hidden="1">[7]WB!#REF!</definedName>
    <definedName name="_5__123Graph_BIBA_IBRD" hidden="1">[7]WB!#REF!</definedName>
    <definedName name="_51__123Graph_BIBA_IBRD" localSheetId="9" hidden="1">[7]WB!#REF!</definedName>
    <definedName name="_51__123Graph_BIBA_IBRD" localSheetId="5" hidden="1">[7]WB!#REF!</definedName>
    <definedName name="_51__123Graph_BIBA_IBRD" hidden="1">[7]WB!#REF!</definedName>
    <definedName name="_52B.2_B.3" localSheetId="7">#REF!</definedName>
    <definedName name="_52B.2_B.3" localSheetId="8">#REF!</definedName>
    <definedName name="_52B.2_B.3" localSheetId="9">#REF!</definedName>
    <definedName name="_52B.2_B.3" localSheetId="0">#REF!</definedName>
    <definedName name="_52B.2_B.3" localSheetId="4">#REF!</definedName>
    <definedName name="_52B.2_B.3" localSheetId="6">#REF!</definedName>
    <definedName name="_52B.2_B.3" localSheetId="3">#REF!</definedName>
    <definedName name="_52B.2_B.3" localSheetId="1">#REF!</definedName>
    <definedName name="_52B.2_B.3" localSheetId="2">#REF!</definedName>
    <definedName name="_52B.2_B.3" localSheetId="5">#REF!</definedName>
    <definedName name="_52B.2_B.3">#REF!</definedName>
    <definedName name="_53B.4___5" localSheetId="8">#REF!</definedName>
    <definedName name="_53B.4___5" localSheetId="9">#REF!</definedName>
    <definedName name="_53B.4___5" localSheetId="4">#REF!</definedName>
    <definedName name="_53B.4___5" localSheetId="6">#REF!</definedName>
    <definedName name="_53B.4___5" localSheetId="3">#REF!</definedName>
    <definedName name="_53B.4___5" localSheetId="1">#REF!</definedName>
    <definedName name="_53B.4___5" localSheetId="2">#REF!</definedName>
    <definedName name="_53B.4___5">#REF!</definedName>
    <definedName name="_54CONSOL_B2" localSheetId="8">#REF!</definedName>
    <definedName name="_54CONSOL_B2" localSheetId="9">#REF!</definedName>
    <definedName name="_54CONSOL_B2" localSheetId="4">#REF!</definedName>
    <definedName name="_54CONSOL_B2" localSheetId="6">#REF!</definedName>
    <definedName name="_54CONSOL_B2" localSheetId="3">#REF!</definedName>
    <definedName name="_54CONSOL_B2" localSheetId="1">#REF!</definedName>
    <definedName name="_54CONSOL_B2" localSheetId="2">#REF!</definedName>
    <definedName name="_54CONSOL_B2">#REF!</definedName>
    <definedName name="_6">#N/A</definedName>
    <definedName name="_68CONSOL_DEPOSITS" localSheetId="9">'[13]A 11'!#REF!</definedName>
    <definedName name="_68CONSOL_DEPOSITS" localSheetId="4">'[13]A 11'!#REF!</definedName>
    <definedName name="_68CONSOL_DEPOSITS" localSheetId="6">'[13]A 11'!#REF!</definedName>
    <definedName name="_68CONSOL_DEPOSITS" localSheetId="3">'[13]A 11'!#REF!</definedName>
    <definedName name="_68CONSOL_DEPOSITS" localSheetId="1">'[13]A 11'!#REF!</definedName>
    <definedName name="_68CONSOL_DEPOSITS" localSheetId="2">'[13]A 11'!#REF!</definedName>
    <definedName name="_68CONSOL_DEPOSITS">'[13]A 11'!#REF!</definedName>
    <definedName name="_69FA_L" localSheetId="7">#REF!</definedName>
    <definedName name="_69FA_L" localSheetId="8">#REF!</definedName>
    <definedName name="_69FA_L" localSheetId="9">#REF!</definedName>
    <definedName name="_69FA_L" localSheetId="0">#REF!</definedName>
    <definedName name="_69FA_L" localSheetId="4">#REF!</definedName>
    <definedName name="_69FA_L" localSheetId="6">#REF!</definedName>
    <definedName name="_69FA_L" localSheetId="3">#REF!</definedName>
    <definedName name="_69FA_L" localSheetId="1">#REF!</definedName>
    <definedName name="_69FA_L" localSheetId="2">#REF!</definedName>
    <definedName name="_69FA_L" localSheetId="5">#REF!</definedName>
    <definedName name="_69FA_L">#REF!</definedName>
    <definedName name="_6B.2_B.3" localSheetId="8">#REF!</definedName>
    <definedName name="_6B.2_B.3" localSheetId="9">#REF!</definedName>
    <definedName name="_6B.2_B.3" localSheetId="4">#REF!</definedName>
    <definedName name="_6B.2_B.3" localSheetId="6">#REF!</definedName>
    <definedName name="_6B.2_B.3" localSheetId="3">#REF!</definedName>
    <definedName name="_6B.2_B.3" localSheetId="1">#REF!</definedName>
    <definedName name="_6B.2_B.3" localSheetId="2">#REF!</definedName>
    <definedName name="_6B.2_B.3">#REF!</definedName>
    <definedName name="_7">#N/A</definedName>
    <definedName name="_7__123Graph_ACPI_ER_LOG" localSheetId="9" hidden="1">[15]ER!#REF!</definedName>
    <definedName name="_7__123Graph_ACPI_ER_LOG" localSheetId="4" hidden="1">[15]ER!#REF!</definedName>
    <definedName name="_7__123Graph_ACPI_ER_LOG" localSheetId="6" hidden="1">[15]ER!#REF!</definedName>
    <definedName name="_7__123Graph_ACPI_ER_LOG" localSheetId="3" hidden="1">[15]ER!#REF!</definedName>
    <definedName name="_7__123Graph_ACPI_ER_LOG" localSheetId="1" hidden="1">[15]ER!#REF!</definedName>
    <definedName name="_7__123Graph_ACPI_ER_LOG" localSheetId="2" hidden="1">[15]ER!#REF!</definedName>
    <definedName name="_7__123Graph_ACPI_ER_LOG" hidden="1">[15]ER!#REF!</definedName>
    <definedName name="_70GAZ_LIABS" localSheetId="7">#REF!</definedName>
    <definedName name="_70GAZ_LIABS" localSheetId="8">#REF!</definedName>
    <definedName name="_70GAZ_LIABS" localSheetId="9">#REF!</definedName>
    <definedName name="_70GAZ_LIABS" localSheetId="0">#REF!</definedName>
    <definedName name="_70GAZ_LIABS" localSheetId="4">#REF!</definedName>
    <definedName name="_70GAZ_LIABS" localSheetId="6">#REF!</definedName>
    <definedName name="_70GAZ_LIABS" localSheetId="3">#REF!</definedName>
    <definedName name="_70GAZ_LIABS" localSheetId="1">#REF!</definedName>
    <definedName name="_70GAZ_LIABS" localSheetId="2">#REF!</definedName>
    <definedName name="_70GAZ_LIABS" localSheetId="5">#REF!</definedName>
    <definedName name="_70GAZ_LIABS">#REF!</definedName>
    <definedName name="_71INT_RESERVES" localSheetId="8">#REF!</definedName>
    <definedName name="_71INT_RESERVES" localSheetId="9">#REF!</definedName>
    <definedName name="_71INT_RESERVES" localSheetId="4">#REF!</definedName>
    <definedName name="_71INT_RESERVES" localSheetId="6">#REF!</definedName>
    <definedName name="_71INT_RESERVES" localSheetId="3">#REF!</definedName>
    <definedName name="_71INT_RESERVES" localSheetId="1">#REF!</definedName>
    <definedName name="_71INT_RESERVES" localSheetId="2">#REF!</definedName>
    <definedName name="_71INT_RESERVES">#REF!</definedName>
    <definedName name="_7B.4___5" localSheetId="8">#REF!</definedName>
    <definedName name="_7B.4___5" localSheetId="9">#REF!</definedName>
    <definedName name="_7B.4___5" localSheetId="4">#REF!</definedName>
    <definedName name="_7B.4___5" localSheetId="6">#REF!</definedName>
    <definedName name="_7B.4___5" localSheetId="3">#REF!</definedName>
    <definedName name="_7B.4___5" localSheetId="1">#REF!</definedName>
    <definedName name="_7B.4___5" localSheetId="2">#REF!</definedName>
    <definedName name="_7B.4___5">#REF!</definedName>
    <definedName name="_8">#N/A</definedName>
    <definedName name="_88" localSheetId="7">#REF!</definedName>
    <definedName name="_88" localSheetId="8">#REF!</definedName>
    <definedName name="_88" localSheetId="9">#REF!</definedName>
    <definedName name="_88" localSheetId="0">#REF!</definedName>
    <definedName name="_88" localSheetId="4">#REF!</definedName>
    <definedName name="_88" localSheetId="6">#REF!</definedName>
    <definedName name="_88" localSheetId="3">#REF!</definedName>
    <definedName name="_88" localSheetId="1">#REF!</definedName>
    <definedName name="_88" localSheetId="2">#REF!</definedName>
    <definedName name="_88" localSheetId="5">#REF!</definedName>
    <definedName name="_88">#REF!</definedName>
    <definedName name="_89" localSheetId="8">#REF!</definedName>
    <definedName name="_89" localSheetId="9">#REF!</definedName>
    <definedName name="_89" localSheetId="4">#REF!</definedName>
    <definedName name="_89" localSheetId="6">#REF!</definedName>
    <definedName name="_89" localSheetId="3">#REF!</definedName>
    <definedName name="_89" localSheetId="1">#REF!</definedName>
    <definedName name="_89" localSheetId="2">#REF!</definedName>
    <definedName name="_89">#REF!</definedName>
    <definedName name="_8CONSOL_B2" localSheetId="8">#REF!</definedName>
    <definedName name="_8CONSOL_B2" localSheetId="9">#REF!</definedName>
    <definedName name="_8CONSOL_B2" localSheetId="4">#REF!</definedName>
    <definedName name="_8CONSOL_B2" localSheetId="6">#REF!</definedName>
    <definedName name="_8CONSOL_B2" localSheetId="3">#REF!</definedName>
    <definedName name="_8CONSOL_B2" localSheetId="2">#REF!</definedName>
    <definedName name="_8CONSOL_B2">#REF!</definedName>
    <definedName name="_9CONSOL_DEPOSITS" localSheetId="9">'[21]A 11'!#REF!</definedName>
    <definedName name="_9CONSOL_DEPOSITS" localSheetId="4">'[21]A 11'!#REF!</definedName>
    <definedName name="_9CONSOL_DEPOSITS" localSheetId="6">'[21]A 11'!#REF!</definedName>
    <definedName name="_9CONSOL_DEPOSITS" localSheetId="3">'[21]A 11'!#REF!</definedName>
    <definedName name="_9CONSOL_DEPOSITS" localSheetId="2">'[21]A 11'!#REF!</definedName>
    <definedName name="_9CONSOL_DEPOSITS">'[21]A 11'!#REF!</definedName>
    <definedName name="_aaV110" localSheetId="9">[22]QNEWLOR!#REF!</definedName>
    <definedName name="_aaV110" localSheetId="4">[22]QNEWLOR!#REF!</definedName>
    <definedName name="_aaV110" localSheetId="6">[22]QNEWLOR!#REF!</definedName>
    <definedName name="_aaV110" localSheetId="3">[22]QNEWLOR!#REF!</definedName>
    <definedName name="_aaV110" localSheetId="2">[22]QNEWLOR!#REF!</definedName>
    <definedName name="_aaV110">[22]QNEWLOR!#REF!</definedName>
    <definedName name="_aIV114" localSheetId="9">[22]QNEWLOR!#REF!</definedName>
    <definedName name="_aIV114" localSheetId="4">[22]QNEWLOR!#REF!</definedName>
    <definedName name="_aIV114" localSheetId="6">[22]QNEWLOR!#REF!</definedName>
    <definedName name="_aIV114" localSheetId="3">[22]QNEWLOR!#REF!</definedName>
    <definedName name="_aIV114" localSheetId="2">[22]QNEWLOR!#REF!</definedName>
    <definedName name="_aIV114">[22]QNEWLOR!#REF!</definedName>
    <definedName name="_aIV190" localSheetId="9">[22]QNEWLOR!#REF!</definedName>
    <definedName name="_aIV190" localSheetId="4">[22]QNEWLOR!#REF!</definedName>
    <definedName name="_aIV190" localSheetId="6">[22]QNEWLOR!#REF!</definedName>
    <definedName name="_aIV190" localSheetId="3">[22]QNEWLOR!#REF!</definedName>
    <definedName name="_aIV190" localSheetId="2">[22]QNEWLOR!#REF!</definedName>
    <definedName name="_aIV190">[22]QNEWLOR!#REF!</definedName>
    <definedName name="_AUS1" localSheetId="7">#REF!</definedName>
    <definedName name="_AUS1" localSheetId="8">#REF!</definedName>
    <definedName name="_AUS1" localSheetId="9">#REF!</definedName>
    <definedName name="_AUS1" localSheetId="0">#REF!</definedName>
    <definedName name="_AUS1" localSheetId="4">#REF!</definedName>
    <definedName name="_AUS1" localSheetId="6">#REF!</definedName>
    <definedName name="_AUS1" localSheetId="3">#REF!</definedName>
    <definedName name="_AUS1" localSheetId="1">#REF!</definedName>
    <definedName name="_AUS1" localSheetId="2">#REF!</definedName>
    <definedName name="_AUS1" localSheetId="5">#REF!</definedName>
    <definedName name="_AUS1">#REF!</definedName>
    <definedName name="_bla2" localSheetId="8" hidden="1">#REF!</definedName>
    <definedName name="_bla2" localSheetId="9" hidden="1">#REF!</definedName>
    <definedName name="_bla2" localSheetId="4" hidden="1">#REF!</definedName>
    <definedName name="_bla2" localSheetId="6" hidden="1">#REF!</definedName>
    <definedName name="_bla2" localSheetId="3" hidden="1">#REF!</definedName>
    <definedName name="_bla2" localSheetId="1" hidden="1">#REF!</definedName>
    <definedName name="_bla2" localSheetId="2" hidden="1">#REF!</definedName>
    <definedName name="_bla2" hidden="1">#REF!</definedName>
    <definedName name="_bla3" localSheetId="8" hidden="1">#REF!</definedName>
    <definedName name="_bla3" localSheetId="9" hidden="1">#REF!</definedName>
    <definedName name="_bla3" localSheetId="4" hidden="1">#REF!</definedName>
    <definedName name="_bla3" localSheetId="6" hidden="1">#REF!</definedName>
    <definedName name="_bla3" localSheetId="3" hidden="1">#REF!</definedName>
    <definedName name="_bla3" localSheetId="1" hidden="1">#REF!</definedName>
    <definedName name="_bla3" localSheetId="2" hidden="1">#REF!</definedName>
    <definedName name="_bla3" hidden="1">#REF!</definedName>
    <definedName name="_bla4" localSheetId="8" hidden="1">#REF!</definedName>
    <definedName name="_bla4" localSheetId="9" hidden="1">#REF!</definedName>
    <definedName name="_bla4" localSheetId="6" hidden="1">#REF!</definedName>
    <definedName name="_bla4" localSheetId="1" hidden="1">#REF!</definedName>
    <definedName name="_bla4" localSheetId="2" hidden="1">#REF!</definedName>
    <definedName name="_bla4" localSheetId="5" hidden="1">#REF!</definedName>
    <definedName name="_bla4" hidden="1">#REF!</definedName>
    <definedName name="_BOP2" localSheetId="9">[23]BoP!#REF!</definedName>
    <definedName name="_BOP2" localSheetId="5">[23]BoP!#REF!</definedName>
    <definedName name="_BOP2">[23]BoP!#REF!</definedName>
    <definedName name="_D" localSheetId="7">#REF!</definedName>
    <definedName name="_D" localSheetId="8">#REF!</definedName>
    <definedName name="_D" localSheetId="9">#REF!</definedName>
    <definedName name="_D" localSheetId="0">#REF!</definedName>
    <definedName name="_D" localSheetId="4">#REF!</definedName>
    <definedName name="_D" localSheetId="6">#REF!</definedName>
    <definedName name="_D" localSheetId="3">#REF!</definedName>
    <definedName name="_D" localSheetId="1">#REF!</definedName>
    <definedName name="_D" localSheetId="2">#REF!</definedName>
    <definedName name="_D" localSheetId="5">#REF!</definedName>
    <definedName name="_D">#REF!</definedName>
    <definedName name="_DEG1" localSheetId="8">#REF!</definedName>
    <definedName name="_DEG1" localSheetId="9">#REF!</definedName>
    <definedName name="_DEG1" localSheetId="4">#REF!</definedName>
    <definedName name="_DEG1" localSheetId="6">#REF!</definedName>
    <definedName name="_DEG1" localSheetId="3">#REF!</definedName>
    <definedName name="_DEG1" localSheetId="1">#REF!</definedName>
    <definedName name="_DEG1" localSheetId="2">#REF!</definedName>
    <definedName name="_DEG1">#REF!</definedName>
    <definedName name="_DKR1" localSheetId="8">#REF!</definedName>
    <definedName name="_DKR1" localSheetId="9">#REF!</definedName>
    <definedName name="_DKR1" localSheetId="4">#REF!</definedName>
    <definedName name="_DKR1" localSheetId="6">#REF!</definedName>
    <definedName name="_DKR1" localSheetId="3">#REF!</definedName>
    <definedName name="_DKR1" localSheetId="1">#REF!</definedName>
    <definedName name="_DKR1" localSheetId="2">#REF!</definedName>
    <definedName name="_DKR1">#REF!</definedName>
    <definedName name="_DLX1.EMA" localSheetId="8">#REF!</definedName>
    <definedName name="_DLX1.EMA" localSheetId="9">#REF!</definedName>
    <definedName name="_DLX1.EMA" localSheetId="6">#REF!</definedName>
    <definedName name="_DLX1.EMA" localSheetId="1">#REF!</definedName>
    <definedName name="_DLX1.EMA" localSheetId="2">#REF!</definedName>
    <definedName name="_DLX1.EMA" localSheetId="5">#REF!</definedName>
    <definedName name="_DLX1.EMA">#REF!</definedName>
    <definedName name="_DLX1.EMG" localSheetId="8">#REF!</definedName>
    <definedName name="_DLX1.EMG" localSheetId="9">#REF!</definedName>
    <definedName name="_DLX1.EMG" localSheetId="6">#REF!</definedName>
    <definedName name="_DLX1.EMG" localSheetId="1">#REF!</definedName>
    <definedName name="_DLX1.EMG" localSheetId="2">#REF!</definedName>
    <definedName name="_DLX1.EMG" localSheetId="5">#REF!</definedName>
    <definedName name="_DLX1.EMG">#REF!</definedName>
    <definedName name="_DLX10.EMA" localSheetId="8">#REF!</definedName>
    <definedName name="_DLX10.EMA" localSheetId="9">#REF!</definedName>
    <definedName name="_DLX10.EMA" localSheetId="6">#REF!</definedName>
    <definedName name="_DLX10.EMA" localSheetId="1">#REF!</definedName>
    <definedName name="_DLX10.EMA" localSheetId="2">#REF!</definedName>
    <definedName name="_DLX10.EMA" localSheetId="5">#REF!</definedName>
    <definedName name="_DLX10.EMA">#REF!</definedName>
    <definedName name="_DLX11.EMA" localSheetId="8">#REF!</definedName>
    <definedName name="_DLX11.EMA" localSheetId="9">#REF!</definedName>
    <definedName name="_DLX11.EMA" localSheetId="6">#REF!</definedName>
    <definedName name="_DLX11.EMA" localSheetId="1">#REF!</definedName>
    <definedName name="_DLX11.EMA" localSheetId="2">#REF!</definedName>
    <definedName name="_DLX11.EMA" localSheetId="5">#REF!</definedName>
    <definedName name="_DLX11.EMA">#REF!</definedName>
    <definedName name="_DLX12.EMA" localSheetId="8">#REF!</definedName>
    <definedName name="_DLX12.EMA" localSheetId="9">#REF!</definedName>
    <definedName name="_DLX12.EMA" localSheetId="6">#REF!</definedName>
    <definedName name="_DLX12.EMA" localSheetId="1">#REF!</definedName>
    <definedName name="_DLX12.EMA" localSheetId="2">#REF!</definedName>
    <definedName name="_DLX12.EMA" localSheetId="5">#REF!</definedName>
    <definedName name="_DLX12.EMA">#REF!</definedName>
    <definedName name="_DLX13.EMA" localSheetId="8">#REF!</definedName>
    <definedName name="_DLX13.EMA" localSheetId="9">#REF!</definedName>
    <definedName name="_DLX13.EMA" localSheetId="6">#REF!</definedName>
    <definedName name="_DLX13.EMA" localSheetId="1">#REF!</definedName>
    <definedName name="_DLX13.EMA" localSheetId="2">#REF!</definedName>
    <definedName name="_DLX13.EMA" localSheetId="5">#REF!</definedName>
    <definedName name="_DLX13.EMA">#REF!</definedName>
    <definedName name="_DLX14.EMA" localSheetId="8">#REF!</definedName>
    <definedName name="_DLX14.EMA" localSheetId="9">#REF!</definedName>
    <definedName name="_DLX14.EMA" localSheetId="6">#REF!</definedName>
    <definedName name="_DLX14.EMA" localSheetId="1">#REF!</definedName>
    <definedName name="_DLX14.EMA" localSheetId="2">#REF!</definedName>
    <definedName name="_DLX14.EMA" localSheetId="5">#REF!</definedName>
    <definedName name="_DLX14.EMA">#REF!</definedName>
    <definedName name="_DLX16.EMA" localSheetId="8">#REF!</definedName>
    <definedName name="_DLX16.EMA" localSheetId="9">#REF!</definedName>
    <definedName name="_DLX16.EMA" localSheetId="6">#REF!</definedName>
    <definedName name="_DLX16.EMA" localSheetId="1">#REF!</definedName>
    <definedName name="_DLX16.EMA" localSheetId="2">#REF!</definedName>
    <definedName name="_DLX16.EMA" localSheetId="5">#REF!</definedName>
    <definedName name="_DLX16.EMA">#REF!</definedName>
    <definedName name="_DLX2.EMA" localSheetId="7">#REF!,#REF!</definedName>
    <definedName name="_DLX2.EMA" localSheetId="8">#REF!,#REF!</definedName>
    <definedName name="_DLX2.EMA" localSheetId="9">#REF!,#REF!</definedName>
    <definedName name="_DLX2.EMA" localSheetId="0">#REF!,#REF!</definedName>
    <definedName name="_DLX2.EMA" localSheetId="4">#REF!,#REF!</definedName>
    <definedName name="_DLX2.EMA" localSheetId="6">#REF!,#REF!</definedName>
    <definedName name="_DLX2.EMA" localSheetId="3">#REF!,#REF!</definedName>
    <definedName name="_DLX2.EMA" localSheetId="1">#REF!,#REF!</definedName>
    <definedName name="_DLX2.EMA" localSheetId="2">#REF!,#REF!</definedName>
    <definedName name="_DLX2.EMA" localSheetId="5">#REF!,#REF!</definedName>
    <definedName name="_DLX2.EMA">#REF!,#REF!</definedName>
    <definedName name="_DLX2.EMG" localSheetId="7">#REF!</definedName>
    <definedName name="_DLX2.EMG" localSheetId="8">#REF!</definedName>
    <definedName name="_DLX2.EMG" localSheetId="9">#REF!</definedName>
    <definedName name="_DLX2.EMG" localSheetId="0">#REF!</definedName>
    <definedName name="_DLX2.EMG" localSheetId="4">#REF!</definedName>
    <definedName name="_DLX2.EMG" localSheetId="6">#REF!</definedName>
    <definedName name="_DLX2.EMG" localSheetId="3">#REF!</definedName>
    <definedName name="_DLX2.EMG" localSheetId="1">#REF!</definedName>
    <definedName name="_DLX2.EMG" localSheetId="2">#REF!</definedName>
    <definedName name="_DLX2.EMG" localSheetId="5">#REF!</definedName>
    <definedName name="_DLX2.EMG">#REF!</definedName>
    <definedName name="_DLX4.EMA" localSheetId="8">#REF!</definedName>
    <definedName name="_DLX4.EMA" localSheetId="9">#REF!</definedName>
    <definedName name="_DLX4.EMA" localSheetId="4">#REF!</definedName>
    <definedName name="_DLX4.EMA" localSheetId="6">#REF!</definedName>
    <definedName name="_DLX4.EMA" localSheetId="3">#REF!</definedName>
    <definedName name="_DLX4.EMA" localSheetId="1">#REF!</definedName>
    <definedName name="_DLX4.EMA" localSheetId="2">#REF!</definedName>
    <definedName name="_DLX4.EMA">#REF!</definedName>
    <definedName name="_DLX4.EMG" localSheetId="8">#REF!</definedName>
    <definedName name="_DLX4.EMG" localSheetId="9">#REF!</definedName>
    <definedName name="_DLX4.EMG" localSheetId="4">#REF!</definedName>
    <definedName name="_DLX4.EMG" localSheetId="6">#REF!</definedName>
    <definedName name="_DLX4.EMG" localSheetId="3">#REF!</definedName>
    <definedName name="_DLX4.EMG" localSheetId="1">#REF!</definedName>
    <definedName name="_DLX4.EMG" localSheetId="2">#REF!</definedName>
    <definedName name="_DLX4.EMG">#REF!</definedName>
    <definedName name="_DLX5.EMA" localSheetId="8">#REF!</definedName>
    <definedName name="_DLX5.EMA" localSheetId="9">#REF!</definedName>
    <definedName name="_DLX5.EMA" localSheetId="6">#REF!</definedName>
    <definedName name="_DLX5.EMA" localSheetId="1">#REF!</definedName>
    <definedName name="_DLX5.EMA" localSheetId="2">#REF!</definedName>
    <definedName name="_DLX5.EMA" localSheetId="5">#REF!</definedName>
    <definedName name="_DLX5.EMA">#REF!</definedName>
    <definedName name="_DLX6.EMA" localSheetId="8">#REF!</definedName>
    <definedName name="_DLX6.EMA" localSheetId="9">#REF!</definedName>
    <definedName name="_DLX6.EMA" localSheetId="6">#REF!</definedName>
    <definedName name="_DLX6.EMA" localSheetId="1">#REF!</definedName>
    <definedName name="_DLX6.EMA" localSheetId="2">#REF!</definedName>
    <definedName name="_DLX6.EMA" localSheetId="5">#REF!</definedName>
    <definedName name="_DLX6.EMA">#REF!</definedName>
    <definedName name="_DLX7.EMA" localSheetId="8">#REF!</definedName>
    <definedName name="_DLX7.EMA" localSheetId="9">#REF!</definedName>
    <definedName name="_DLX7.EMA" localSheetId="6">#REF!</definedName>
    <definedName name="_DLX7.EMA" localSheetId="1">#REF!</definedName>
    <definedName name="_DLX7.EMA" localSheetId="2">#REF!</definedName>
    <definedName name="_DLX7.EMA" localSheetId="5">#REF!</definedName>
    <definedName name="_DLX7.EMA">#REF!</definedName>
    <definedName name="_DLX8.EMA" localSheetId="8">#REF!</definedName>
    <definedName name="_DLX8.EMA" localSheetId="9">#REF!</definedName>
    <definedName name="_DLX8.EMA" localSheetId="6">#REF!</definedName>
    <definedName name="_DLX8.EMA" localSheetId="1">#REF!</definedName>
    <definedName name="_DLX8.EMA" localSheetId="2">#REF!</definedName>
    <definedName name="_DLX8.EMA" localSheetId="5">#REF!</definedName>
    <definedName name="_DLX8.EMA">#REF!</definedName>
    <definedName name="_DLX9.EMA" localSheetId="8">#REF!</definedName>
    <definedName name="_DLX9.EMA" localSheetId="9">#REF!</definedName>
    <definedName name="_DLX9.EMA" localSheetId="6">#REF!</definedName>
    <definedName name="_DLX9.EMA" localSheetId="1">#REF!</definedName>
    <definedName name="_DLX9.EMA" localSheetId="2">#REF!</definedName>
    <definedName name="_DLX9.EMA" localSheetId="5">#REF!</definedName>
    <definedName name="_DLX9.EMA">#REF!</definedName>
    <definedName name="_ECU1" localSheetId="8">#REF!</definedName>
    <definedName name="_ECU1" localSheetId="9">#REF!</definedName>
    <definedName name="_ECU1" localSheetId="6">#REF!</definedName>
    <definedName name="_ECU1" localSheetId="1">#REF!</definedName>
    <definedName name="_ECU1" localSheetId="2">#REF!</definedName>
    <definedName name="_ECU1" localSheetId="5">#REF!</definedName>
    <definedName name="_ECU1">#REF!</definedName>
    <definedName name="_END94" localSheetId="8">#REF!</definedName>
    <definedName name="_END94" localSheetId="9">#REF!</definedName>
    <definedName name="_END94" localSheetId="6">#REF!</definedName>
    <definedName name="_END94" localSheetId="2">#REF!</definedName>
    <definedName name="_END94" localSheetId="5">#REF!</definedName>
    <definedName name="_END94">#REF!</definedName>
    <definedName name="_ESC1" localSheetId="8">#REF!</definedName>
    <definedName name="_ESC1" localSheetId="9">#REF!</definedName>
    <definedName name="_ESC1" localSheetId="6">#REF!</definedName>
    <definedName name="_ESC1" localSheetId="1">#REF!</definedName>
    <definedName name="_ESC1" localSheetId="2">#REF!</definedName>
    <definedName name="_ESC1" localSheetId="5">#REF!</definedName>
    <definedName name="_ESC1">#REF!</definedName>
    <definedName name="_EX9596" localSheetId="8">#REF!</definedName>
    <definedName name="_EX9596" localSheetId="9">#REF!</definedName>
    <definedName name="_EX9596" localSheetId="6">#REF!</definedName>
    <definedName name="_EX9596" localSheetId="1">#REF!</definedName>
    <definedName name="_EX9596" localSheetId="2">#REF!</definedName>
    <definedName name="_EX9596" localSheetId="5">#REF!</definedName>
    <definedName name="_EX9596">#REF!</definedName>
    <definedName name="_F" localSheetId="9" hidden="1">'[24]Fax a enviar'!#REF!</definedName>
    <definedName name="_F" localSheetId="5" hidden="1">'[24]Fax a enviar'!#REF!</definedName>
    <definedName name="_F" hidden="1">'[24]Fax a enviar'!#REF!</definedName>
    <definedName name="_FAL1" localSheetId="7">#REF!</definedName>
    <definedName name="_FAL1" localSheetId="8">#REF!</definedName>
    <definedName name="_FAL1" localSheetId="9">#REF!</definedName>
    <definedName name="_FAL1" localSheetId="0">#REF!</definedName>
    <definedName name="_FAL1" localSheetId="4">#REF!</definedName>
    <definedName name="_FAL1" localSheetId="6">#REF!</definedName>
    <definedName name="_FAL1" localSheetId="3">#REF!</definedName>
    <definedName name="_FAL1" localSheetId="1">#REF!</definedName>
    <definedName name="_FAL1" localSheetId="2">#REF!</definedName>
    <definedName name="_FAL1" localSheetId="5">#REF!</definedName>
    <definedName name="_FAL1">#REF!</definedName>
    <definedName name="_FAL2" localSheetId="8">#REF!</definedName>
    <definedName name="_FAL2" localSheetId="9">#REF!</definedName>
    <definedName name="_FAL2" localSheetId="4">#REF!</definedName>
    <definedName name="_FAL2" localSheetId="6">#REF!</definedName>
    <definedName name="_FAL2" localSheetId="3">#REF!</definedName>
    <definedName name="_FAL2" localSheetId="1">#REF!</definedName>
    <definedName name="_FAL2" localSheetId="2">#REF!</definedName>
    <definedName name="_FAL2">#REF!</definedName>
    <definedName name="_FAL3" localSheetId="8">#REF!</definedName>
    <definedName name="_FAL3" localSheetId="9">#REF!</definedName>
    <definedName name="_FAL3" localSheetId="4">#REF!</definedName>
    <definedName name="_FAL3" localSheetId="6">#REF!</definedName>
    <definedName name="_FAL3" localSheetId="3">#REF!</definedName>
    <definedName name="_FAL3" localSheetId="1">#REF!</definedName>
    <definedName name="_FAL3" localSheetId="2">#REF!</definedName>
    <definedName name="_FAL3">#REF!</definedName>
    <definedName name="_FAL4" localSheetId="8">#REF!</definedName>
    <definedName name="_FAL4" localSheetId="9">#REF!</definedName>
    <definedName name="_FAL4" localSheetId="6">#REF!</definedName>
    <definedName name="_FAL4" localSheetId="1">#REF!</definedName>
    <definedName name="_FAL4" localSheetId="2">#REF!</definedName>
    <definedName name="_FAL4" localSheetId="5">#REF!</definedName>
    <definedName name="_FAL4">#REF!</definedName>
    <definedName name="_FAL5" localSheetId="8">#REF!</definedName>
    <definedName name="_FAL5" localSheetId="9">#REF!</definedName>
    <definedName name="_FAL5" localSheetId="6">#REF!</definedName>
    <definedName name="_FAL5" localSheetId="1">#REF!</definedName>
    <definedName name="_FAL5" localSheetId="2">#REF!</definedName>
    <definedName name="_FAL5" localSheetId="5">#REF!</definedName>
    <definedName name="_FAL5">#REF!</definedName>
    <definedName name="_FAL6" localSheetId="8">#REF!</definedName>
    <definedName name="_FAL6" localSheetId="9">#REF!</definedName>
    <definedName name="_FAL6" localSheetId="6">#REF!</definedName>
    <definedName name="_FAL6" localSheetId="1">#REF!</definedName>
    <definedName name="_FAL6" localSheetId="2">#REF!</definedName>
    <definedName name="_FAL6" localSheetId="5">#REF!</definedName>
    <definedName name="_FAL6">#REF!</definedName>
    <definedName name="_FAL7" localSheetId="8">#REF!</definedName>
    <definedName name="_FAL7" localSheetId="9">#REF!</definedName>
    <definedName name="_FAL7" localSheetId="6">#REF!</definedName>
    <definedName name="_FAL7" localSheetId="1">#REF!</definedName>
    <definedName name="_FAL7" localSheetId="2">#REF!</definedName>
    <definedName name="_FAL7" localSheetId="5">#REF!</definedName>
    <definedName name="_FAL7">#REF!</definedName>
    <definedName name="_FAL89" localSheetId="8">#REF!</definedName>
    <definedName name="_FAL89" localSheetId="9">#REF!</definedName>
    <definedName name="_FAL89" localSheetId="6">#REF!</definedName>
    <definedName name="_FAL89" localSheetId="1">#REF!</definedName>
    <definedName name="_FAL89" localSheetId="2">#REF!</definedName>
    <definedName name="_FAL89" localSheetId="5">#REF!</definedName>
    <definedName name="_FAL89">#REF!</definedName>
    <definedName name="_Fill" localSheetId="8" hidden="1">#REF!</definedName>
    <definedName name="_Fill" localSheetId="9" hidden="1">#REF!</definedName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5" hidden="1">#REF!</definedName>
    <definedName name="_Fill" hidden="1">#REF!</definedName>
    <definedName name="_Fill1" localSheetId="8" hidden="1">#REF!</definedName>
    <definedName name="_Fill1" localSheetId="9" hidden="1">#REF!</definedName>
    <definedName name="_Fill1" localSheetId="6" hidden="1">#REF!</definedName>
    <definedName name="_Fill1" localSheetId="1" hidden="1">#REF!</definedName>
    <definedName name="_Fill1" localSheetId="2" hidden="1">#REF!</definedName>
    <definedName name="_Fill1" localSheetId="5" hidden="1">#REF!</definedName>
    <definedName name="_Fill1" hidden="1">#REF!</definedName>
    <definedName name="_xlnm._FilterDatabase" hidden="1">[25]C!$P$428:$T$428</definedName>
    <definedName name="_FMK1" localSheetId="7">#REF!</definedName>
    <definedName name="_FMK1" localSheetId="8">#REF!</definedName>
    <definedName name="_FMK1" localSheetId="9">#REF!</definedName>
    <definedName name="_FMK1" localSheetId="0">#REF!</definedName>
    <definedName name="_FMK1" localSheetId="4">#REF!</definedName>
    <definedName name="_FMK1" localSheetId="6">#REF!</definedName>
    <definedName name="_FMK1" localSheetId="3">#REF!</definedName>
    <definedName name="_FMK1" localSheetId="1">#REF!</definedName>
    <definedName name="_FMK1" localSheetId="2">#REF!</definedName>
    <definedName name="_FMK1" localSheetId="5">#REF!</definedName>
    <definedName name="_FMK1">#REF!</definedName>
    <definedName name="_ftnref1">#REF!</definedName>
    <definedName name="_IKR1" localSheetId="8">#REF!</definedName>
    <definedName name="_IKR1" localSheetId="9">#REF!</definedName>
    <definedName name="_IKR1" localSheetId="4">#REF!</definedName>
    <definedName name="_IKR1" localSheetId="6">#REF!</definedName>
    <definedName name="_IKR1" localSheetId="3">#REF!</definedName>
    <definedName name="_IKR1" localSheetId="1">#REF!</definedName>
    <definedName name="_IKR1" localSheetId="2">#REF!</definedName>
    <definedName name="_IKR1">#REF!</definedName>
    <definedName name="_IRP1" localSheetId="8">#REF!</definedName>
    <definedName name="_IRP1" localSheetId="9">#REF!</definedName>
    <definedName name="_IRP1" localSheetId="4">#REF!</definedName>
    <definedName name="_IRP1" localSheetId="6">#REF!</definedName>
    <definedName name="_IRP1" localSheetId="3">#REF!</definedName>
    <definedName name="_IRP1" localSheetId="1">#REF!</definedName>
    <definedName name="_IRP1" localSheetId="2">#REF!</definedName>
    <definedName name="_IRP1">#REF!</definedName>
    <definedName name="_Key1" localSheetId="8" hidden="1">#REF!</definedName>
    <definedName name="_Key1" localSheetId="9" hidden="1">#REF!</definedName>
    <definedName name="_Key1" localSheetId="6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hidden="1">#REF!</definedName>
    <definedName name="_Key2" localSheetId="8" hidden="1">#REF!</definedName>
    <definedName name="_Key2" localSheetId="9" hidden="1">#REF!</definedName>
    <definedName name="_Key2" localSheetId="6" hidden="1">#REF!</definedName>
    <definedName name="_Key2" localSheetId="1" hidden="1">#REF!</definedName>
    <definedName name="_Key2" localSheetId="2" hidden="1">#REF!</definedName>
    <definedName name="_Key2" localSheetId="5" hidden="1">#REF!</definedName>
    <definedName name="_Key2" hidden="1">#REF!</definedName>
    <definedName name="_LIT1" localSheetId="8">#REF!</definedName>
    <definedName name="_LIT1" localSheetId="9">#REF!</definedName>
    <definedName name="_LIT1" localSheetId="6">#REF!</definedName>
    <definedName name="_LIT1" localSheetId="1">#REF!</definedName>
    <definedName name="_LIT1" localSheetId="2">#REF!</definedName>
    <definedName name="_LIT1" localSheetId="5">#REF!</definedName>
    <definedName name="_LIT1">#REF!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7">#REF!</definedName>
    <definedName name="_MEX1" localSheetId="8">#REF!</definedName>
    <definedName name="_MEX1" localSheetId="9">#REF!</definedName>
    <definedName name="_MEX1" localSheetId="0">#REF!</definedName>
    <definedName name="_MEX1" localSheetId="4">#REF!</definedName>
    <definedName name="_MEX1" localSheetId="6">#REF!</definedName>
    <definedName name="_MEX1" localSheetId="3">#REF!</definedName>
    <definedName name="_MEX1" localSheetId="1">#REF!</definedName>
    <definedName name="_MEX1" localSheetId="2">#REF!</definedName>
    <definedName name="_MEX1" localSheetId="5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7">#REF!</definedName>
    <definedName name="_P" localSheetId="8">#REF!</definedName>
    <definedName name="_P" localSheetId="9">#REF!</definedName>
    <definedName name="_P" localSheetId="0">#REF!</definedName>
    <definedName name="_P" localSheetId="4">#REF!</definedName>
    <definedName name="_P" localSheetId="6">#REF!</definedName>
    <definedName name="_P" localSheetId="3">#REF!</definedName>
    <definedName name="_P" localSheetId="1">#REF!</definedName>
    <definedName name="_P" localSheetId="2">#REF!</definedName>
    <definedName name="_P" localSheetId="5">#REF!</definedName>
    <definedName name="_P">#REF!</definedName>
    <definedName name="_Parse_Out" localSheetId="8" hidden="1">#REF!</definedName>
    <definedName name="_Parse_Out" localSheetId="9" hidden="1">#REF!</definedName>
    <definedName name="_Parse_Out" localSheetId="4" hidden="1">#REF!</definedName>
    <definedName name="_Parse_Out" localSheetId="6" hidden="1">#REF!</definedName>
    <definedName name="_Parse_Out" localSheetId="3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PTA1" localSheetId="8">#REF!</definedName>
    <definedName name="_PTA1" localSheetId="9">#REF!</definedName>
    <definedName name="_PTA1" localSheetId="4">#REF!</definedName>
    <definedName name="_PTA1" localSheetId="6">#REF!</definedName>
    <definedName name="_PTA1" localSheetId="3">#REF!</definedName>
    <definedName name="_PTA1" localSheetId="1">#REF!</definedName>
    <definedName name="_PTA1" localSheetId="2">#REF!</definedName>
    <definedName name="_PTA1">#REF!</definedName>
    <definedName name="_qV196" localSheetId="9">[22]QNEWLOR!#REF!</definedName>
    <definedName name="_qV196" localSheetId="4">[22]QNEWLOR!#REF!</definedName>
    <definedName name="_qV196" localSheetId="6">[22]QNEWLOR!#REF!</definedName>
    <definedName name="_qV196" localSheetId="3">[22]QNEWLOR!#REF!</definedName>
    <definedName name="_qV196" localSheetId="2">[22]QNEWLOR!#REF!</definedName>
    <definedName name="_qV196">[22]QNEWLOR!#REF!</definedName>
    <definedName name="_ref2" localSheetId="7">#REF!</definedName>
    <definedName name="_ref2" localSheetId="8">#REF!</definedName>
    <definedName name="_ref2" localSheetId="9">#REF!</definedName>
    <definedName name="_ref2" localSheetId="0">#REF!</definedName>
    <definedName name="_ref2" localSheetId="4">#REF!</definedName>
    <definedName name="_ref2" localSheetId="6">#REF!</definedName>
    <definedName name="_ref2" localSheetId="3">#REF!</definedName>
    <definedName name="_ref2" localSheetId="1">#REF!</definedName>
    <definedName name="_ref2" localSheetId="2">#REF!</definedName>
    <definedName name="_ref2" localSheetId="5">#REF!</definedName>
    <definedName name="_ref2">#REF!</definedName>
    <definedName name="_Regression_Int" hidden="1">1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0" hidden="1">#REF!</definedName>
    <definedName name="_Regression_Out" localSheetId="4" hidden="1">#REF!</definedName>
    <definedName name="_Regression_Out" localSheetId="6" hidden="1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localSheetId="5" hidden="1">#REF!</definedName>
    <definedName name="_Regression_Out" hidden="1">#REF!</definedName>
    <definedName name="_Regression_X" localSheetId="8" hidden="1">#REF!</definedName>
    <definedName name="_Regression_X" localSheetId="9" hidden="1">#REF!</definedName>
    <definedName name="_Regression_X" localSheetId="4" hidden="1">#REF!</definedName>
    <definedName name="_Regression_X" localSheetId="6" hidden="1">#REF!</definedName>
    <definedName name="_Regression_X" localSheetId="3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8" hidden="1">#REF!</definedName>
    <definedName name="_Regression_Y" localSheetId="9" hidden="1">#REF!</definedName>
    <definedName name="_Regression_Y" localSheetId="4" hidden="1">#REF!</definedName>
    <definedName name="_Regression_Y" localSheetId="6" hidden="1">#REF!</definedName>
    <definedName name="_Regression_Y" localSheetId="3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ES2" localSheetId="9">[23]RES!#REF!</definedName>
    <definedName name="_RES2" localSheetId="4">[23]RES!#REF!</definedName>
    <definedName name="_RES2" localSheetId="6">[23]RES!#REF!</definedName>
    <definedName name="_RES2" localSheetId="3">[23]RES!#REF!</definedName>
    <definedName name="_RES2" localSheetId="2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7">#REF!</definedName>
    <definedName name="_SAR1" localSheetId="8">#REF!</definedName>
    <definedName name="_SAR1" localSheetId="9">#REF!</definedName>
    <definedName name="_SAR1" localSheetId="0">#REF!</definedName>
    <definedName name="_SAR1" localSheetId="4">#REF!</definedName>
    <definedName name="_SAR1" localSheetId="6">#REF!</definedName>
    <definedName name="_SAR1" localSheetId="3">#REF!</definedName>
    <definedName name="_SAR1" localSheetId="1">#REF!</definedName>
    <definedName name="_SAR1" localSheetId="2">#REF!</definedName>
    <definedName name="_SAR1" localSheetId="5">#REF!</definedName>
    <definedName name="_SAR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_SRT11" localSheetId="7" hidden="1">{"Minpmon",#N/A,FALSE,"Monthinput"}</definedName>
    <definedName name="_SRT11" localSheetId="8" hidden="1">{"Minpmon",#N/A,FALSE,"Monthinput"}</definedName>
    <definedName name="_SRT11" localSheetId="9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6" hidden="1">{"Minpmon",#N/A,FALSE,"Monthinput"}</definedName>
    <definedName name="_SRT11" localSheetId="3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6" hidden="1">{"Minpmon",#N/A,FALSE,"Monthinput"}</definedName>
    <definedName name="_SRT111" localSheetId="3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7">#REF!</definedName>
    <definedName name="_SUM2" localSheetId="8">#REF!</definedName>
    <definedName name="_SUM2" localSheetId="9">#REF!</definedName>
    <definedName name="_SUM2" localSheetId="0">#REF!</definedName>
    <definedName name="_SUM2" localSheetId="4">#REF!</definedName>
    <definedName name="_SUM2" localSheetId="6">#REF!</definedName>
    <definedName name="_SUM2" localSheetId="3">#REF!</definedName>
    <definedName name="_SUM2" localSheetId="1">#REF!</definedName>
    <definedName name="_SUM2" localSheetId="2">#REF!</definedName>
    <definedName name="_SUM2" localSheetId="5">#REF!</definedName>
    <definedName name="_SUM2">#REF!</definedName>
    <definedName name="_TAB1" localSheetId="7">#REF!</definedName>
    <definedName name="_TAB1" localSheetId="8">#REF!</definedName>
    <definedName name="_TAB1" localSheetId="9">#REF!</definedName>
    <definedName name="_TAB1" localSheetId="0">#REF!</definedName>
    <definedName name="_TAB1" localSheetId="4">#REF!</definedName>
    <definedName name="_TAB1" localSheetId="6">#REF!</definedName>
    <definedName name="_TAB1" localSheetId="3">#REF!</definedName>
    <definedName name="_TAB1" localSheetId="1">#REF!</definedName>
    <definedName name="_TAB1" localSheetId="2">#REF!</definedName>
    <definedName name="_TAB1">#REF!</definedName>
    <definedName name="_Tab19" localSheetId="8">#REF!</definedName>
    <definedName name="_Tab19" localSheetId="9">#REF!</definedName>
    <definedName name="_Tab19" localSheetId="4">#REF!</definedName>
    <definedName name="_Tab19" localSheetId="6">#REF!</definedName>
    <definedName name="_Tab19" localSheetId="3">#REF!</definedName>
    <definedName name="_Tab19" localSheetId="1">#REF!</definedName>
    <definedName name="_Tab19" localSheetId="2">#REF!</definedName>
    <definedName name="_Tab19">#REF!</definedName>
    <definedName name="_Tab20" localSheetId="8">#REF!</definedName>
    <definedName name="_Tab20" localSheetId="9">#REF!</definedName>
    <definedName name="_Tab20" localSheetId="6">#REF!</definedName>
    <definedName name="_Tab20" localSheetId="2">#REF!</definedName>
    <definedName name="_Tab20" localSheetId="5">#REF!</definedName>
    <definedName name="_Tab20">#REF!</definedName>
    <definedName name="_Tab21" localSheetId="8">#REF!</definedName>
    <definedName name="_Tab21" localSheetId="9">#REF!</definedName>
    <definedName name="_Tab21" localSheetId="6">#REF!</definedName>
    <definedName name="_Tab21" localSheetId="2">#REF!</definedName>
    <definedName name="_Tab21" localSheetId="5">#REF!</definedName>
    <definedName name="_Tab21">#REF!</definedName>
    <definedName name="_Tab22" localSheetId="8">#REF!</definedName>
    <definedName name="_Tab22" localSheetId="9">#REF!</definedName>
    <definedName name="_Tab22" localSheetId="6">#REF!</definedName>
    <definedName name="_Tab22" localSheetId="2">#REF!</definedName>
    <definedName name="_Tab22" localSheetId="5">#REF!</definedName>
    <definedName name="_Tab22">#REF!</definedName>
    <definedName name="_Tab23" localSheetId="8">#REF!</definedName>
    <definedName name="_Tab23" localSheetId="9">#REF!</definedName>
    <definedName name="_Tab23" localSheetId="6">#REF!</definedName>
    <definedName name="_Tab23" localSheetId="2">#REF!</definedName>
    <definedName name="_Tab23" localSheetId="5">#REF!</definedName>
    <definedName name="_Tab23">#REF!</definedName>
    <definedName name="_Tab24" localSheetId="8">#REF!</definedName>
    <definedName name="_Tab24" localSheetId="9">#REF!</definedName>
    <definedName name="_Tab24" localSheetId="6">#REF!</definedName>
    <definedName name="_Tab24" localSheetId="2">#REF!</definedName>
    <definedName name="_Tab24" localSheetId="5">#REF!</definedName>
    <definedName name="_Tab24">#REF!</definedName>
    <definedName name="_Tab26" localSheetId="8">#REF!</definedName>
    <definedName name="_Tab26" localSheetId="9">#REF!</definedName>
    <definedName name="_Tab26" localSheetId="6">#REF!</definedName>
    <definedName name="_Tab26" localSheetId="2">#REF!</definedName>
    <definedName name="_Tab26" localSheetId="5">#REF!</definedName>
    <definedName name="_Tab26">#REF!</definedName>
    <definedName name="_Tab27" localSheetId="8">#REF!</definedName>
    <definedName name="_Tab27" localSheetId="9">#REF!</definedName>
    <definedName name="_Tab27" localSheetId="6">#REF!</definedName>
    <definedName name="_Tab27" localSheetId="2">#REF!</definedName>
    <definedName name="_Tab27" localSheetId="5">#REF!</definedName>
    <definedName name="_Tab27">#REF!</definedName>
    <definedName name="_Tab28" localSheetId="8">#REF!</definedName>
    <definedName name="_Tab28" localSheetId="9">#REF!</definedName>
    <definedName name="_Tab28" localSheetId="6">#REF!</definedName>
    <definedName name="_Tab28" localSheetId="2">#REF!</definedName>
    <definedName name="_Tab28" localSheetId="5">#REF!</definedName>
    <definedName name="_Tab28">#REF!</definedName>
    <definedName name="_Tab29" localSheetId="8">#REF!</definedName>
    <definedName name="_Tab29" localSheetId="9">#REF!</definedName>
    <definedName name="_Tab29" localSheetId="6">#REF!</definedName>
    <definedName name="_Tab29" localSheetId="2">#REF!</definedName>
    <definedName name="_Tab29" localSheetId="5">#REF!</definedName>
    <definedName name="_Tab29">#REF!</definedName>
    <definedName name="_Tab30" localSheetId="8">#REF!</definedName>
    <definedName name="_Tab30" localSheetId="9">#REF!</definedName>
    <definedName name="_Tab30" localSheetId="6">#REF!</definedName>
    <definedName name="_Tab30" localSheetId="2">#REF!</definedName>
    <definedName name="_Tab30" localSheetId="5">#REF!</definedName>
    <definedName name="_Tab30">#REF!</definedName>
    <definedName name="_Tab31" localSheetId="8">#REF!</definedName>
    <definedName name="_Tab31" localSheetId="9">#REF!</definedName>
    <definedName name="_Tab31" localSheetId="6">#REF!</definedName>
    <definedName name="_Tab31" localSheetId="2">#REF!</definedName>
    <definedName name="_Tab31" localSheetId="5">#REF!</definedName>
    <definedName name="_Tab31">#REF!</definedName>
    <definedName name="_Tab32" localSheetId="8">#REF!</definedName>
    <definedName name="_Tab32" localSheetId="9">#REF!</definedName>
    <definedName name="_Tab32" localSheetId="6">#REF!</definedName>
    <definedName name="_Tab32" localSheetId="2">#REF!</definedName>
    <definedName name="_Tab32" localSheetId="5">#REF!</definedName>
    <definedName name="_Tab32">#REF!</definedName>
    <definedName name="_Tab33" localSheetId="8">#REF!</definedName>
    <definedName name="_Tab33" localSheetId="9">#REF!</definedName>
    <definedName name="_Tab33" localSheetId="6">#REF!</definedName>
    <definedName name="_Tab33" localSheetId="2">#REF!</definedName>
    <definedName name="_Tab33" localSheetId="5">#REF!</definedName>
    <definedName name="_Tab33">#REF!</definedName>
    <definedName name="_Tab34" localSheetId="8">#REF!</definedName>
    <definedName name="_Tab34" localSheetId="9">#REF!</definedName>
    <definedName name="_Tab34" localSheetId="6">#REF!</definedName>
    <definedName name="_Tab34" localSheetId="2">#REF!</definedName>
    <definedName name="_Tab34" localSheetId="5">#REF!</definedName>
    <definedName name="_Tab34">#REF!</definedName>
    <definedName name="_Tab35" localSheetId="8">#REF!</definedName>
    <definedName name="_Tab35" localSheetId="9">#REF!</definedName>
    <definedName name="_Tab35" localSheetId="6">#REF!</definedName>
    <definedName name="_Tab35" localSheetId="2">#REF!</definedName>
    <definedName name="_Tab35" localSheetId="5">#REF!</definedName>
    <definedName name="_Tab35">#REF!</definedName>
    <definedName name="_tAB4">'[27]shared data'!$A$1:$G$71</definedName>
    <definedName name="_Toc191191306_3" localSheetId="7">[28]anex7!#REF!</definedName>
    <definedName name="_Toc191191306_3" localSheetId="8">[28]anex7!#REF!</definedName>
    <definedName name="_Toc191191306_3" localSheetId="9">[28]anex7!#REF!</definedName>
    <definedName name="_Toc191191306_3" localSheetId="0">[28]anex7!#REF!</definedName>
    <definedName name="_Toc191191306_3" localSheetId="4">[28]anex7!#REF!</definedName>
    <definedName name="_Toc191191306_3" localSheetId="6">[28]anex7!#REF!</definedName>
    <definedName name="_Toc191191306_3" localSheetId="3">[28]anex7!#REF!</definedName>
    <definedName name="_Toc191191306_3" localSheetId="1">[28]anex7!#REF!</definedName>
    <definedName name="_Toc191191306_3" localSheetId="2">[28]anex7!#REF!</definedName>
    <definedName name="_Toc191191306_3" localSheetId="5">[28]anex7!#REF!</definedName>
    <definedName name="_Toc191191306_3">[28]anex7!#REF!</definedName>
    <definedName name="_TOT58" localSheetId="7">[2]GROWTH!#REF!</definedName>
    <definedName name="_TOT58" localSheetId="9">[2]GROWTH!#REF!</definedName>
    <definedName name="_TOT58" localSheetId="0">[2]GROWTH!#REF!</definedName>
    <definedName name="_TOT58" localSheetId="4">[2]GROWTH!#REF!</definedName>
    <definedName name="_TOT58" localSheetId="6">[2]GROWTH!#REF!</definedName>
    <definedName name="_TOT58" localSheetId="3">[2]GROWTH!#REF!</definedName>
    <definedName name="_TOT58" localSheetId="1">[2]GROWTH!#REF!</definedName>
    <definedName name="_TOT58" localSheetId="2">[2]GROWTH!#REF!</definedName>
    <definedName name="_TOT58">[2]GROWTH!#REF!</definedName>
    <definedName name="_WB2" localSheetId="7">#REF!</definedName>
    <definedName name="_WB2" localSheetId="8">#REF!</definedName>
    <definedName name="_WB2" localSheetId="9">#REF!</definedName>
    <definedName name="_WB2" localSheetId="0">#REF!</definedName>
    <definedName name="_WB2" localSheetId="4">#REF!</definedName>
    <definedName name="_WB2" localSheetId="6">#REF!</definedName>
    <definedName name="_WB2" localSheetId="3">#REF!</definedName>
    <definedName name="_WB2" localSheetId="1">#REF!</definedName>
    <definedName name="_WB2" localSheetId="2">#REF!</definedName>
    <definedName name="_WB2" localSheetId="5">#REF!</definedName>
    <definedName name="_WB2">#REF!</definedName>
    <definedName name="_xlcn.WorksheetConnection_MUCI2020v3.xlsxTabla1" hidden="1">[29]!Tabla1[#Data]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5">[1]Imp!#REF!</definedName>
    <definedName name="_Z">[1]Imp!#REF!</definedName>
    <definedName name="a" localSheetId="7" hidden="1">[15]WB!#REF!</definedName>
    <definedName name="a" localSheetId="8" hidden="1">[15]WB!#REF!</definedName>
    <definedName name="a" localSheetId="9" hidden="1">[15]WB!#REF!</definedName>
    <definedName name="a" localSheetId="0" hidden="1">[15]WB!#REF!</definedName>
    <definedName name="a" localSheetId="4" hidden="1">[15]WB!#REF!</definedName>
    <definedName name="a" localSheetId="6" hidden="1">[15]WB!#REF!</definedName>
    <definedName name="a" localSheetId="3" hidden="1">[15]WB!#REF!</definedName>
    <definedName name="a" localSheetId="1" hidden="1">[15]WB!#REF!</definedName>
    <definedName name="a" localSheetId="2" hidden="1">[15]WB!#REF!</definedName>
    <definedName name="a" localSheetId="5" hidden="1">[15]WB!#REF!</definedName>
    <definedName name="a" hidden="1">[15]WB!#REF!</definedName>
    <definedName name="a\V104" localSheetId="7">[22]QNEWLOR!#REF!</definedName>
    <definedName name="a\V104" localSheetId="9">[22]QNEWLOR!#REF!</definedName>
    <definedName name="a\V104" localSheetId="0">[22]QNEWLOR!#REF!</definedName>
    <definedName name="a\V104" localSheetId="4">[22]QNEWLOR!#REF!</definedName>
    <definedName name="a\V104" localSheetId="6">[22]QNEWLOR!#REF!</definedName>
    <definedName name="a\V104" localSheetId="3">[22]QNEWLOR!#REF!</definedName>
    <definedName name="a\V104" localSheetId="1">[22]QNEWLOR!#REF!</definedName>
    <definedName name="a\V104" localSheetId="2">[22]QNEWLOR!#REF!</definedName>
    <definedName name="a\V104">[22]QNEWLOR!#REF!</definedName>
    <definedName name="A_impresión_IM">'[30]ponder a y p '!$A$1:$N$50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6" hidden="1">{"Riqfin97",#N/A,FALSE,"Tran";"Riqfinpro",#N/A,FALSE,"Tran"}</definedName>
    <definedName name="aaa" localSheetId="3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7">#REF!</definedName>
    <definedName name="abv" localSheetId="8">#REF!</definedName>
    <definedName name="abv" localSheetId="9">#REF!</definedName>
    <definedName name="abv" localSheetId="0">#REF!</definedName>
    <definedName name="abv" localSheetId="4">#REF!</definedName>
    <definedName name="abv" localSheetId="6">#REF!</definedName>
    <definedName name="abv" localSheetId="3">#REF!</definedName>
    <definedName name="abv" localSheetId="1">#REF!</definedName>
    <definedName name="abv" localSheetId="2">#REF!</definedName>
    <definedName name="abv" localSheetId="5">#REF!</definedName>
    <definedName name="abv">#REF!</definedName>
    <definedName name="abx" localSheetId="7">#REF!</definedName>
    <definedName name="abx" localSheetId="8">#REF!</definedName>
    <definedName name="abx" localSheetId="9">#REF!</definedName>
    <definedName name="abx" localSheetId="0">#REF!</definedName>
    <definedName name="abx" localSheetId="4">#REF!</definedName>
    <definedName name="abx" localSheetId="6">#REF!</definedName>
    <definedName name="abx" localSheetId="3">#REF!</definedName>
    <definedName name="abx" localSheetId="1">#REF!</definedName>
    <definedName name="abx" localSheetId="2">#REF!</definedName>
    <definedName name="abx">#REF!</definedName>
    <definedName name="AccessDatabase" hidden="1">"\\De2kp-42538\BOLETIN\Claga\CLAGA2000.mdb"</definedName>
    <definedName name="ACTIVATE" localSheetId="7">#REF!</definedName>
    <definedName name="ACTIVATE" localSheetId="8">#REF!</definedName>
    <definedName name="ACTIVATE" localSheetId="9">#REF!</definedName>
    <definedName name="ACTIVATE" localSheetId="0">#REF!</definedName>
    <definedName name="ACTIVATE" localSheetId="4">#REF!</definedName>
    <definedName name="ACTIVATE" localSheetId="6">#REF!</definedName>
    <definedName name="ACTIVATE" localSheetId="3">#REF!</definedName>
    <definedName name="ACTIVATE" localSheetId="1">#REF!</definedName>
    <definedName name="ACTIVATE" localSheetId="2">#REF!</definedName>
    <definedName name="ACTIVATE" localSheetId="5">#REF!</definedName>
    <definedName name="ACTIVATE">#REF!</definedName>
    <definedName name="Actual" localSheetId="7">#REF!</definedName>
    <definedName name="Actual" localSheetId="8">#REF!</definedName>
    <definedName name="Actual" localSheetId="9">#REF!</definedName>
    <definedName name="Actual" localSheetId="0">#REF!</definedName>
    <definedName name="Actual" localSheetId="4">#REF!</definedName>
    <definedName name="Actual" localSheetId="6">#REF!</definedName>
    <definedName name="Actual" localSheetId="3">#REF!</definedName>
    <definedName name="Actual" localSheetId="1">#REF!</definedName>
    <definedName name="Actual" localSheetId="2">#REF!</definedName>
    <definedName name="Actual">#REF!</definedName>
    <definedName name="ACUMULADO">#N/A</definedName>
    <definedName name="ACwvu.PLA1." localSheetId="7" hidden="1">'[31]COP FED'!#REF!</definedName>
    <definedName name="ACwvu.PLA1." localSheetId="8" hidden="1">'[31]COP FED'!#REF!</definedName>
    <definedName name="ACwvu.PLA1." localSheetId="9" hidden="1">'[31]COP FED'!#REF!</definedName>
    <definedName name="ACwvu.PLA1." localSheetId="0" hidden="1">'[31]COP FED'!#REF!</definedName>
    <definedName name="ACwvu.PLA1." localSheetId="4" hidden="1">'[31]COP FED'!#REF!</definedName>
    <definedName name="ACwvu.PLA1." localSheetId="6" hidden="1">'[31]COP FED'!#REF!</definedName>
    <definedName name="ACwvu.PLA1." localSheetId="3" hidden="1">'[31]COP FED'!#REF!</definedName>
    <definedName name="ACwvu.PLA1." localSheetId="1" hidden="1">'[31]COP FED'!#REF!</definedName>
    <definedName name="ACwvu.PLA1." localSheetId="2" hidden="1">'[31]COP FED'!#REF!</definedName>
    <definedName name="ACwvu.PLA1." localSheetId="5" hidden="1">'[31]COP FED'!#REF!</definedName>
    <definedName name="ACwvu.PLA1." hidden="1">'[31]COP FED'!#REF!</definedName>
    <definedName name="ACwvu.PLA2." hidden="1">'[31]COP FED'!$A$1:$N$49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6" hidden="1">{"Riqfin97",#N/A,FALSE,"Tran";"Riqfinpro",#N/A,FALSE,"Tran"}</definedName>
    <definedName name="ad" localSheetId="3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7">#REF!</definedName>
    <definedName name="adaD" localSheetId="8">#REF!</definedName>
    <definedName name="adaD" localSheetId="9">#REF!</definedName>
    <definedName name="adaD" localSheetId="0">#REF!</definedName>
    <definedName name="adaD" localSheetId="4">#REF!</definedName>
    <definedName name="adaD" localSheetId="6">#REF!</definedName>
    <definedName name="adaD" localSheetId="3">#REF!</definedName>
    <definedName name="adaD" localSheetId="1">#REF!</definedName>
    <definedName name="adaD" localSheetId="2">#REF!</definedName>
    <definedName name="adaD" localSheetId="5">#REF!</definedName>
    <definedName name="adaD">#REF!</definedName>
    <definedName name="adrra" localSheetId="8">#REF!</definedName>
    <definedName name="adrra" localSheetId="9">#REF!</definedName>
    <definedName name="adrra" localSheetId="4">#REF!</definedName>
    <definedName name="adrra" localSheetId="6">#REF!</definedName>
    <definedName name="adrra" localSheetId="3">#REF!</definedName>
    <definedName name="adrra" localSheetId="1">#REF!</definedName>
    <definedName name="adrra" localSheetId="2">#REF!</definedName>
    <definedName name="adrra">#REF!</definedName>
    <definedName name="adsadrr" localSheetId="8" hidden="1">#REF!</definedName>
    <definedName name="adsadrr" localSheetId="9" hidden="1">#REF!</definedName>
    <definedName name="adsadrr" localSheetId="4" hidden="1">#REF!</definedName>
    <definedName name="adsadrr" localSheetId="6" hidden="1">#REF!</definedName>
    <definedName name="adsadrr" localSheetId="3" hidden="1">#REF!</definedName>
    <definedName name="adsadrr" localSheetId="1" hidden="1">#REF!</definedName>
    <definedName name="adsadrr" localSheetId="2" hidden="1">#REF!</definedName>
    <definedName name="adsadrr" hidden="1">#REF!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6" hidden="1">{"Tab1",#N/A,FALSE,"P";"Tab2",#N/A,FALSE,"P"}</definedName>
    <definedName name="af" localSheetId="3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6" hidden="1">{"Tab1",#N/A,FALSE,"P";"Tab2",#N/A,FALSE,"P"}</definedName>
    <definedName name="aff" localSheetId="3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6" hidden="1">{"Tab1",#N/A,FALSE,"P";"Tab2",#N/A,FALSE,"P"}</definedName>
    <definedName name="ag" localSheetId="3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6" hidden="1">{"Riqfin97",#N/A,FALSE,"Tran";"Riqfinpro",#N/A,FALSE,"Tran"}</definedName>
    <definedName name="ah" localSheetId="3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6" hidden="1">{"Riqfin97",#N/A,FALSE,"Tran";"Riqfinpro",#N/A,FALSE,"Tran"}</definedName>
    <definedName name="aj" localSheetId="3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6" hidden="1">{"Riqfin97",#N/A,FALSE,"Tran";"Riqfinpro",#N/A,FALSE,"Tran"}</definedName>
    <definedName name="al" localSheetId="3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6" hidden="1">{"Riqfin97",#N/A,FALSE,"Tran";"Riqfinpro",#N/A,FALSE,"Tran"}</definedName>
    <definedName name="alj" localSheetId="3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7">#REF!</definedName>
    <definedName name="ALLBIRR" localSheetId="8">#REF!</definedName>
    <definedName name="ALLBIRR" localSheetId="9">#REF!</definedName>
    <definedName name="ALLBIRR" localSheetId="0">#REF!</definedName>
    <definedName name="ALLBIRR" localSheetId="4">#REF!</definedName>
    <definedName name="ALLBIRR" localSheetId="6">#REF!</definedName>
    <definedName name="ALLBIRR" localSheetId="3">#REF!</definedName>
    <definedName name="ALLBIRR" localSheetId="1">#REF!</definedName>
    <definedName name="ALLBIRR" localSheetId="2">#REF!</definedName>
    <definedName name="ALLBIRR" localSheetId="5">#REF!</definedName>
    <definedName name="ALLBIRR">#REF!</definedName>
    <definedName name="AllData" localSheetId="8">#REF!</definedName>
    <definedName name="AllData" localSheetId="9">#REF!</definedName>
    <definedName name="AllData" localSheetId="4">#REF!</definedName>
    <definedName name="AllData" localSheetId="6">#REF!</definedName>
    <definedName name="AllData" localSheetId="3">#REF!</definedName>
    <definedName name="AllData" localSheetId="1">#REF!</definedName>
    <definedName name="AllData" localSheetId="2">#REF!</definedName>
    <definedName name="AllData">#REF!</definedName>
    <definedName name="ALLSDR" localSheetId="8">#REF!</definedName>
    <definedName name="ALLSDR" localSheetId="9">#REF!</definedName>
    <definedName name="ALLSDR" localSheetId="4">#REF!</definedName>
    <definedName name="ALLSDR" localSheetId="6">#REF!</definedName>
    <definedName name="ALLSDR" localSheetId="3">#REF!</definedName>
    <definedName name="ALLSDR" localSheetId="1">#REF!</definedName>
    <definedName name="ALLSDR" localSheetId="2">#REF!</definedName>
    <definedName name="ALLSDR">#REF!</definedName>
    <definedName name="alpha">'[32]Int rate table spreads'!$C$7</definedName>
    <definedName name="AMORTI" localSheetId="7">#REF!</definedName>
    <definedName name="AMORTI" localSheetId="8">#REF!</definedName>
    <definedName name="AMORTI" localSheetId="9">#REF!</definedName>
    <definedName name="AMORTI" localSheetId="0">#REF!</definedName>
    <definedName name="AMORTI" localSheetId="4">#REF!</definedName>
    <definedName name="AMORTI" localSheetId="6">#REF!</definedName>
    <definedName name="AMORTI" localSheetId="3">#REF!</definedName>
    <definedName name="AMORTI" localSheetId="1">#REF!</definedName>
    <definedName name="AMORTI" localSheetId="2">#REF!</definedName>
    <definedName name="AMORTI" localSheetId="5">#REF!</definedName>
    <definedName name="AMORTI">#REF!</definedName>
    <definedName name="ANEXO2" localSheetId="7">[33]BCP!#REF!</definedName>
    <definedName name="ANEXO2" localSheetId="8">[33]BCP!#REF!</definedName>
    <definedName name="ANEXO2" localSheetId="9">[33]BCP!#REF!</definedName>
    <definedName name="ANEXO2" localSheetId="0">[33]BCP!#REF!</definedName>
    <definedName name="ANEXO2" localSheetId="4">[33]BCP!#REF!</definedName>
    <definedName name="ANEXO2" localSheetId="6">[33]BCP!#REF!</definedName>
    <definedName name="ANEXO2" localSheetId="3">[33]BCP!#REF!</definedName>
    <definedName name="ANEXO2" localSheetId="1">[33]BCP!#REF!</definedName>
    <definedName name="ANEXO2" localSheetId="2">[33]BCP!#REF!</definedName>
    <definedName name="ANEXO2" localSheetId="5">[33]BCP!#REF!</definedName>
    <definedName name="ANEXO2">[33]BCP!#REF!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[34]MONTHLY!$A$2:$U$25,[34]MONTHLY!$A$29:$U$66,[34]MONTHLY!$A$71:$U$124,[34]MONTHLY!$A$127:$U$180,[34]MONTHLY!$A$183:$U$238,[34]MONTHLY!$A$244:$U$287,[34]MONTHLY!$A$291:$U$330</definedName>
    <definedName name="AREACONSTRUCCIO" localSheetId="7">#REF!</definedName>
    <definedName name="AREACONSTRUCCIO" localSheetId="8">#REF!</definedName>
    <definedName name="AREACONSTRUCCIO" localSheetId="9">#REF!</definedName>
    <definedName name="AREACONSTRUCCIO" localSheetId="0">#REF!</definedName>
    <definedName name="AREACONSTRUCCIO" localSheetId="4">#REF!</definedName>
    <definedName name="AREACONSTRUCCIO" localSheetId="6">#REF!</definedName>
    <definedName name="AREACONSTRUCCIO" localSheetId="3">#REF!</definedName>
    <definedName name="AREACONSTRUCCIO" localSheetId="1">#REF!</definedName>
    <definedName name="AREACONSTRUCCIO" localSheetId="2">#REF!</definedName>
    <definedName name="AREACONSTRUCCIO" localSheetId="5">#REF!</definedName>
    <definedName name="AREACONSTRUCCIO">#REF!</definedName>
    <definedName name="as" localSheetId="7" hidden="1">'[35]Fax a enviar'!#REF!</definedName>
    <definedName name="as" localSheetId="8" hidden="1">'[35]Fax a enviar'!#REF!</definedName>
    <definedName name="as" localSheetId="9" hidden="1">'[35]Fax a enviar'!#REF!</definedName>
    <definedName name="as" localSheetId="0" hidden="1">'[35]Fax a enviar'!#REF!</definedName>
    <definedName name="as" localSheetId="4" hidden="1">'[35]Fax a enviar'!#REF!</definedName>
    <definedName name="as" localSheetId="6" hidden="1">'[35]Fax a enviar'!#REF!</definedName>
    <definedName name="as" localSheetId="3" hidden="1">'[35]Fax a enviar'!#REF!</definedName>
    <definedName name="as" localSheetId="1" hidden="1">'[35]Fax a enviar'!#REF!</definedName>
    <definedName name="as" localSheetId="2" hidden="1">'[35]Fax a enviar'!#REF!</definedName>
    <definedName name="as" localSheetId="5" hidden="1">'[35]Fax a enviar'!#REF!</definedName>
    <definedName name="as" hidden="1">'[35]Fax a enviar'!#REF!</definedName>
    <definedName name="ASAU" localSheetId="7">#REF!</definedName>
    <definedName name="ASAU" localSheetId="8">#REF!</definedName>
    <definedName name="ASAU" localSheetId="9">#REF!</definedName>
    <definedName name="ASAU" localSheetId="0">#REF!</definedName>
    <definedName name="ASAU" localSheetId="4">#REF!</definedName>
    <definedName name="ASAU" localSheetId="6">#REF!</definedName>
    <definedName name="ASAU" localSheetId="3">#REF!</definedName>
    <definedName name="ASAU" localSheetId="1">#REF!</definedName>
    <definedName name="ASAU" localSheetId="2">#REF!</definedName>
    <definedName name="ASAU" localSheetId="5">#REF!</definedName>
    <definedName name="ASAU">#REF!</definedName>
    <definedName name="ASAU1" localSheetId="8">#REF!</definedName>
    <definedName name="ASAU1" localSheetId="9">#REF!</definedName>
    <definedName name="ASAU1" localSheetId="4">#REF!</definedName>
    <definedName name="ASAU1" localSheetId="6">#REF!</definedName>
    <definedName name="ASAU1" localSheetId="3">#REF!</definedName>
    <definedName name="ASAU1" localSheetId="1">#REF!</definedName>
    <definedName name="ASAU1" localSheetId="2">#REF!</definedName>
    <definedName name="ASAU1">#REF!</definedName>
    <definedName name="asd" localSheetId="8">#REF!</definedName>
    <definedName name="asd" localSheetId="9">#REF!</definedName>
    <definedName name="asd" localSheetId="4">#REF!</definedName>
    <definedName name="asd" localSheetId="6">#REF!</definedName>
    <definedName name="asd" localSheetId="3">#REF!</definedName>
    <definedName name="asd" localSheetId="1">#REF!</definedName>
    <definedName name="asd" localSheetId="2">#REF!</definedName>
    <definedName name="asd">#REF!</definedName>
    <definedName name="asdrae" localSheetId="8" hidden="1">#REF!</definedName>
    <definedName name="asdrae" localSheetId="9" hidden="1">#REF!</definedName>
    <definedName name="asdrae" localSheetId="6" hidden="1">#REF!</definedName>
    <definedName name="asdrae" localSheetId="1" hidden="1">#REF!</definedName>
    <definedName name="asdrae" localSheetId="2" hidden="1">#REF!</definedName>
    <definedName name="asdrae" localSheetId="5" hidden="1">#REF!</definedName>
    <definedName name="asdrae" hidden="1">#REF!</definedName>
    <definedName name="asdrra" localSheetId="8">#REF!</definedName>
    <definedName name="asdrra" localSheetId="9">#REF!</definedName>
    <definedName name="asdrra" localSheetId="6">#REF!</definedName>
    <definedName name="asdrra" localSheetId="1">#REF!</definedName>
    <definedName name="asdrra" localSheetId="2">#REF!</definedName>
    <definedName name="asdrra" localSheetId="5">#REF!</definedName>
    <definedName name="asdrra">#REF!</definedName>
    <definedName name="ase" localSheetId="8">#REF!</definedName>
    <definedName name="ase" localSheetId="9">#REF!</definedName>
    <definedName name="ase" localSheetId="6">#REF!</definedName>
    <definedName name="ase" localSheetId="1">#REF!</definedName>
    <definedName name="ase" localSheetId="2">#REF!</definedName>
    <definedName name="ase" localSheetId="5">#REF!</definedName>
    <definedName name="ase">#REF!</definedName>
    <definedName name="aser" localSheetId="8">#REF!</definedName>
    <definedName name="aser" localSheetId="9">#REF!</definedName>
    <definedName name="aser" localSheetId="6">#REF!</definedName>
    <definedName name="aser" localSheetId="1">#REF!</definedName>
    <definedName name="aser" localSheetId="2">#REF!</definedName>
    <definedName name="aser" localSheetId="5">#REF!</definedName>
    <definedName name="aser">#REF!</definedName>
    <definedName name="AsignadoA" localSheetId="8">#REF!</definedName>
    <definedName name="AsignadoA" localSheetId="9">#REF!</definedName>
    <definedName name="AsignadoA" localSheetId="6">#REF!</definedName>
    <definedName name="AsignadoA" localSheetId="2">#REF!</definedName>
    <definedName name="AsignadoA" localSheetId="5">#REF!</definedName>
    <definedName name="AsignadoA">#REF!</definedName>
    <definedName name="ASO" localSheetId="8">#REF!</definedName>
    <definedName name="ASO" localSheetId="9">#REF!</definedName>
    <definedName name="ASO" localSheetId="6">#REF!</definedName>
    <definedName name="ASO" localSheetId="2">#REF!</definedName>
    <definedName name="ASO" localSheetId="5">#REF!</definedName>
    <definedName name="ASO">#REF!</definedName>
    <definedName name="asraa" localSheetId="8">#REF!</definedName>
    <definedName name="asraa" localSheetId="9">#REF!</definedName>
    <definedName name="asraa" localSheetId="6">#REF!</definedName>
    <definedName name="asraa" localSheetId="1">#REF!</definedName>
    <definedName name="asraa" localSheetId="2">#REF!</definedName>
    <definedName name="asraa" localSheetId="5">#REF!</definedName>
    <definedName name="asraa">#REF!</definedName>
    <definedName name="asrraa44" localSheetId="8">#REF!</definedName>
    <definedName name="asrraa44" localSheetId="9">#REF!</definedName>
    <definedName name="asrraa44" localSheetId="6">#REF!</definedName>
    <definedName name="asrraa44" localSheetId="1">#REF!</definedName>
    <definedName name="asrraa44" localSheetId="2">#REF!</definedName>
    <definedName name="asrraa44" localSheetId="5">#REF!</definedName>
    <definedName name="asrraa44">#REF!</definedName>
    <definedName name="ass">#N/A</definedName>
    <definedName name="ASSUM" localSheetId="7">#REF!</definedName>
    <definedName name="ASSUM" localSheetId="8">#REF!</definedName>
    <definedName name="ASSUM" localSheetId="9">#REF!</definedName>
    <definedName name="ASSUM" localSheetId="0">#REF!</definedName>
    <definedName name="ASSUM" localSheetId="4">#REF!</definedName>
    <definedName name="ASSUM" localSheetId="6">#REF!</definedName>
    <definedName name="ASSUM" localSheetId="3">#REF!</definedName>
    <definedName name="ASSUM" localSheetId="1">#REF!</definedName>
    <definedName name="ASSUM" localSheetId="2">#REF!</definedName>
    <definedName name="ASSUM" localSheetId="5">#REF!</definedName>
    <definedName name="ASSUM">#REF!</definedName>
    <definedName name="atlantic">[36]nonopec!$D$424:$D$433</definedName>
    <definedName name="atrade" localSheetId="7">[12]!atrade</definedName>
    <definedName name="atrade" localSheetId="9">[12]!atrade</definedName>
    <definedName name="atrade" localSheetId="0">[12]!atrade</definedName>
    <definedName name="atrade" localSheetId="6">[12]!atrade</definedName>
    <definedName name="atrade">[12]!atrade</definedName>
    <definedName name="AUS" localSheetId="7">#REF!</definedName>
    <definedName name="AUS" localSheetId="8">#REF!</definedName>
    <definedName name="AUS" localSheetId="9">#REF!</definedName>
    <definedName name="AUS" localSheetId="0">#REF!</definedName>
    <definedName name="AUS" localSheetId="4">#REF!</definedName>
    <definedName name="AUS" localSheetId="6">#REF!</definedName>
    <definedName name="AUS" localSheetId="3">#REF!</definedName>
    <definedName name="AUS" localSheetId="1">#REF!</definedName>
    <definedName name="AUS" localSheetId="2">#REF!</definedName>
    <definedName name="AUS" localSheetId="5">#REF!</definedName>
    <definedName name="AUS">#REF!</definedName>
    <definedName name="Average_Daily_Depreciation">'[37]Inter-Bank'!$G$5</definedName>
    <definedName name="Average_Weekly_Depreciation">'[37]Inter-Bank'!$K$5</definedName>
    <definedName name="Average_Weekly_Inter_Bank_Exchange_Rate">'[37]Inter-Bank'!$H$5</definedName>
    <definedName name="AVISO" localSheetId="7">#REF!</definedName>
    <definedName name="AVISO" localSheetId="8">#REF!</definedName>
    <definedName name="AVISO" localSheetId="9">#REF!</definedName>
    <definedName name="AVISO" localSheetId="0">#REF!</definedName>
    <definedName name="AVISO" localSheetId="4">#REF!</definedName>
    <definedName name="AVISO" localSheetId="6">#REF!</definedName>
    <definedName name="AVISO" localSheetId="3">#REF!</definedName>
    <definedName name="AVISO" localSheetId="1">#REF!</definedName>
    <definedName name="AVISO" localSheetId="2">#REF!</definedName>
    <definedName name="AVISO" localSheetId="5">#REF!</definedName>
    <definedName name="AVISO">#REF!</definedName>
    <definedName name="B" localSheetId="8">#REF!</definedName>
    <definedName name="B" localSheetId="9">#REF!</definedName>
    <definedName name="B" localSheetId="4">#REF!</definedName>
    <definedName name="B" localSheetId="6">#REF!</definedName>
    <definedName name="B" localSheetId="3">#REF!</definedName>
    <definedName name="B" localSheetId="1">#REF!</definedName>
    <definedName name="B" localSheetId="2">#REF!</definedName>
    <definedName name="B">#REF!</definedName>
    <definedName name="BAL" localSheetId="8">#REF!</definedName>
    <definedName name="BAL" localSheetId="9">#REF!</definedName>
    <definedName name="BAL" localSheetId="4">#REF!</definedName>
    <definedName name="BAL" localSheetId="6">#REF!</definedName>
    <definedName name="BAL" localSheetId="3">#REF!</definedName>
    <definedName name="BAL" localSheetId="2">#REF!</definedName>
    <definedName name="BAL">#REF!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6" hidden="1">{"Minpmon",#N/A,FALSE,"Monthinput"}</definedName>
    <definedName name="bALANCE" localSheetId="3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7">#REF!</definedName>
    <definedName name="BANCOS" localSheetId="8">#REF!</definedName>
    <definedName name="BANCOS" localSheetId="9">#REF!</definedName>
    <definedName name="BANCOS" localSheetId="0">#REF!</definedName>
    <definedName name="BANCOS" localSheetId="4">#REF!</definedName>
    <definedName name="BANCOS" localSheetId="6">#REF!</definedName>
    <definedName name="BANCOS" localSheetId="3">#REF!</definedName>
    <definedName name="BANCOS" localSheetId="1">#REF!</definedName>
    <definedName name="BANCOS" localSheetId="2">#REF!</definedName>
    <definedName name="BANCOS" localSheetId="5">#REF!</definedName>
    <definedName name="BANCOS">#REF!</definedName>
    <definedName name="_xlnm.Database" localSheetId="8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>#REF!</definedName>
    <definedName name="Batumi_debt" localSheetId="8">#REF!</definedName>
    <definedName name="Batumi_debt" localSheetId="9">#REF!</definedName>
    <definedName name="Batumi_debt" localSheetId="4">#REF!</definedName>
    <definedName name="Batumi_debt" localSheetId="6">#REF!</definedName>
    <definedName name="Batumi_debt" localSheetId="3">#REF!</definedName>
    <definedName name="Batumi_debt" localSheetId="2">#REF!</definedName>
    <definedName name="Batumi_debt">#REF!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3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7">#REF!</definedName>
    <definedName name="BBB" localSheetId="8">#REF!</definedName>
    <definedName name="BBB" localSheetId="9">#REF!</definedName>
    <definedName name="BBB" localSheetId="0">#REF!</definedName>
    <definedName name="BBB" localSheetId="4">#REF!</definedName>
    <definedName name="BBB" localSheetId="6">#REF!</definedName>
    <definedName name="BBB" localSheetId="3">#REF!</definedName>
    <definedName name="BBB" localSheetId="1">#REF!</definedName>
    <definedName name="BBB" localSheetId="2">#REF!</definedName>
    <definedName name="BBB" localSheetId="5">#REF!</definedName>
    <definedName name="BBB">#REF!</definedName>
    <definedName name="bbbb" localSheetId="7" hidden="1">{"Minpmon",#N/A,FALSE,"Monthinput"}</definedName>
    <definedName name="bbbb" localSheetId="8" hidden="1">{"Minpmon",#N/A,FALSE,"Monthinput"}</definedName>
    <definedName name="bbbb" localSheetId="9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6" hidden="1">{"Minpmon",#N/A,FALSE,"Monthinput"}</definedName>
    <definedName name="bbbb" localSheetId="3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6" hidden="1">{"Tab1",#N/A,FALSE,"P";"Tab2",#N/A,FALSE,"P"}</definedName>
    <definedName name="bbbbbbbbbbbbb" localSheetId="3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7">#REF!</definedName>
    <definedName name="BC" localSheetId="8">#REF!</definedName>
    <definedName name="BC" localSheetId="9">#REF!</definedName>
    <definedName name="BC" localSheetId="0">#REF!</definedName>
    <definedName name="BC" localSheetId="4">#REF!</definedName>
    <definedName name="BC" localSheetId="6">#REF!</definedName>
    <definedName name="BC" localSheetId="3">#REF!</definedName>
    <definedName name="BC" localSheetId="1">#REF!</definedName>
    <definedName name="BC" localSheetId="2">#REF!</definedName>
    <definedName name="BC" localSheetId="5">#REF!</definedName>
    <definedName name="BC">#REF!</definedName>
    <definedName name="BCA">#N/A</definedName>
    <definedName name="BCA_GDP">#N/A</definedName>
    <definedName name="BCA_NGDP" localSheetId="7">#REF!</definedName>
    <definedName name="BCA_NGDP" localSheetId="8">#REF!</definedName>
    <definedName name="BCA_NGDP" localSheetId="9">#REF!</definedName>
    <definedName name="BCA_NGDP" localSheetId="0">#REF!</definedName>
    <definedName name="BCA_NGDP" localSheetId="4">#REF!</definedName>
    <definedName name="BCA_NGDP" localSheetId="6">#REF!</definedName>
    <definedName name="BCA_NGDP" localSheetId="3">#REF!</definedName>
    <definedName name="BCA_NGDP" localSheetId="1">#REF!</definedName>
    <definedName name="BCA_NGDP" localSheetId="2">#REF!</definedName>
    <definedName name="BCA_NGDP" localSheetId="5">#REF!</definedName>
    <definedName name="BCA_NGDP">#REF!</definedName>
    <definedName name="BCH" localSheetId="8">#REF!</definedName>
    <definedName name="BCH" localSheetId="9">#REF!</definedName>
    <definedName name="BCH" localSheetId="4">#REF!</definedName>
    <definedName name="BCH" localSheetId="6">#REF!</definedName>
    <definedName name="BCH" localSheetId="3">#REF!</definedName>
    <definedName name="BCH" localSheetId="1">#REF!</definedName>
    <definedName name="BCH" localSheetId="2">#REF!</definedName>
    <definedName name="BCH">#REF!</definedName>
    <definedName name="BCH_10G" localSheetId="8">#REF!</definedName>
    <definedName name="BCH_10G" localSheetId="9">#REF!</definedName>
    <definedName name="BCH_10G" localSheetId="4">#REF!</definedName>
    <definedName name="BCH_10G" localSheetId="6">#REF!</definedName>
    <definedName name="BCH_10G" localSheetId="3">#REF!</definedName>
    <definedName name="BCH_10G" localSheetId="1">#REF!</definedName>
    <definedName name="BCH_10G" localSheetId="2">#REF!</definedName>
    <definedName name="BCH_10G">#REF!</definedName>
    <definedName name="BCH_10R" localSheetId="8">#REF!</definedName>
    <definedName name="BCH_10R" localSheetId="9">#REF!</definedName>
    <definedName name="BCH_10R" localSheetId="6">#REF!</definedName>
    <definedName name="BCH_10R" localSheetId="2">#REF!</definedName>
    <definedName name="BCH_10R" localSheetId="5">#REF!</definedName>
    <definedName name="BCH_10R">#REF!</definedName>
    <definedName name="Bcos_Com_20G" localSheetId="8">#REF!</definedName>
    <definedName name="Bcos_Com_20G" localSheetId="9">#REF!</definedName>
    <definedName name="Bcos_Com_20G" localSheetId="6">#REF!</definedName>
    <definedName name="Bcos_Com_20G" localSheetId="2">#REF!</definedName>
    <definedName name="Bcos_Com_20G" localSheetId="5">#REF!</definedName>
    <definedName name="Bcos_Com_20G">#REF!</definedName>
    <definedName name="Bcos_Com20R" localSheetId="8">#REF!</definedName>
    <definedName name="Bcos_Com20R" localSheetId="9">#REF!</definedName>
    <definedName name="Bcos_Com20R" localSheetId="6">#REF!</definedName>
    <definedName name="Bcos_Com20R" localSheetId="2">#REF!</definedName>
    <definedName name="Bcos_Com20R" localSheetId="5">#REF!</definedName>
    <definedName name="Bcos_Com20R">#REF!</definedName>
    <definedName name="BCRD15" localSheetId="9" hidden="1">'[38]Crédito SPNF (fiscal)'!#REF!</definedName>
    <definedName name="BCRD15" localSheetId="5" hidden="1">'[38]Crédito SPNF (fiscal)'!#REF!</definedName>
    <definedName name="BCRD15" hidden="1">'[38]Crédito SPNF (fiscal)'!#REF!</definedName>
    <definedName name="BE">#N/A</definedName>
    <definedName name="BEA" localSheetId="7">#REF!</definedName>
    <definedName name="BEA" localSheetId="8">#REF!</definedName>
    <definedName name="BEA" localSheetId="9">#REF!</definedName>
    <definedName name="BEA" localSheetId="0">#REF!</definedName>
    <definedName name="BEA" localSheetId="4">#REF!</definedName>
    <definedName name="BEA" localSheetId="6">#REF!</definedName>
    <definedName name="BEA" localSheetId="3">#REF!</definedName>
    <definedName name="BEA" localSheetId="1">#REF!</definedName>
    <definedName name="BEA" localSheetId="2">#REF!</definedName>
    <definedName name="BEA" localSheetId="5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7">#REF!</definedName>
    <definedName name="BED" localSheetId="8">#REF!</definedName>
    <definedName name="BED" localSheetId="9">#REF!</definedName>
    <definedName name="BED" localSheetId="0">#REF!</definedName>
    <definedName name="BED" localSheetId="4">#REF!</definedName>
    <definedName name="BED" localSheetId="6">#REF!</definedName>
    <definedName name="BED" localSheetId="3">#REF!</definedName>
    <definedName name="BED" localSheetId="1">#REF!</definedName>
    <definedName name="BED" localSheetId="2">#REF!</definedName>
    <definedName name="BED" localSheetId="5">#REF!</definedName>
    <definedName name="BED">#REF!</definedName>
    <definedName name="BED_6" localSheetId="8">#REF!</definedName>
    <definedName name="BED_6" localSheetId="9">#REF!</definedName>
    <definedName name="BED_6" localSheetId="4">#REF!</definedName>
    <definedName name="BED_6" localSheetId="6">#REF!</definedName>
    <definedName name="BED_6" localSheetId="3">#REF!</definedName>
    <definedName name="BED_6" localSheetId="1">#REF!</definedName>
    <definedName name="BED_6" localSheetId="2">#REF!</definedName>
    <definedName name="BED_6">#REF!</definedName>
    <definedName name="BEO" localSheetId="8">#REF!</definedName>
    <definedName name="BEO" localSheetId="9">#REF!</definedName>
    <definedName name="BEO" localSheetId="4">#REF!</definedName>
    <definedName name="BEO" localSheetId="6">#REF!</definedName>
    <definedName name="BEO" localSheetId="3">#REF!</definedName>
    <definedName name="BEO" localSheetId="1">#REF!</definedName>
    <definedName name="BEO" localSheetId="2">#REF!</definedName>
    <definedName name="BEO">#REF!</definedName>
    <definedName name="BER" localSheetId="8">#REF!</definedName>
    <definedName name="BER" localSheetId="9">#REF!</definedName>
    <definedName name="BER" localSheetId="6">#REF!</definedName>
    <definedName name="BER" localSheetId="2">#REF!</definedName>
    <definedName name="BER" localSheetId="5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7">#REF!</definedName>
    <definedName name="BFD" localSheetId="8">#REF!</definedName>
    <definedName name="BFD" localSheetId="9">#REF!</definedName>
    <definedName name="BFD" localSheetId="0">#REF!</definedName>
    <definedName name="BFD" localSheetId="4">#REF!</definedName>
    <definedName name="BFD" localSheetId="6">#REF!</definedName>
    <definedName name="BFD" localSheetId="3">#REF!</definedName>
    <definedName name="BFD" localSheetId="1">#REF!</definedName>
    <definedName name="BFD" localSheetId="2">#REF!</definedName>
    <definedName name="BFD" localSheetId="5">#REF!</definedName>
    <definedName name="BFD">#REF!</definedName>
    <definedName name="BFDA" localSheetId="8">#REF!</definedName>
    <definedName name="BFDA" localSheetId="9">#REF!</definedName>
    <definedName name="BFDA" localSheetId="4">#REF!</definedName>
    <definedName name="BFDA" localSheetId="6">#REF!</definedName>
    <definedName name="BFDA" localSheetId="3">#REF!</definedName>
    <definedName name="BFDA" localSheetId="1">#REF!</definedName>
    <definedName name="BFDA" localSheetId="2">#REF!</definedName>
    <definedName name="BFDA">#REF!</definedName>
    <definedName name="BFDI" localSheetId="8">#REF!</definedName>
    <definedName name="BFDI" localSheetId="9">#REF!</definedName>
    <definedName name="BFDI" localSheetId="4">#REF!</definedName>
    <definedName name="BFDI" localSheetId="6">#REF!</definedName>
    <definedName name="BFDI" localSheetId="3">#REF!</definedName>
    <definedName name="BFDI" localSheetId="1">#REF!</definedName>
    <definedName name="BFDI" localSheetId="2">#REF!</definedName>
    <definedName name="BFDI">#REF!</definedName>
    <definedName name="BFDIL" localSheetId="8">#REF!</definedName>
    <definedName name="BFDIL" localSheetId="9">#REF!</definedName>
    <definedName name="BFDIL" localSheetId="6">#REF!</definedName>
    <definedName name="BFDIL" localSheetId="2">#REF!</definedName>
    <definedName name="BFDIL" localSheetId="5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[39]!BFLD_DF</definedName>
    <definedName name="BFLD_DF" localSheetId="9">[39]!BFLD_DF</definedName>
    <definedName name="BFLD_DF" localSheetId="0">[39]!BFLD_DF</definedName>
    <definedName name="BFLD_DF" localSheetId="6">[39]!BFLD_DF</definedName>
    <definedName name="BFLD_DF">[39]!BFLD_DF</definedName>
    <definedName name="BFLD_DF1">#N/A</definedName>
    <definedName name="BFLG">#N/A</definedName>
    <definedName name="BFLG_D">#N/A</definedName>
    <definedName name="BFLG_DF">#N/A</definedName>
    <definedName name="BFO" localSheetId="7">#REF!</definedName>
    <definedName name="BFO" localSheetId="8">#REF!</definedName>
    <definedName name="BFO" localSheetId="9">#REF!</definedName>
    <definedName name="BFO" localSheetId="0">#REF!</definedName>
    <definedName name="BFO" localSheetId="4">#REF!</definedName>
    <definedName name="BFO" localSheetId="6">#REF!</definedName>
    <definedName name="BFO" localSheetId="3">#REF!</definedName>
    <definedName name="BFO" localSheetId="1">#REF!</definedName>
    <definedName name="BFO" localSheetId="2">#REF!</definedName>
    <definedName name="BFO" localSheetId="5">#REF!</definedName>
    <definedName name="BFO">#REF!</definedName>
    <definedName name="BFOA" localSheetId="7">#REF!</definedName>
    <definedName name="BFOA" localSheetId="8">#REF!</definedName>
    <definedName name="BFOA" localSheetId="9">#REF!</definedName>
    <definedName name="BFOA" localSheetId="0">#REF!</definedName>
    <definedName name="BFOA" localSheetId="4">#REF!</definedName>
    <definedName name="BFOA" localSheetId="6">#REF!</definedName>
    <definedName name="BFOA" localSheetId="3">#REF!</definedName>
    <definedName name="BFOA" localSheetId="1">#REF!</definedName>
    <definedName name="BFOA" localSheetId="2">#REF!</definedName>
    <definedName name="BFOA">#REF!</definedName>
    <definedName name="BFOAG" localSheetId="8">#REF!</definedName>
    <definedName name="BFOAG" localSheetId="9">#REF!</definedName>
    <definedName name="BFOAG" localSheetId="4">#REF!</definedName>
    <definedName name="BFOAG" localSheetId="6">#REF!</definedName>
    <definedName name="BFOAG" localSheetId="3">#REF!</definedName>
    <definedName name="BFOAG" localSheetId="1">#REF!</definedName>
    <definedName name="BFOAG" localSheetId="2">#REF!</definedName>
    <definedName name="BFOAG">#REF!</definedName>
    <definedName name="BFOL" localSheetId="8">#REF!</definedName>
    <definedName name="BFOL" localSheetId="9">#REF!</definedName>
    <definedName name="BFOL" localSheetId="6">#REF!</definedName>
    <definedName name="BFOL" localSheetId="2">#REF!</definedName>
    <definedName name="BFOL" localSheetId="5">#REF!</definedName>
    <definedName name="BFOL">#REF!</definedName>
    <definedName name="BFOL_B" localSheetId="8">#REF!</definedName>
    <definedName name="BFOL_B" localSheetId="9">#REF!</definedName>
    <definedName name="BFOL_B" localSheetId="6">#REF!</definedName>
    <definedName name="BFOL_B" localSheetId="2">#REF!</definedName>
    <definedName name="BFOL_B" localSheetId="5">#REF!</definedName>
    <definedName name="BFOL_B">#REF!</definedName>
    <definedName name="BFOL_G" localSheetId="8">#REF!</definedName>
    <definedName name="BFOL_G" localSheetId="9">#REF!</definedName>
    <definedName name="BFOL_G" localSheetId="6">#REF!</definedName>
    <definedName name="BFOL_G" localSheetId="2">#REF!</definedName>
    <definedName name="BFOL_G" localSheetId="5">#REF!</definedName>
    <definedName name="BFOL_G">#REF!</definedName>
    <definedName name="BFOL_L" localSheetId="8">#REF!</definedName>
    <definedName name="BFOL_L" localSheetId="9">#REF!</definedName>
    <definedName name="BFOL_L" localSheetId="6">#REF!</definedName>
    <definedName name="BFOL_L" localSheetId="2">#REF!</definedName>
    <definedName name="BFOL_L" localSheetId="5">#REF!</definedName>
    <definedName name="BFOL_L">#REF!</definedName>
    <definedName name="BFOL_O" localSheetId="8">#REF!</definedName>
    <definedName name="BFOL_O" localSheetId="9">#REF!</definedName>
    <definedName name="BFOL_O" localSheetId="6">#REF!</definedName>
    <definedName name="BFOL_O" localSheetId="2">#REF!</definedName>
    <definedName name="BFOL_O" localSheetId="5">#REF!</definedName>
    <definedName name="BFOL_O">#REF!</definedName>
    <definedName name="BFOL_S" localSheetId="8">#REF!</definedName>
    <definedName name="BFOL_S" localSheetId="9">#REF!</definedName>
    <definedName name="BFOL_S" localSheetId="6">#REF!</definedName>
    <definedName name="BFOL_S" localSheetId="2">#REF!</definedName>
    <definedName name="BFOL_S" localSheetId="5">#REF!</definedName>
    <definedName name="BFOL_S">#REF!</definedName>
    <definedName name="BFOLB" localSheetId="8">#REF!</definedName>
    <definedName name="BFOLB" localSheetId="9">#REF!</definedName>
    <definedName name="BFOLB" localSheetId="6">#REF!</definedName>
    <definedName name="BFOLB" localSheetId="2">#REF!</definedName>
    <definedName name="BFOLB" localSheetId="5">#REF!</definedName>
    <definedName name="BFOLB">#REF!</definedName>
    <definedName name="BFOLG_L" localSheetId="8">#REF!</definedName>
    <definedName name="BFOLG_L" localSheetId="9">#REF!</definedName>
    <definedName name="BFOLG_L" localSheetId="6">#REF!</definedName>
    <definedName name="BFOLG_L" localSheetId="2">#REF!</definedName>
    <definedName name="BFOLG_L" localSheetId="5">#REF!</definedName>
    <definedName name="BFOLG_L">#REF!</definedName>
    <definedName name="BFP" localSheetId="8">#REF!</definedName>
    <definedName name="BFP" localSheetId="9">#REF!</definedName>
    <definedName name="BFP" localSheetId="6">#REF!</definedName>
    <definedName name="BFP" localSheetId="2">#REF!</definedName>
    <definedName name="BFP" localSheetId="5">#REF!</definedName>
    <definedName name="BFP">#REF!</definedName>
    <definedName name="BFPA" localSheetId="8">#REF!</definedName>
    <definedName name="BFPA" localSheetId="9">#REF!</definedName>
    <definedName name="BFPA" localSheetId="6">#REF!</definedName>
    <definedName name="BFPA" localSheetId="2">#REF!</definedName>
    <definedName name="BFPA" localSheetId="5">#REF!</definedName>
    <definedName name="BFPA">#REF!</definedName>
    <definedName name="BFPAG" localSheetId="8">#REF!</definedName>
    <definedName name="BFPAG" localSheetId="9">#REF!</definedName>
    <definedName name="BFPAG" localSheetId="6">#REF!</definedName>
    <definedName name="BFPAG" localSheetId="2">#REF!</definedName>
    <definedName name="BFPAG" localSheetId="5">#REF!</definedName>
    <definedName name="BFPAG">#REF!</definedName>
    <definedName name="BFPL" localSheetId="8">#REF!</definedName>
    <definedName name="BFPL" localSheetId="9">#REF!</definedName>
    <definedName name="BFPL" localSheetId="6">#REF!</definedName>
    <definedName name="BFPL" localSheetId="2">#REF!</definedName>
    <definedName name="BFPL" localSheetId="5">#REF!</definedName>
    <definedName name="BFPL">#REF!</definedName>
    <definedName name="BFPLBN" localSheetId="8">#REF!</definedName>
    <definedName name="BFPLBN" localSheetId="9">#REF!</definedName>
    <definedName name="BFPLBN" localSheetId="6">#REF!</definedName>
    <definedName name="BFPLBN" localSheetId="2">#REF!</definedName>
    <definedName name="BFPLBN" localSheetId="5">#REF!</definedName>
    <definedName name="BFPLBN">#REF!</definedName>
    <definedName name="BFPLD" localSheetId="8">#REF!</definedName>
    <definedName name="BFPLD" localSheetId="9">#REF!</definedName>
    <definedName name="BFPLD" localSheetId="6">#REF!</definedName>
    <definedName name="BFPLD" localSheetId="2">#REF!</definedName>
    <definedName name="BFPLD" localSheetId="5">#REF!</definedName>
    <definedName name="BFPLD">#REF!</definedName>
    <definedName name="BFPLD_G" localSheetId="8">#REF!</definedName>
    <definedName name="BFPLD_G" localSheetId="9">#REF!</definedName>
    <definedName name="BFPLD_G" localSheetId="6">#REF!</definedName>
    <definedName name="BFPLD_G" localSheetId="2">#REF!</definedName>
    <definedName name="BFPLD_G" localSheetId="5">#REF!</definedName>
    <definedName name="BFPLD_G">#REF!</definedName>
    <definedName name="BFPLE" localSheetId="8">#REF!</definedName>
    <definedName name="BFPLE" localSheetId="9">#REF!</definedName>
    <definedName name="BFPLE" localSheetId="6">#REF!</definedName>
    <definedName name="BFPLE" localSheetId="2">#REF!</definedName>
    <definedName name="BFPLE" localSheetId="5">#REF!</definedName>
    <definedName name="BFPLE">#REF!</definedName>
    <definedName name="BFPLE_G" localSheetId="8">#REF!</definedName>
    <definedName name="BFPLE_G" localSheetId="9">#REF!</definedName>
    <definedName name="BFPLE_G" localSheetId="6">#REF!</definedName>
    <definedName name="BFPLE_G" localSheetId="2">#REF!</definedName>
    <definedName name="BFPLE_G" localSheetId="5">#REF!</definedName>
    <definedName name="BFPLE_G">#REF!</definedName>
    <definedName name="BFPLMM" localSheetId="8">#REF!</definedName>
    <definedName name="BFPLMM" localSheetId="9">#REF!</definedName>
    <definedName name="BFPLMM" localSheetId="6">#REF!</definedName>
    <definedName name="BFPLMM" localSheetId="2">#REF!</definedName>
    <definedName name="BFPLMM" localSheetId="5">#REF!</definedName>
    <definedName name="BFPLMM">#REF!</definedName>
    <definedName name="BFRA">#N/A</definedName>
    <definedName name="BFUND" localSheetId="7">#REF!</definedName>
    <definedName name="BFUND" localSheetId="8">#REF!</definedName>
    <definedName name="BFUND" localSheetId="9">#REF!</definedName>
    <definedName name="BFUND" localSheetId="0">#REF!</definedName>
    <definedName name="BFUND" localSheetId="4">#REF!</definedName>
    <definedName name="BFUND" localSheetId="6">#REF!</definedName>
    <definedName name="BFUND" localSheetId="3">#REF!</definedName>
    <definedName name="BFUND" localSheetId="1">#REF!</definedName>
    <definedName name="BFUND" localSheetId="2">#REF!</definedName>
    <definedName name="BFUND" localSheetId="5">#REF!</definedName>
    <definedName name="BFUND">#REF!</definedName>
    <definedName name="BGS" localSheetId="8">#REF!</definedName>
    <definedName name="BGS" localSheetId="9">#REF!</definedName>
    <definedName name="BGS" localSheetId="4">#REF!</definedName>
    <definedName name="BGS" localSheetId="6">#REF!</definedName>
    <definedName name="BGS" localSheetId="3">#REF!</definedName>
    <definedName name="BGS" localSheetId="1">#REF!</definedName>
    <definedName name="BGS" localSheetId="2">#REF!</definedName>
    <definedName name="BGS">#REF!</definedName>
    <definedName name="BI">#N/A</definedName>
    <definedName name="BIP" localSheetId="7">#REF!</definedName>
    <definedName name="BIP" localSheetId="8">#REF!</definedName>
    <definedName name="BIP" localSheetId="9">#REF!</definedName>
    <definedName name="BIP" localSheetId="0">#REF!</definedName>
    <definedName name="BIP" localSheetId="4">#REF!</definedName>
    <definedName name="BIP" localSheetId="6">#REF!</definedName>
    <definedName name="BIP" localSheetId="3">#REF!</definedName>
    <definedName name="BIP" localSheetId="1">#REF!</definedName>
    <definedName name="BIP" localSheetId="2">#REF!</definedName>
    <definedName name="BIP" localSheetId="5">#REF!</definedName>
    <definedName name="BIP">#REF!</definedName>
    <definedName name="BK">#N/A</definedName>
    <definedName name="BKF">#N/A</definedName>
    <definedName name="BKFA" localSheetId="7">#REF!</definedName>
    <definedName name="BKFA" localSheetId="8">#REF!</definedName>
    <definedName name="BKFA" localSheetId="9">#REF!</definedName>
    <definedName name="BKFA" localSheetId="0">#REF!</definedName>
    <definedName name="BKFA" localSheetId="4">#REF!</definedName>
    <definedName name="BKFA" localSheetId="6">#REF!</definedName>
    <definedName name="BKFA" localSheetId="3">#REF!</definedName>
    <definedName name="BKFA" localSheetId="1">#REF!</definedName>
    <definedName name="BKFA" localSheetId="2">#REF!</definedName>
    <definedName name="BKFA" localSheetId="5">#REF!</definedName>
    <definedName name="BKFA">#REF!</definedName>
    <definedName name="BKO" localSheetId="8">#REF!</definedName>
    <definedName name="BKO" localSheetId="9">#REF!</definedName>
    <definedName name="BKO" localSheetId="4">#REF!</definedName>
    <definedName name="BKO" localSheetId="6">#REF!</definedName>
    <definedName name="BKO" localSheetId="3">#REF!</definedName>
    <definedName name="BKO" localSheetId="1">#REF!</definedName>
    <definedName name="BKO" localSheetId="2">#REF!</definedName>
    <definedName name="BKO">#REF!</definedName>
    <definedName name="bla" localSheetId="8" hidden="1">#REF!</definedName>
    <definedName name="bla" localSheetId="9" hidden="1">#REF!</definedName>
    <definedName name="bla" localSheetId="4" hidden="1">#REF!</definedName>
    <definedName name="bla" localSheetId="6" hidden="1">#REF!</definedName>
    <definedName name="bla" localSheetId="3" hidden="1">#REF!</definedName>
    <definedName name="bla" localSheetId="1" hidden="1">#REF!</definedName>
    <definedName name="bla" localSheetId="2" hidden="1">#REF!</definedName>
    <definedName name="bla" hidden="1">#REF!</definedName>
    <definedName name="BLPH1" hidden="1">'[40]Ex rate bloom'!$A$4</definedName>
    <definedName name="BLPH2" hidden="1">'[40]Ex rate bloom'!$D$4</definedName>
    <definedName name="BLPH3" hidden="1">'[40]Ex rate bloom'!$G$4</definedName>
    <definedName name="BLPH4" hidden="1">'[40]Ex rate bloom'!$J$4</definedName>
    <definedName name="BLPH5" hidden="1">'[40]Ex rate bloom'!$M$4</definedName>
    <definedName name="BLPH6" hidden="1">'[40]Ex rate bloom'!$P$4</definedName>
    <definedName name="BLPH7" hidden="1">'[40]Ex rate bloom'!$S$4</definedName>
    <definedName name="BLPH8" hidden="1">'[40]Ex rate bloom'!$V$4</definedName>
    <definedName name="BM" localSheetId="7">#REF!</definedName>
    <definedName name="BM" localSheetId="8">#REF!</definedName>
    <definedName name="BM" localSheetId="9">#REF!</definedName>
    <definedName name="BM" localSheetId="0">#REF!</definedName>
    <definedName name="BM" localSheetId="4">#REF!</definedName>
    <definedName name="BM" localSheetId="6">#REF!</definedName>
    <definedName name="BM" localSheetId="3">#REF!</definedName>
    <definedName name="BM" localSheetId="1">#REF!</definedName>
    <definedName name="BM" localSheetId="2">#REF!</definedName>
    <definedName name="BM" localSheetId="5">#REF!</definedName>
    <definedName name="BM">#REF!</definedName>
    <definedName name="BMG">[41]Q6!$E$28:$AH$28</definedName>
    <definedName name="BMII">#N/A</definedName>
    <definedName name="BMII_7" localSheetId="7">#REF!</definedName>
    <definedName name="BMII_7" localSheetId="8">#REF!</definedName>
    <definedName name="BMII_7" localSheetId="9">#REF!</definedName>
    <definedName name="BMII_7" localSheetId="0">#REF!</definedName>
    <definedName name="BMII_7" localSheetId="4">#REF!</definedName>
    <definedName name="BMII_7" localSheetId="6">#REF!</definedName>
    <definedName name="BMII_7" localSheetId="3">#REF!</definedName>
    <definedName name="BMII_7" localSheetId="1">#REF!</definedName>
    <definedName name="BMII_7" localSheetId="2">#REF!</definedName>
    <definedName name="BMII_7" localSheetId="5">#REF!</definedName>
    <definedName name="BMII_7">#REF!</definedName>
    <definedName name="BMIIB">#N/A</definedName>
    <definedName name="BMIIG">#N/A</definedName>
    <definedName name="BMS" localSheetId="7">#REF!</definedName>
    <definedName name="BMS" localSheetId="8">#REF!</definedName>
    <definedName name="BMS" localSheetId="9">#REF!</definedName>
    <definedName name="BMS" localSheetId="0">#REF!</definedName>
    <definedName name="BMS" localSheetId="4">#REF!</definedName>
    <definedName name="BMS" localSheetId="6">#REF!</definedName>
    <definedName name="BMS" localSheetId="3">#REF!</definedName>
    <definedName name="BMS" localSheetId="1">#REF!</definedName>
    <definedName name="BMS" localSheetId="2">#REF!</definedName>
    <definedName name="BMS" localSheetId="5">#REF!</definedName>
    <definedName name="BMS">#REF!</definedName>
    <definedName name="BOG" localSheetId="7">#REF!</definedName>
    <definedName name="BOG" localSheetId="8">#REF!</definedName>
    <definedName name="BOG" localSheetId="9">#REF!</definedName>
    <definedName name="BOG" localSheetId="0">#REF!</definedName>
    <definedName name="BOG" localSheetId="4">#REF!</definedName>
    <definedName name="BOG" localSheetId="6">#REF!</definedName>
    <definedName name="BOG" localSheetId="3">#REF!</definedName>
    <definedName name="BOG" localSheetId="1">#REF!</definedName>
    <definedName name="BOG" localSheetId="2">#REF!</definedName>
    <definedName name="BOG">#REF!</definedName>
    <definedName name="BOLETIN" localSheetId="7">[33]BCP!#REF!</definedName>
    <definedName name="BOLETIN" localSheetId="9">[33]BCP!#REF!</definedName>
    <definedName name="BOLETIN" localSheetId="0">[33]BCP!#REF!</definedName>
    <definedName name="BOLETIN" localSheetId="4">[33]BCP!#REF!</definedName>
    <definedName name="BOLETIN" localSheetId="6">[33]BCP!#REF!</definedName>
    <definedName name="BOLETIN" localSheetId="3">[33]BCP!#REF!</definedName>
    <definedName name="BOLETIN" localSheetId="1">[33]BCP!#REF!</definedName>
    <definedName name="BOLETIN" localSheetId="2">[33]BCP!#REF!</definedName>
    <definedName name="BOLETIN">[33]BCP!#REF!</definedName>
    <definedName name="BOP">#N/A</definedName>
    <definedName name="BOPUSD" localSheetId="7">#REF!</definedName>
    <definedName name="BOPUSD" localSheetId="8">#REF!</definedName>
    <definedName name="BOPUSD" localSheetId="9">#REF!</definedName>
    <definedName name="BOPUSD" localSheetId="0">#REF!</definedName>
    <definedName name="BOPUSD" localSheetId="4">#REF!</definedName>
    <definedName name="BOPUSD" localSheetId="6">#REF!</definedName>
    <definedName name="BOPUSD" localSheetId="3">#REF!</definedName>
    <definedName name="BOPUSD" localSheetId="1">#REF!</definedName>
    <definedName name="BOPUSD" localSheetId="2">#REF!</definedName>
    <definedName name="BOPUSD" localSheetId="5">#REF!</definedName>
    <definedName name="BOPUSD">#REF!</definedName>
    <definedName name="BRASS" localSheetId="8">#REF!</definedName>
    <definedName name="BRASS" localSheetId="9">#REF!</definedName>
    <definedName name="BRASS" localSheetId="4">#REF!</definedName>
    <definedName name="BRASS" localSheetId="6">#REF!</definedName>
    <definedName name="BRASS" localSheetId="3">#REF!</definedName>
    <definedName name="BRASS" localSheetId="1">#REF!</definedName>
    <definedName name="BRASS" localSheetId="2">#REF!</definedName>
    <definedName name="BRASS">#REF!</definedName>
    <definedName name="BRASS_1" localSheetId="8">#REF!</definedName>
    <definedName name="BRASS_1" localSheetId="9">#REF!</definedName>
    <definedName name="BRASS_1" localSheetId="4">#REF!</definedName>
    <definedName name="BRASS_1" localSheetId="6">#REF!</definedName>
    <definedName name="BRASS_1" localSheetId="3">#REF!</definedName>
    <definedName name="BRASS_1" localSheetId="1">#REF!</definedName>
    <definedName name="BRASS_1" localSheetId="2">#REF!</definedName>
    <definedName name="BRASS_1">#REF!</definedName>
    <definedName name="BRASS_6" localSheetId="8">#REF!</definedName>
    <definedName name="BRASS_6" localSheetId="9">#REF!</definedName>
    <definedName name="BRASS_6" localSheetId="6">#REF!</definedName>
    <definedName name="BRASS_6" localSheetId="2">#REF!</definedName>
    <definedName name="BRASS_6" localSheetId="5">#REF!</definedName>
    <definedName name="BRASS_6">#REF!</definedName>
    <definedName name="BS" localSheetId="8">#REF!</definedName>
    <definedName name="BS" localSheetId="9">#REF!</definedName>
    <definedName name="BS" localSheetId="6">#REF!</definedName>
    <definedName name="BS" localSheetId="1">#REF!</definedName>
    <definedName name="BS" localSheetId="2">#REF!</definedName>
    <definedName name="BS" localSheetId="5">#REF!</definedName>
    <definedName name="BS">#REF!</definedName>
    <definedName name="BS1A" localSheetId="8">#REF!</definedName>
    <definedName name="BS1A" localSheetId="9">#REF!</definedName>
    <definedName name="BS1A" localSheetId="6">#REF!</definedName>
    <definedName name="BS1A" localSheetId="1">#REF!</definedName>
    <definedName name="BS1A" localSheetId="2">#REF!</definedName>
    <definedName name="BS1A" localSheetId="5">#REF!</definedName>
    <definedName name="BS1A">#REF!</definedName>
    <definedName name="BTR" localSheetId="8">#REF!</definedName>
    <definedName name="BTR" localSheetId="9">#REF!</definedName>
    <definedName name="BTR" localSheetId="6">#REF!</definedName>
    <definedName name="BTR" localSheetId="2">#REF!</definedName>
    <definedName name="BTR" localSheetId="5">#REF!</definedName>
    <definedName name="BTR">#REF!</definedName>
    <definedName name="BTRG" localSheetId="8">#REF!</definedName>
    <definedName name="BTRG" localSheetId="9">#REF!</definedName>
    <definedName name="BTRG" localSheetId="6">#REF!</definedName>
    <definedName name="BTRG" localSheetId="2">#REF!</definedName>
    <definedName name="BTRG" localSheetId="5">#REF!</definedName>
    <definedName name="BTRG">#REF!</definedName>
    <definedName name="Budget" localSheetId="8">#REF!</definedName>
    <definedName name="Budget" localSheetId="9">#REF!</definedName>
    <definedName name="Budget" localSheetId="6">#REF!</definedName>
    <definedName name="Budget" localSheetId="1">#REF!</definedName>
    <definedName name="Budget" localSheetId="2">#REF!</definedName>
    <definedName name="Budget" localSheetId="5">#REF!</definedName>
    <definedName name="Budget">#REF!</definedName>
    <definedName name="Button_13">"CLAGA2000_Consolidado_2001_List"</definedName>
    <definedName name="BX" localSheetId="7">#REF!</definedName>
    <definedName name="BX" localSheetId="8">#REF!</definedName>
    <definedName name="BX" localSheetId="9">#REF!</definedName>
    <definedName name="BX" localSheetId="0">#REF!</definedName>
    <definedName name="BX" localSheetId="4">#REF!</definedName>
    <definedName name="BX" localSheetId="6">#REF!</definedName>
    <definedName name="BX" localSheetId="3">#REF!</definedName>
    <definedName name="BX" localSheetId="1">#REF!</definedName>
    <definedName name="BX" localSheetId="2">#REF!</definedName>
    <definedName name="BX" localSheetId="5">#REF!</definedName>
    <definedName name="BX">#REF!</definedName>
    <definedName name="BXG">[41]Q6!$E$26:$AH$26</definedName>
    <definedName name="BXS" localSheetId="7">#REF!</definedName>
    <definedName name="BXS" localSheetId="8">#REF!</definedName>
    <definedName name="BXS" localSheetId="9">#REF!</definedName>
    <definedName name="BXS" localSheetId="0">#REF!</definedName>
    <definedName name="BXS" localSheetId="4">#REF!</definedName>
    <definedName name="BXS" localSheetId="6">#REF!</definedName>
    <definedName name="BXS" localSheetId="3">#REF!</definedName>
    <definedName name="BXS" localSheetId="1">#REF!</definedName>
    <definedName name="BXS" localSheetId="2">#REF!</definedName>
    <definedName name="BXS" localSheetId="5">#REF!</definedName>
    <definedName name="BXS">#REF!</definedName>
    <definedName name="C.2" localSheetId="8">#REF!</definedName>
    <definedName name="C.2" localSheetId="9">#REF!</definedName>
    <definedName name="C.2" localSheetId="4">#REF!</definedName>
    <definedName name="C.2" localSheetId="6">#REF!</definedName>
    <definedName name="C.2" localSheetId="3">#REF!</definedName>
    <definedName name="C.2" localSheetId="1">#REF!</definedName>
    <definedName name="C.2" localSheetId="2">#REF!</definedName>
    <definedName name="C.2">#REF!</definedName>
    <definedName name="C_" localSheetId="8">#REF!</definedName>
    <definedName name="C_" localSheetId="9">#REF!</definedName>
    <definedName name="C_" localSheetId="4">#REF!</definedName>
    <definedName name="C_" localSheetId="6">#REF!</definedName>
    <definedName name="C_" localSheetId="3">#REF!</definedName>
    <definedName name="C_" localSheetId="1">#REF!</definedName>
    <definedName name="C_" localSheetId="2">#REF!</definedName>
    <definedName name="C_">#REF!</definedName>
    <definedName name="C_1" localSheetId="8">OFFSET(#REF!,0,0,COUNT(#REF!),1)</definedName>
    <definedName name="C_1" localSheetId="9">OFFSET(#REF!,0,0,COUNT(#REF!),1)</definedName>
    <definedName name="C_1" localSheetId="4">OFFSET(#REF!,0,0,COUNT(#REF!),1)</definedName>
    <definedName name="C_1" localSheetId="6">OFFSET(#REF!,0,0,COUNT(#REF!),1)</definedName>
    <definedName name="C_1" localSheetId="3">OFFSET(#REF!,0,0,COUNT(#REF!),1)</definedName>
    <definedName name="C_1" localSheetId="1">OFFSET(#REF!,0,0,COUNT(#REF!),1)</definedName>
    <definedName name="C_1" localSheetId="2">OFFSET(#REF!,0,0,COUNT(#REF!),1)</definedName>
    <definedName name="C_1">OFFSET(#REF!,0,0,COUNT(#REF!),1)</definedName>
    <definedName name="C_2" localSheetId="8">OFFSET(#REF!,0,0,COUNT(#REF!),1)</definedName>
    <definedName name="C_2" localSheetId="9">OFFSET(#REF!,0,0,COUNT(#REF!),1)</definedName>
    <definedName name="C_2" localSheetId="6">OFFSET(#REF!,0,0,COUNT(#REF!),1)</definedName>
    <definedName name="C_2" localSheetId="2">OFFSET(#REF!,0,0,COUNT(#REF!),1)</definedName>
    <definedName name="C_2" localSheetId="5">OFFSET(#REF!,0,0,COUNT(#REF!),1)</definedName>
    <definedName name="C_2">OFFSET(#REF!,0,0,COUNT(#REF!),1)</definedName>
    <definedName name="CAD" localSheetId="7">#REF!</definedName>
    <definedName name="CAD" localSheetId="8">#REF!</definedName>
    <definedName name="CAD" localSheetId="9">#REF!</definedName>
    <definedName name="CAD" localSheetId="0">#REF!</definedName>
    <definedName name="CAD" localSheetId="4">#REF!</definedName>
    <definedName name="CAD" localSheetId="6">#REF!</definedName>
    <definedName name="CAD" localSheetId="3">#REF!</definedName>
    <definedName name="CAD" localSheetId="1">#REF!</definedName>
    <definedName name="CAD" localSheetId="2">#REF!</definedName>
    <definedName name="CAD" localSheetId="5">#REF!</definedName>
    <definedName name="CAD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7">#REF!</definedName>
    <definedName name="CAMARON" localSheetId="8">#REF!</definedName>
    <definedName name="CAMARON" localSheetId="9">#REF!</definedName>
    <definedName name="CAMARON" localSheetId="0">#REF!</definedName>
    <definedName name="CAMARON" localSheetId="4">#REF!</definedName>
    <definedName name="CAMARON" localSheetId="6">#REF!</definedName>
    <definedName name="CAMARON" localSheetId="3">#REF!</definedName>
    <definedName name="CAMARON" localSheetId="1">#REF!</definedName>
    <definedName name="CAMARON" localSheetId="2">#REF!</definedName>
    <definedName name="CAMARON" localSheetId="5">#REF!</definedName>
    <definedName name="CAMARON">#REF!</definedName>
    <definedName name="Cavg" localSheetId="8">OFFSET(#REF!,0,0,COUNT(#REF!),1)</definedName>
    <definedName name="Cavg" localSheetId="9">OFFSET(#REF!,0,0,COUNT(#REF!),1)</definedName>
    <definedName name="Cavg" localSheetId="4">OFFSET(#REF!,0,0,COUNT(#REF!),1)</definedName>
    <definedName name="Cavg" localSheetId="6">OFFSET(#REF!,0,0,COUNT(#REF!),1)</definedName>
    <definedName name="Cavg" localSheetId="3">OFFSET(#REF!,0,0,COUNT(#REF!),1)</definedName>
    <definedName name="Cavg" localSheetId="1">OFFSET(#REF!,0,0,COUNT(#REF!),1)</definedName>
    <definedName name="Cavg" localSheetId="2">OFFSET(#REF!,0,0,COUNT(#REF!),1)</definedName>
    <definedName name="Cavg">OFFSET(#REF!,0,0,COUNT(#REF!),1)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3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7" hidden="1">{"Minpmon",#N/A,FALSE,"Monthinput"}</definedName>
    <definedName name="ccccc" localSheetId="8" hidden="1">{"Minpmon",#N/A,FALSE,"Monthinput"}</definedName>
    <definedName name="ccccc" localSheetId="9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6" hidden="1">{"Minpmon",#N/A,FALSE,"Monthinput"}</definedName>
    <definedName name="ccccc" localSheetId="3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6" hidden="1">{"Tab1",#N/A,FALSE,"P";"Tab2",#N/A,FALSE,"P"}</definedName>
    <definedName name="cccccccccccccc" localSheetId="3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6" hidden="1">{"Riqfin97",#N/A,FALSE,"Tran";"Riqfinpro",#N/A,FALSE,"Tran"}</definedName>
    <definedName name="cccm" localSheetId="3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7">#REF!</definedName>
    <definedName name="CD" localSheetId="8">#REF!</definedName>
    <definedName name="CD" localSheetId="9">#REF!</definedName>
    <definedName name="CD" localSheetId="0">#REF!</definedName>
    <definedName name="CD" localSheetId="4">#REF!</definedName>
    <definedName name="CD" localSheetId="6">#REF!</definedName>
    <definedName name="CD" localSheetId="3">#REF!</definedName>
    <definedName name="CD" localSheetId="1">#REF!</definedName>
    <definedName name="CD" localSheetId="2">#REF!</definedName>
    <definedName name="CD" localSheetId="5">#REF!</definedName>
    <definedName name="CD">#REF!</definedName>
    <definedName name="CD1A" localSheetId="8">#REF!</definedName>
    <definedName name="CD1A" localSheetId="9">#REF!</definedName>
    <definedName name="CD1A" localSheetId="4">#REF!</definedName>
    <definedName name="CD1A" localSheetId="6">#REF!</definedName>
    <definedName name="CD1A" localSheetId="3">#REF!</definedName>
    <definedName name="CD1A" localSheetId="1">#REF!</definedName>
    <definedName name="CD1A" localSheetId="2">#REF!</definedName>
    <definedName name="CD1A">#REF!</definedName>
    <definedName name="CEMENTO" localSheetId="8">#REF!</definedName>
    <definedName name="CEMENTO" localSheetId="9">#REF!</definedName>
    <definedName name="CEMENTO" localSheetId="4">#REF!</definedName>
    <definedName name="CEMENTO" localSheetId="6">#REF!</definedName>
    <definedName name="CEMENTO" localSheetId="3">#REF!</definedName>
    <definedName name="CEMENTO" localSheetId="2">#REF!</definedName>
    <definedName name="CEMENTO">#REF!</definedName>
    <definedName name="cfdfdf" localSheetId="8" hidden="1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2" hidden="1">#REF!</definedName>
    <definedName name="cfdfdf" localSheetId="5" hidden="1">#REF!</definedName>
    <definedName name="cfdfdf" hidden="1">#REF!</definedName>
    <definedName name="chart" localSheetId="8">#REF!</definedName>
    <definedName name="chart" localSheetId="9">#REF!</definedName>
    <definedName name="chart" localSheetId="6">#REF!</definedName>
    <definedName name="chart" localSheetId="1">#REF!</definedName>
    <definedName name="chart" localSheetId="2">#REF!</definedName>
    <definedName name="chart" localSheetId="5">#REF!</definedName>
    <definedName name="chart">#REF!</definedName>
    <definedName name="CHF" localSheetId="8">#REF!</definedName>
    <definedName name="CHF" localSheetId="9">#REF!</definedName>
    <definedName name="CHF" localSheetId="6">#REF!</definedName>
    <definedName name="CHF" localSheetId="1">#REF!</definedName>
    <definedName name="CHF" localSheetId="2">#REF!</definedName>
    <definedName name="CHF" localSheetId="5">#REF!</definedName>
    <definedName name="CHF">#REF!</definedName>
    <definedName name="CHK5.1" localSheetId="8">#REF!</definedName>
    <definedName name="CHK5.1" localSheetId="9">#REF!</definedName>
    <definedName name="CHK5.1" localSheetId="6">#REF!</definedName>
    <definedName name="CHK5.1" localSheetId="2">#REF!</definedName>
    <definedName name="CHK5.1" localSheetId="5">#REF!</definedName>
    <definedName name="CHK5.1">#REF!</definedName>
    <definedName name="cirr" localSheetId="8">#REF!</definedName>
    <definedName name="cirr" localSheetId="9">#REF!</definedName>
    <definedName name="cirr" localSheetId="6">#REF!</definedName>
    <definedName name="cirr" localSheetId="2">#REF!</definedName>
    <definedName name="cirr" localSheetId="5">#REF!</definedName>
    <definedName name="cirr">#REF!</definedName>
    <definedName name="ClaveDeColor" localSheetId="8">#REF!</definedName>
    <definedName name="ClaveDeColor" localSheetId="9">#REF!</definedName>
    <definedName name="ClaveDeColor" localSheetId="6">#REF!</definedName>
    <definedName name="ClaveDeColor" localSheetId="2">#REF!</definedName>
    <definedName name="ClaveDeColor" localSheetId="5">#REF!</definedName>
    <definedName name="ClaveDeColor">#REF!</definedName>
    <definedName name="CLUB91" localSheetId="8">#REF!</definedName>
    <definedName name="CLUB91" localSheetId="9">#REF!</definedName>
    <definedName name="CLUB91" localSheetId="6">#REF!</definedName>
    <definedName name="CLUB91" localSheetId="1">#REF!</definedName>
    <definedName name="CLUB91" localSheetId="2">#REF!</definedName>
    <definedName name="CLUB91" localSheetId="5">#REF!</definedName>
    <definedName name="CLUB91">#REF!</definedName>
    <definedName name="CMD" localSheetId="9">[33]BCP!#REF!</definedName>
    <definedName name="CMD" localSheetId="5">[33]BCP!#REF!</definedName>
    <definedName name="CMD">[33]BCP!#REF!</definedName>
    <definedName name="cmethapp" localSheetId="7">#REF!,#REF!,#REF!</definedName>
    <definedName name="cmethapp" localSheetId="8">#REF!,#REF!,#REF!</definedName>
    <definedName name="cmethapp" localSheetId="9">#REF!,#REF!,#REF!</definedName>
    <definedName name="cmethapp" localSheetId="0">#REF!,#REF!,#REF!</definedName>
    <definedName name="cmethapp" localSheetId="4">#REF!,#REF!,#REF!</definedName>
    <definedName name="cmethapp" localSheetId="6">#REF!,#REF!,#REF!</definedName>
    <definedName name="cmethapp" localSheetId="3">#REF!,#REF!,#REF!</definedName>
    <definedName name="cmethapp" localSheetId="1">#REF!,#REF!,#REF!</definedName>
    <definedName name="cmethapp" localSheetId="2">#REF!,#REF!,#REF!</definedName>
    <definedName name="cmethapp" localSheetId="5">#REF!,#REF!,#REF!</definedName>
    <definedName name="cmethapp">#REF!,#REF!,#REF!</definedName>
    <definedName name="cmethmain" localSheetId="7">#REF!</definedName>
    <definedName name="cmethmain" localSheetId="8">#REF!</definedName>
    <definedName name="cmethmain" localSheetId="9">#REF!</definedName>
    <definedName name="cmethmain" localSheetId="0">#REF!</definedName>
    <definedName name="cmethmain" localSheetId="4">#REF!</definedName>
    <definedName name="cmethmain" localSheetId="6">#REF!</definedName>
    <definedName name="cmethmain" localSheetId="3">#REF!</definedName>
    <definedName name="cmethmain" localSheetId="1">#REF!</definedName>
    <definedName name="cmethmain" localSheetId="2">#REF!</definedName>
    <definedName name="cmethmain" localSheetId="5">#REF!</definedName>
    <definedName name="cmethmain">#REF!</definedName>
    <definedName name="Cmin" localSheetId="8">OFFSET(#REF!,0,0,COUNT(#REF!),1)</definedName>
    <definedName name="Cmin" localSheetId="9">OFFSET(#REF!,0,0,COUNT(#REF!),1)</definedName>
    <definedName name="Cmin" localSheetId="4">OFFSET(#REF!,0,0,COUNT(#REF!),1)</definedName>
    <definedName name="Cmin" localSheetId="6">OFFSET(#REF!,0,0,COUNT(#REF!),1)</definedName>
    <definedName name="Cmin" localSheetId="3">OFFSET(#REF!,0,0,COUNT(#REF!),1)</definedName>
    <definedName name="Cmin" localSheetId="1">OFFSET(#REF!,0,0,COUNT(#REF!),1)</definedName>
    <definedName name="Cmin" localSheetId="2">OFFSET(#REF!,0,0,COUNT(#REF!),1)</definedName>
    <definedName name="Cmin">OFFSET(#REF!,0,0,COUNT(#REF!),1)</definedName>
    <definedName name="CN" localSheetId="7">#REF!</definedName>
    <definedName name="CN" localSheetId="8">#REF!</definedName>
    <definedName name="CN" localSheetId="9">#REF!</definedName>
    <definedName name="CN" localSheetId="0">#REF!</definedName>
    <definedName name="CN" localSheetId="4">#REF!</definedName>
    <definedName name="CN" localSheetId="6">#REF!</definedName>
    <definedName name="CN" localSheetId="3">#REF!</definedName>
    <definedName name="CN" localSheetId="1">#REF!</definedName>
    <definedName name="CN" localSheetId="2">#REF!</definedName>
    <definedName name="CN" localSheetId="5">#REF!</definedName>
    <definedName name="CN">#REF!</definedName>
    <definedName name="CN1A" localSheetId="8">#REF!</definedName>
    <definedName name="CN1A" localSheetId="9">#REF!</definedName>
    <definedName name="CN1A" localSheetId="4">#REF!</definedName>
    <definedName name="CN1A" localSheetId="6">#REF!</definedName>
    <definedName name="CN1A" localSheetId="3">#REF!</definedName>
    <definedName name="CN1A" localSheetId="1">#REF!</definedName>
    <definedName name="CN1A" localSheetId="2">#REF!</definedName>
    <definedName name="CN1A">#REF!</definedName>
    <definedName name="Color1" localSheetId="8">#REF!</definedName>
    <definedName name="Color1" localSheetId="9">#REF!</definedName>
    <definedName name="Color1" localSheetId="4">#REF!</definedName>
    <definedName name="Color1" localSheetId="6">#REF!</definedName>
    <definedName name="Color1" localSheetId="3">#REF!</definedName>
    <definedName name="Color1" localSheetId="2">#REF!</definedName>
    <definedName name="Color1">#REF!</definedName>
    <definedName name="Color2" localSheetId="8">#REF!</definedName>
    <definedName name="Color2" localSheetId="9">#REF!</definedName>
    <definedName name="Color2" localSheetId="6">#REF!</definedName>
    <definedName name="Color2" localSheetId="2">#REF!</definedName>
    <definedName name="Color2" localSheetId="5">#REF!</definedName>
    <definedName name="Color2">#REF!</definedName>
    <definedName name="Color3" localSheetId="8">#REF!</definedName>
    <definedName name="Color3" localSheetId="9">#REF!</definedName>
    <definedName name="Color3" localSheetId="6">#REF!</definedName>
    <definedName name="Color3" localSheetId="2">#REF!</definedName>
    <definedName name="Color3" localSheetId="5">#REF!</definedName>
    <definedName name="Color3">#REF!</definedName>
    <definedName name="Color4" localSheetId="8">#REF!</definedName>
    <definedName name="Color4" localSheetId="9">#REF!</definedName>
    <definedName name="Color4" localSheetId="6">#REF!</definedName>
    <definedName name="Color4" localSheetId="2">#REF!</definedName>
    <definedName name="Color4" localSheetId="5">#REF!</definedName>
    <definedName name="Color4">#REF!</definedName>
    <definedName name="Color5" localSheetId="8">#REF!</definedName>
    <definedName name="Color5" localSheetId="9">#REF!</definedName>
    <definedName name="Color5" localSheetId="6">#REF!</definedName>
    <definedName name="Color5" localSheetId="2">#REF!</definedName>
    <definedName name="Color5" localSheetId="5">#REF!</definedName>
    <definedName name="Color5">#REF!</definedName>
    <definedName name="Color6" localSheetId="8">#REF!</definedName>
    <definedName name="Color6" localSheetId="9">#REF!</definedName>
    <definedName name="Color6" localSheetId="6">#REF!</definedName>
    <definedName name="Color6" localSheetId="2">#REF!</definedName>
    <definedName name="Color6" localSheetId="5">#REF!</definedName>
    <definedName name="Color6">#REF!</definedName>
    <definedName name="COM" localSheetId="8">#REF!</definedName>
    <definedName name="COM" localSheetId="9">#REF!</definedName>
    <definedName name="COM" localSheetId="6">#REF!</definedName>
    <definedName name="COM" localSheetId="2">#REF!</definedName>
    <definedName name="COM" localSheetId="5">#REF!</definedName>
    <definedName name="COM">#REF!</definedName>
    <definedName name="CONS1">[42]MONTHLY!$BP$4:$CA$4</definedName>
    <definedName name="CONS2">[42]MONTHLY!$CB$4:$CM$4</definedName>
    <definedName name="CONSOL" localSheetId="7">#REF!</definedName>
    <definedName name="CONSOL" localSheetId="8">#REF!</definedName>
    <definedName name="CONSOL" localSheetId="9">#REF!</definedName>
    <definedName name="CONSOL" localSheetId="0">#REF!</definedName>
    <definedName name="CONSOL" localSheetId="4">#REF!</definedName>
    <definedName name="CONSOL" localSheetId="6">#REF!</definedName>
    <definedName name="CONSOL" localSheetId="3">#REF!</definedName>
    <definedName name="CONSOL" localSheetId="1">#REF!</definedName>
    <definedName name="CONSOL" localSheetId="2">#REF!</definedName>
    <definedName name="CONSOL" localSheetId="5">#REF!</definedName>
    <definedName name="CONSOL">#REF!</definedName>
    <definedName name="CONSOLC2" localSheetId="8">#REF!</definedName>
    <definedName name="CONSOLC2" localSheetId="9">#REF!</definedName>
    <definedName name="CONSOLC2" localSheetId="4">#REF!</definedName>
    <definedName name="CONSOLC2" localSheetId="6">#REF!</definedName>
    <definedName name="CONSOLC2" localSheetId="3">#REF!</definedName>
    <definedName name="CONSOLC2" localSheetId="1">#REF!</definedName>
    <definedName name="CONSOLC2" localSheetId="2">#REF!</definedName>
    <definedName name="CONSOLC2">#REF!</definedName>
    <definedName name="cooperantes">#REF!</definedName>
    <definedName name="copystart" localSheetId="8">#REF!</definedName>
    <definedName name="copystart" localSheetId="9">#REF!</definedName>
    <definedName name="copystart" localSheetId="4">#REF!</definedName>
    <definedName name="copystart" localSheetId="6">#REF!</definedName>
    <definedName name="copystart" localSheetId="3">#REF!</definedName>
    <definedName name="copystart" localSheetId="1">#REF!</definedName>
    <definedName name="copystart" localSheetId="2">#REF!</definedName>
    <definedName name="copystart">#REF!</definedName>
    <definedName name="Copytodebt" localSheetId="9">'[1]in-out'!#REF!</definedName>
    <definedName name="Copytodebt" localSheetId="4">'[1]in-out'!#REF!</definedName>
    <definedName name="Copytodebt" localSheetId="6">'[1]in-out'!#REF!</definedName>
    <definedName name="Copytodebt" localSheetId="3">'[1]in-out'!#REF!</definedName>
    <definedName name="Copytodebt" localSheetId="1">'[1]in-out'!#REF!</definedName>
    <definedName name="Copytodebt" localSheetId="2">'[1]in-out'!#REF!</definedName>
    <definedName name="Copytodebt">'[1]in-out'!#REF!</definedName>
    <definedName name="COUNT" localSheetId="7">#REF!</definedName>
    <definedName name="COUNT" localSheetId="8">#REF!</definedName>
    <definedName name="COUNT" localSheetId="9">#REF!</definedName>
    <definedName name="COUNT" localSheetId="0">#REF!</definedName>
    <definedName name="COUNT" localSheetId="4">#REF!</definedName>
    <definedName name="COUNT" localSheetId="6">#REF!</definedName>
    <definedName name="COUNT" localSheetId="3">#REF!</definedName>
    <definedName name="COUNT" localSheetId="1">#REF!</definedName>
    <definedName name="COUNT" localSheetId="2">#REF!</definedName>
    <definedName name="COUNT" localSheetId="5">#REF!</definedName>
    <definedName name="COUNT">#REF!</definedName>
    <definedName name="COUNTER" localSheetId="8">#REF!</definedName>
    <definedName name="COUNTER" localSheetId="9">#REF!</definedName>
    <definedName name="COUNTER" localSheetId="4">#REF!</definedName>
    <definedName name="COUNTER" localSheetId="6">#REF!</definedName>
    <definedName name="COUNTER" localSheetId="3">#REF!</definedName>
    <definedName name="COUNTER" localSheetId="1">#REF!</definedName>
    <definedName name="COUNTER" localSheetId="2">#REF!</definedName>
    <definedName name="COUNTER">#REF!</definedName>
    <definedName name="cp" localSheetId="9" hidden="1">'[43]C Summary'!#REF!</definedName>
    <definedName name="cp" localSheetId="4" hidden="1">'[43]C Summary'!#REF!</definedName>
    <definedName name="cp" localSheetId="6" hidden="1">'[43]C Summary'!#REF!</definedName>
    <definedName name="cp" localSheetId="3" hidden="1">'[43]C Summary'!#REF!</definedName>
    <definedName name="cp" localSheetId="1" hidden="1">'[43]C Summary'!#REF!</definedName>
    <definedName name="cp" localSheetId="2" hidden="1">'[43]C Summary'!#REF!</definedName>
    <definedName name="cp" hidden="1">'[43]C Summary'!#REF!</definedName>
    <definedName name="CPF" localSheetId="7">#REF!</definedName>
    <definedName name="CPF" localSheetId="8">#REF!</definedName>
    <definedName name="CPF" localSheetId="9">#REF!</definedName>
    <definedName name="CPF" localSheetId="0">#REF!</definedName>
    <definedName name="CPF" localSheetId="4">#REF!</definedName>
    <definedName name="CPF" localSheetId="6">#REF!</definedName>
    <definedName name="CPF" localSheetId="3">#REF!</definedName>
    <definedName name="CPF" localSheetId="1">#REF!</definedName>
    <definedName name="CPF" localSheetId="2">#REF!</definedName>
    <definedName name="CPF" localSheetId="5">#REF!</definedName>
    <definedName name="CPF">#REF!</definedName>
    <definedName name="CPI_Core" localSheetId="8">#REF!</definedName>
    <definedName name="CPI_Core" localSheetId="9">#REF!</definedName>
    <definedName name="CPI_Core" localSheetId="4">#REF!</definedName>
    <definedName name="CPI_Core" localSheetId="6">#REF!</definedName>
    <definedName name="CPI_Core" localSheetId="3">#REF!</definedName>
    <definedName name="CPI_Core" localSheetId="1">#REF!</definedName>
    <definedName name="CPI_Core" localSheetId="2">#REF!</definedName>
    <definedName name="CPI_Core">#REF!</definedName>
    <definedName name="CPI_NAT_monthly" localSheetId="8">#REF!</definedName>
    <definedName name="CPI_NAT_monthly" localSheetId="9">#REF!</definedName>
    <definedName name="CPI_NAT_monthly" localSheetId="4">#REF!</definedName>
    <definedName name="CPI_NAT_monthly" localSheetId="6">#REF!</definedName>
    <definedName name="CPI_NAT_monthly" localSheetId="3">#REF!</definedName>
    <definedName name="CPI_NAT_monthly" localSheetId="1">#REF!</definedName>
    <definedName name="CPI_NAT_monthly" localSheetId="2">#REF!</definedName>
    <definedName name="CPI_NAT_monthly">#REF!</definedName>
    <definedName name="CREDITOBCH" localSheetId="8">#REF!</definedName>
    <definedName name="CREDITOBCH" localSheetId="9">#REF!</definedName>
    <definedName name="CREDITOBCH" localSheetId="6">#REF!</definedName>
    <definedName name="CREDITOBCH" localSheetId="2">#REF!</definedName>
    <definedName name="CREDITOBCH" localSheetId="5">#REF!</definedName>
    <definedName name="CREDITOBCH">#REF!</definedName>
    <definedName name="CREDITORSB" localSheetId="8">#REF!</definedName>
    <definedName name="CREDITORSB" localSheetId="9">#REF!</definedName>
    <definedName name="CREDITORSB" localSheetId="6">#REF!</definedName>
    <definedName name="CREDITORSB" localSheetId="2">#REF!</definedName>
    <definedName name="CREDITORSB" localSheetId="5">#REF!</definedName>
    <definedName name="CREDITORSB">#REF!</definedName>
    <definedName name="Crng" localSheetId="8">OFFSET(#REF!,0,0,COUNT(#REF!),1)</definedName>
    <definedName name="Crng" localSheetId="9">OFFSET(#REF!,0,0,COUNT(#REF!),1)</definedName>
    <definedName name="Crng" localSheetId="4">OFFSET(#REF!,0,0,COUNT(#REF!),1)</definedName>
    <definedName name="Crng" localSheetId="6">OFFSET(#REF!,0,0,COUNT(#REF!),1)</definedName>
    <definedName name="Crng" localSheetId="3">OFFSET(#REF!,0,0,COUNT(#REF!),1)</definedName>
    <definedName name="Crng" localSheetId="1">OFFSET(#REF!,0,0,COUNT(#REF!),1)</definedName>
    <definedName name="Crng" localSheetId="2">OFFSET(#REF!,0,0,COUNT(#REF!),1)</definedName>
    <definedName name="Crng">OFFSET(#REF!,0,0,COUNT(#REF!),1)</definedName>
    <definedName name="Crt" localSheetId="7">#REF!</definedName>
    <definedName name="Crt" localSheetId="8">#REF!</definedName>
    <definedName name="Crt" localSheetId="9">#REF!</definedName>
    <definedName name="Crt" localSheetId="0">#REF!</definedName>
    <definedName name="Crt" localSheetId="4">#REF!</definedName>
    <definedName name="Crt" localSheetId="6">#REF!</definedName>
    <definedName name="Crt" localSheetId="3">#REF!</definedName>
    <definedName name="Crt" localSheetId="1">#REF!</definedName>
    <definedName name="Crt" localSheetId="2">#REF!</definedName>
    <definedName name="Crt" localSheetId="5">#REF!</definedName>
    <definedName name="Crt">#REF!</definedName>
    <definedName name="CRUDE1">[42]MONTHLY!$B$437:$Z$444</definedName>
    <definedName name="CRUDE2">[42]MONTHLY!$B$451:$Z$458</definedName>
    <definedName name="CRUDE3">[42]MONTHLY!$B$465:$Z$472</definedName>
    <definedName name="CRUZ" localSheetId="7">#REF!</definedName>
    <definedName name="CRUZ" localSheetId="8">#REF!</definedName>
    <definedName name="CRUZ" localSheetId="9">#REF!</definedName>
    <definedName name="CRUZ" localSheetId="0">#REF!</definedName>
    <definedName name="CRUZ" localSheetId="4">#REF!</definedName>
    <definedName name="CRUZ" localSheetId="6">#REF!</definedName>
    <definedName name="CRUZ" localSheetId="3">#REF!</definedName>
    <definedName name="CRUZ" localSheetId="1">#REF!</definedName>
    <definedName name="CRUZ" localSheetId="2">#REF!</definedName>
    <definedName name="CRUZ" localSheetId="5">#REF!</definedName>
    <definedName name="CRUZ">#REF!</definedName>
    <definedName name="CRUZ1" localSheetId="8">#REF!</definedName>
    <definedName name="CRUZ1" localSheetId="9">#REF!</definedName>
    <definedName name="CRUZ1" localSheetId="4">#REF!</definedName>
    <definedName name="CRUZ1" localSheetId="6">#REF!</definedName>
    <definedName name="CRUZ1" localSheetId="3">#REF!</definedName>
    <definedName name="CRUZ1" localSheetId="1">#REF!</definedName>
    <definedName name="CRUZ1" localSheetId="2">#REF!</definedName>
    <definedName name="CRUZ1">#REF!</definedName>
    <definedName name="CS" localSheetId="8">#REF!</definedName>
    <definedName name="CS" localSheetId="9">#REF!</definedName>
    <definedName name="CS" localSheetId="4">#REF!</definedName>
    <definedName name="CS" localSheetId="6">#REF!</definedName>
    <definedName name="CS" localSheetId="3">#REF!</definedName>
    <definedName name="CS" localSheetId="1">#REF!</definedName>
    <definedName name="CS" localSheetId="2">#REF!</definedName>
    <definedName name="CS">#REF!</definedName>
    <definedName name="CS1A" localSheetId="8">#REF!</definedName>
    <definedName name="CS1A" localSheetId="9">#REF!</definedName>
    <definedName name="CS1A" localSheetId="6">#REF!</definedName>
    <definedName name="CS1A" localSheetId="1">#REF!</definedName>
    <definedName name="CS1A" localSheetId="2">#REF!</definedName>
    <definedName name="CS1A" localSheetId="5">#REF!</definedName>
    <definedName name="CS1A">#REF!</definedName>
    <definedName name="CUENTASMON" localSheetId="9">[33]BCP!#REF!</definedName>
    <definedName name="CUENTASMON" localSheetId="5">[33]BCP!#REF!</definedName>
    <definedName name="CUENTASMON">[33]BCP!#REF!</definedName>
    <definedName name="CurMonth" localSheetId="7">#REF!</definedName>
    <definedName name="CurMonth" localSheetId="8">#REF!</definedName>
    <definedName name="CurMonth" localSheetId="9">#REF!</definedName>
    <definedName name="CurMonth" localSheetId="0">#REF!</definedName>
    <definedName name="CurMonth" localSheetId="4">#REF!</definedName>
    <definedName name="CurMonth" localSheetId="6">#REF!</definedName>
    <definedName name="CurMonth" localSheetId="3">#REF!</definedName>
    <definedName name="CurMonth" localSheetId="1">#REF!</definedName>
    <definedName name="CurMonth" localSheetId="2">#REF!</definedName>
    <definedName name="CurMonth" localSheetId="5">#REF!</definedName>
    <definedName name="CurMonth">#REF!</definedName>
    <definedName name="Currency" localSheetId="8">#REF!</definedName>
    <definedName name="Currency" localSheetId="9">#REF!</definedName>
    <definedName name="Currency" localSheetId="4">#REF!</definedName>
    <definedName name="Currency" localSheetId="6">#REF!</definedName>
    <definedName name="Currency" localSheetId="3">#REF!</definedName>
    <definedName name="Currency" localSheetId="1">#REF!</definedName>
    <definedName name="Currency" localSheetId="2">#REF!</definedName>
    <definedName name="Currency">#REF!</definedName>
    <definedName name="CURRENTYEAR">#REF!</definedName>
    <definedName name="cutoff">'[44]LIC cutoff'!$A$2:$B$15</definedName>
    <definedName name="CYEAR2021">[45]Coal!$B$583:$J$583</definedName>
    <definedName name="CYEAR2022">[45]Coal!$K$583:$V$583</definedName>
    <definedName name="CYEAR2023">[45]Coal!$W$583:$AH$583</definedName>
    <definedName name="CYEAR2024">[45]Coal!$AI$583:$AT$583</definedName>
    <definedName name="CYEAR2025">[45]Coal!$AU$583:$AX$583</definedName>
    <definedName name="d" localSheetId="7" hidden="1">'[46]Fax a enviar'!#REF!</definedName>
    <definedName name="d" localSheetId="8" hidden="1">'[46]Fax a enviar'!#REF!</definedName>
    <definedName name="d" localSheetId="9" hidden="1">'[46]Fax a enviar'!#REF!</definedName>
    <definedName name="d" localSheetId="0" hidden="1">'[46]Fax a enviar'!#REF!</definedName>
    <definedName name="d" localSheetId="4" hidden="1">'[46]Fax a enviar'!#REF!</definedName>
    <definedName name="d" localSheetId="6" hidden="1">'[46]Fax a enviar'!#REF!</definedName>
    <definedName name="d" localSheetId="3" hidden="1">'[46]Fax a enviar'!#REF!</definedName>
    <definedName name="d" localSheetId="1" hidden="1">'[46]Fax a enviar'!#REF!</definedName>
    <definedName name="d" localSheetId="2" hidden="1">'[46]Fax a enviar'!#REF!</definedName>
    <definedName name="d" localSheetId="5" hidden="1">'[46]Fax a enviar'!#REF!</definedName>
    <definedName name="d" hidden="1">'[46]Fax a enviar'!#REF!</definedName>
    <definedName name="D_B" localSheetId="7">#REF!</definedName>
    <definedName name="D_B" localSheetId="8">#REF!</definedName>
    <definedName name="D_B" localSheetId="9">#REF!</definedName>
    <definedName name="D_B" localSheetId="0">#REF!</definedName>
    <definedName name="D_B" localSheetId="4">#REF!</definedName>
    <definedName name="D_B" localSheetId="6">#REF!</definedName>
    <definedName name="D_B" localSheetId="3">#REF!</definedName>
    <definedName name="D_B" localSheetId="1">#REF!</definedName>
    <definedName name="D_B" localSheetId="2">#REF!</definedName>
    <definedName name="D_B" localSheetId="5">#REF!</definedName>
    <definedName name="D_B">#REF!</definedName>
    <definedName name="D_G" localSheetId="8">#REF!</definedName>
    <definedName name="D_G" localSheetId="9">#REF!</definedName>
    <definedName name="D_G" localSheetId="4">#REF!</definedName>
    <definedName name="D_G" localSheetId="6">#REF!</definedName>
    <definedName name="D_G" localSheetId="3">#REF!</definedName>
    <definedName name="D_G" localSheetId="1">#REF!</definedName>
    <definedName name="D_G" localSheetId="2">#REF!</definedName>
    <definedName name="D_G">#REF!</definedName>
    <definedName name="D_Ind" localSheetId="8">#REF!</definedName>
    <definedName name="D_Ind" localSheetId="9">#REF!</definedName>
    <definedName name="D_Ind" localSheetId="4">#REF!</definedName>
    <definedName name="D_Ind" localSheetId="6">#REF!</definedName>
    <definedName name="D_Ind" localSheetId="3">#REF!</definedName>
    <definedName name="D_Ind" localSheetId="1">#REF!</definedName>
    <definedName name="D_Ind" localSheetId="2">#REF!</definedName>
    <definedName name="D_Ind">#REF!</definedName>
    <definedName name="D_L" localSheetId="8">#REF!</definedName>
    <definedName name="D_L" localSheetId="9">#REF!</definedName>
    <definedName name="D_L" localSheetId="6">#REF!</definedName>
    <definedName name="D_L" localSheetId="2">#REF!</definedName>
    <definedName name="D_L" localSheetId="5">#REF!</definedName>
    <definedName name="D_L">#REF!</definedName>
    <definedName name="D_O" localSheetId="8">#REF!</definedName>
    <definedName name="D_O" localSheetId="9">#REF!</definedName>
    <definedName name="D_O" localSheetId="6">#REF!</definedName>
    <definedName name="D_O" localSheetId="2">#REF!</definedName>
    <definedName name="D_O" localSheetId="5">#REF!</definedName>
    <definedName name="D_O">#REF!</definedName>
    <definedName name="D_S" localSheetId="8">#REF!</definedName>
    <definedName name="D_S" localSheetId="9">#REF!</definedName>
    <definedName name="D_S" localSheetId="6">#REF!</definedName>
    <definedName name="D_S" localSheetId="2">#REF!</definedName>
    <definedName name="D_S" localSheetId="5">#REF!</definedName>
    <definedName name="D_S">#REF!</definedName>
    <definedName name="D_SRM" localSheetId="8">#REF!</definedName>
    <definedName name="D_SRM" localSheetId="9">#REF!</definedName>
    <definedName name="D_SRM" localSheetId="6">#REF!</definedName>
    <definedName name="D_SRM" localSheetId="2">#REF!</definedName>
    <definedName name="D_SRM" localSheetId="5">#REF!</definedName>
    <definedName name="D_SRM">#REF!</definedName>
    <definedName name="D_SY" localSheetId="8">#REF!</definedName>
    <definedName name="D_SY" localSheetId="9">#REF!</definedName>
    <definedName name="D_SY" localSheetId="6">#REF!</definedName>
    <definedName name="D_SY" localSheetId="2">#REF!</definedName>
    <definedName name="D_SY" localSheetId="5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8">#REF!</definedName>
    <definedName name="da" localSheetId="9">#REF!</definedName>
    <definedName name="da" localSheetId="6">#REF!</definedName>
    <definedName name="da" localSheetId="2">#REF!</definedName>
    <definedName name="da" localSheetId="5">#REF!</definedName>
    <definedName name="da">#REF!</definedName>
    <definedName name="DABproj">#N/A</definedName>
    <definedName name="DAGproj">#N/A</definedName>
    <definedName name="Daily_Depreciation">'[37]Inter-Bank'!$E$5</definedName>
    <definedName name="DAproj">#N/A</definedName>
    <definedName name="DASD">#N/A</definedName>
    <definedName name="DASDB">#N/A</definedName>
    <definedName name="DASDG">#N/A</definedName>
    <definedName name="data" localSheetId="7">#REF!</definedName>
    <definedName name="data" localSheetId="8">#REF!</definedName>
    <definedName name="data" localSheetId="9">#REF!</definedName>
    <definedName name="data" localSheetId="0">#REF!</definedName>
    <definedName name="data" localSheetId="4">#REF!</definedName>
    <definedName name="data" localSheetId="6">#REF!</definedName>
    <definedName name="data" localSheetId="3">#REF!</definedName>
    <definedName name="data" localSheetId="1">#REF!</definedName>
    <definedName name="data" localSheetId="2">#REF!</definedName>
    <definedName name="data" localSheetId="5">#REF!</definedName>
    <definedName name="data">#REF!</definedName>
    <definedName name="data1" localSheetId="8">#REF!</definedName>
    <definedName name="data1" localSheetId="9">#REF!</definedName>
    <definedName name="data1" localSheetId="4">#REF!</definedName>
    <definedName name="data1" localSheetId="6">#REF!</definedName>
    <definedName name="data1" localSheetId="3">#REF!</definedName>
    <definedName name="data1" localSheetId="1">#REF!</definedName>
    <definedName name="data1" localSheetId="2">#REF!</definedName>
    <definedName name="data1">#REF!</definedName>
    <definedName name="Data2" localSheetId="8">#REF!</definedName>
    <definedName name="Data2" localSheetId="9">#REF!</definedName>
    <definedName name="Data2" localSheetId="4">#REF!</definedName>
    <definedName name="Data2" localSheetId="6">#REF!</definedName>
    <definedName name="Data2" localSheetId="3">#REF!</definedName>
    <definedName name="Data2" localSheetId="1">#REF!</definedName>
    <definedName name="Data2" localSheetId="2">#REF!</definedName>
    <definedName name="Data2">#REF!</definedName>
    <definedName name="dataSeguimiento">#REF!</definedName>
    <definedName name="Dataset" localSheetId="8">#REF!</definedName>
    <definedName name="Dataset" localSheetId="9">#REF!</definedName>
    <definedName name="Dataset" localSheetId="6">#REF!</definedName>
    <definedName name="Dataset" localSheetId="1">#REF!</definedName>
    <definedName name="Dataset" localSheetId="2">#REF!</definedName>
    <definedName name="Dataset" localSheetId="5">#REF!</definedName>
    <definedName name="Dataset">#REF!</definedName>
    <definedName name="date" localSheetId="1">[47]Tablas!$IV$1:$IV$2</definedName>
    <definedName name="date">[47]Tablas!$IV$1:$IV$2</definedName>
    <definedName name="dates">'[27]shared data'!$S$8:$S$155</definedName>
    <definedName name="DATES_A">'[27]shared data'!$D$2:$AC$2</definedName>
    <definedName name="Dates1" localSheetId="7">#REF!</definedName>
    <definedName name="Dates1" localSheetId="8">#REF!</definedName>
    <definedName name="Dates1" localSheetId="9">#REF!</definedName>
    <definedName name="Dates1" localSheetId="0">#REF!</definedName>
    <definedName name="Dates1" localSheetId="4">#REF!</definedName>
    <definedName name="Dates1" localSheetId="6">#REF!</definedName>
    <definedName name="Dates1" localSheetId="3">#REF!</definedName>
    <definedName name="Dates1" localSheetId="1">#REF!</definedName>
    <definedName name="Dates1" localSheetId="2">#REF!</definedName>
    <definedName name="Dates1" localSheetId="5">#REF!</definedName>
    <definedName name="Dates1">#REF!</definedName>
    <definedName name="DB" localSheetId="8">#REF!</definedName>
    <definedName name="DB" localSheetId="9">#REF!</definedName>
    <definedName name="DB" localSheetId="4">#REF!</definedName>
    <definedName name="DB" localSheetId="6">#REF!</definedName>
    <definedName name="DB" localSheetId="3">#REF!</definedName>
    <definedName name="DB" localSheetId="1">#REF!</definedName>
    <definedName name="DB" localSheetId="2">#REF!</definedName>
    <definedName name="DB">#REF!</definedName>
    <definedName name="dbo" localSheetId="8">#REF!</definedName>
    <definedName name="dbo" localSheetId="9">#REF!</definedName>
    <definedName name="dbo" localSheetId="4">#REF!</definedName>
    <definedName name="dbo" localSheetId="6">#REF!</definedName>
    <definedName name="dbo" localSheetId="3">#REF!</definedName>
    <definedName name="dbo" localSheetId="1">#REF!</definedName>
    <definedName name="dbo" localSheetId="2">#REF!</definedName>
    <definedName name="dbo">#REF!</definedName>
    <definedName name="DBproj">#N/A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3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7">#REF!</definedName>
    <definedName name="DDD" localSheetId="8">#REF!</definedName>
    <definedName name="DDD" localSheetId="9">#REF!</definedName>
    <definedName name="DDD" localSheetId="0">#REF!</definedName>
    <definedName name="DDD" localSheetId="4">#REF!</definedName>
    <definedName name="DDD" localSheetId="6">#REF!</definedName>
    <definedName name="DDD" localSheetId="3">#REF!</definedName>
    <definedName name="DDD" localSheetId="1">#REF!</definedName>
    <definedName name="DDD" localSheetId="2">#REF!</definedName>
    <definedName name="DDD" localSheetId="5">#REF!</definedName>
    <definedName name="DDD">#REF!</definedName>
    <definedName name="dddd" localSheetId="7" hidden="1">{"Minpmon",#N/A,FALSE,"Monthinput"}</definedName>
    <definedName name="dddd" localSheetId="8" hidden="1">{"Minpmon",#N/A,FALSE,"Monthinput"}</definedName>
    <definedName name="dddd" localSheetId="9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6" hidden="1">{"Minpmon",#N/A,FALSE,"Monthinput"}</definedName>
    <definedName name="dddd" localSheetId="3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6" hidden="1">{"Tab1",#N/A,FALSE,"P";"Tab2",#N/A,FALSE,"P"}</definedName>
    <definedName name="dddddd" localSheetId="3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7" hidden="1">#REF!</definedName>
    <definedName name="ddgdg" localSheetId="8" hidden="1">#REF!</definedName>
    <definedName name="ddgdg" localSheetId="9" hidden="1">#REF!</definedName>
    <definedName name="ddgdg" localSheetId="0" hidden="1">#REF!</definedName>
    <definedName name="ddgdg" localSheetId="4" hidden="1">#REF!</definedName>
    <definedName name="ddgdg" localSheetId="6" hidden="1">#REF!</definedName>
    <definedName name="ddgdg" localSheetId="3" hidden="1">#REF!</definedName>
    <definedName name="ddgdg" localSheetId="1" hidden="1">#REF!</definedName>
    <definedName name="ddgdg" localSheetId="2" hidden="1">#REF!</definedName>
    <definedName name="ddgdg" localSheetId="5" hidden="1">#REF!</definedName>
    <definedName name="ddgdg" hidden="1">#REF!</definedName>
    <definedName name="Deal_Date">'[37]Inter-Bank'!$B$5</definedName>
    <definedName name="DEBRIEF" localSheetId="7">#REF!</definedName>
    <definedName name="DEBRIEF" localSheetId="8">#REF!</definedName>
    <definedName name="DEBRIEF" localSheetId="9">#REF!</definedName>
    <definedName name="DEBRIEF" localSheetId="0">#REF!</definedName>
    <definedName name="DEBRIEF" localSheetId="4">#REF!</definedName>
    <definedName name="DEBRIEF" localSheetId="6">#REF!</definedName>
    <definedName name="DEBRIEF" localSheetId="3">#REF!</definedName>
    <definedName name="DEBRIEF" localSheetId="1">#REF!</definedName>
    <definedName name="DEBRIEF" localSheetId="2">#REF!</definedName>
    <definedName name="DEBRIEF" localSheetId="5">#REF!</definedName>
    <definedName name="DEBRIEF">#REF!</definedName>
    <definedName name="DEBT" localSheetId="8">#REF!</definedName>
    <definedName name="DEBT" localSheetId="9">#REF!</definedName>
    <definedName name="DEBT" localSheetId="4">#REF!</definedName>
    <definedName name="DEBT" localSheetId="6">#REF!</definedName>
    <definedName name="DEBT" localSheetId="3">#REF!</definedName>
    <definedName name="DEBT" localSheetId="1">#REF!</definedName>
    <definedName name="DEBT" localSheetId="2">#REF!</definedName>
    <definedName name="DEBT">#REF!</definedName>
    <definedName name="DEFL" localSheetId="8">#REF!</definedName>
    <definedName name="DEFL" localSheetId="9">#REF!</definedName>
    <definedName name="DEFL" localSheetId="4">#REF!</definedName>
    <definedName name="DEFL" localSheetId="6">#REF!</definedName>
    <definedName name="DEFL" localSheetId="3">#REF!</definedName>
    <definedName name="DEFL" localSheetId="2">#REF!</definedName>
    <definedName name="DEFL">#REF!</definedName>
    <definedName name="DEG" localSheetId="8">#REF!</definedName>
    <definedName name="DEG" localSheetId="9">#REF!</definedName>
    <definedName name="DEG" localSheetId="6">#REF!</definedName>
    <definedName name="DEG" localSheetId="1">#REF!</definedName>
    <definedName name="DEG" localSheetId="2">#REF!</definedName>
    <definedName name="DEG" localSheetId="5">#REF!</definedName>
    <definedName name="DEG">#REF!</definedName>
    <definedName name="DEMEURO" localSheetId="8">#REF!</definedName>
    <definedName name="DEMEURO" localSheetId="9">#REF!</definedName>
    <definedName name="DEMEURO" localSheetId="6">#REF!</definedName>
    <definedName name="DEMEURO" localSheetId="1">#REF!</definedName>
    <definedName name="DEMEURO" localSheetId="2">#REF!</definedName>
    <definedName name="DEMEURO" localSheetId="5">#REF!</definedName>
    <definedName name="DEMEURO">#REF!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6" hidden="1">{"Tab1",#N/A,FALSE,"P";"Tab2",#N/A,FALSE,"P"}</definedName>
    <definedName name="der" localSheetId="3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7">#REF!</definedName>
    <definedName name="DES" localSheetId="8">#REF!</definedName>
    <definedName name="DES" localSheetId="9">#REF!</definedName>
    <definedName name="DES" localSheetId="0">#REF!</definedName>
    <definedName name="DES" localSheetId="4">#REF!</definedName>
    <definedName name="DES" localSheetId="6">#REF!</definedName>
    <definedName name="DES" localSheetId="3">#REF!</definedName>
    <definedName name="DES" localSheetId="1">#REF!</definedName>
    <definedName name="DES" localSheetId="2">#REF!</definedName>
    <definedName name="DES" localSheetId="5">#REF!</definedName>
    <definedName name="DES">#REF!</definedName>
    <definedName name="dfdf" localSheetId="7" hidden="1">'[46]Fax a enviar'!#REF!</definedName>
    <definedName name="dfdf" localSheetId="8" hidden="1">'[46]Fax a enviar'!#REF!</definedName>
    <definedName name="dfdf" localSheetId="9" hidden="1">'[46]Fax a enviar'!#REF!</definedName>
    <definedName name="dfdf" localSheetId="0" hidden="1">'[46]Fax a enviar'!#REF!</definedName>
    <definedName name="dfdf" localSheetId="4" hidden="1">'[46]Fax a enviar'!#REF!</definedName>
    <definedName name="dfdf" localSheetId="6" hidden="1">'[46]Fax a enviar'!#REF!</definedName>
    <definedName name="dfdf" localSheetId="3" hidden="1">'[46]Fax a enviar'!#REF!</definedName>
    <definedName name="dfdf" localSheetId="1" hidden="1">'[46]Fax a enviar'!#REF!</definedName>
    <definedName name="dfdf" localSheetId="2" hidden="1">'[46]Fax a enviar'!#REF!</definedName>
    <definedName name="dfdf" hidden="1">'[46]Fax a enviar'!#REF!</definedName>
    <definedName name="dfdfsd" localSheetId="8" hidden="1">'[48]Fax a enviar'!#REF!</definedName>
    <definedName name="dfdfsd" localSheetId="9" hidden="1">'[48]Fax a enviar'!#REF!</definedName>
    <definedName name="dfdfsd" localSheetId="0" hidden="1">'[48]Fax a enviar'!#REF!</definedName>
    <definedName name="dfdfsd" localSheetId="4" hidden="1">'[48]Fax a enviar'!#REF!</definedName>
    <definedName name="dfdfsd" localSheetId="6" hidden="1">'[48]Fax a enviar'!#REF!</definedName>
    <definedName name="dfdfsd" localSheetId="3" hidden="1">'[48]Fax a enviar'!#REF!</definedName>
    <definedName name="dfdfsd" localSheetId="1" hidden="1">'[48]Fax a enviar'!#REF!</definedName>
    <definedName name="dfdfsd" localSheetId="2" hidden="1">'[48]Fax a enviar'!#REF!</definedName>
    <definedName name="dfdfsd" hidden="1">'[48]Fax a enviar'!#REF!</definedName>
    <definedName name="dfdgfdfd" hidden="1">'[49]Fax a enviar'!#REF!</definedName>
    <definedName name="dfdgfdsfsd" localSheetId="7" hidden="1">#REF!</definedName>
    <definedName name="dfdgfdsfsd" localSheetId="8" hidden="1">#REF!</definedName>
    <definedName name="dfdgfdsfsd" localSheetId="9" hidden="1">#REF!</definedName>
    <definedName name="dfdgfdsfsd" localSheetId="0" hidden="1">#REF!</definedName>
    <definedName name="dfdgfdsfsd" localSheetId="4" hidden="1">#REF!</definedName>
    <definedName name="dfdgfdsfsd" localSheetId="6" hidden="1">#REF!</definedName>
    <definedName name="dfdgfdsfsd" localSheetId="3" hidden="1">#REF!</definedName>
    <definedName name="dfdgfdsfsd" localSheetId="1" hidden="1">#REF!</definedName>
    <definedName name="dfdgfdsfsd" localSheetId="2" hidden="1">#REF!</definedName>
    <definedName name="dfdgfdsfsd" localSheetId="5" hidden="1">#REF!</definedName>
    <definedName name="dfdgfdsfsd" hidden="1">#REF!</definedName>
    <definedName name="dfgd" localSheetId="8">#REF!</definedName>
    <definedName name="dfgd" localSheetId="9">#REF!</definedName>
    <definedName name="dfgd" localSheetId="4">#REF!</definedName>
    <definedName name="dfgd" localSheetId="6">#REF!</definedName>
    <definedName name="dfgd" localSheetId="3">#REF!</definedName>
    <definedName name="dfgd" localSheetId="1">#REF!</definedName>
    <definedName name="dfgd" localSheetId="2">#REF!</definedName>
    <definedName name="dfgd">#REF!</definedName>
    <definedName name="DG" localSheetId="8">#REF!</definedName>
    <definedName name="DG" localSheetId="9">#REF!</definedName>
    <definedName name="DG" localSheetId="4">#REF!</definedName>
    <definedName name="DG" localSheetId="6">#REF!</definedName>
    <definedName name="DG" localSheetId="3">#REF!</definedName>
    <definedName name="DG" localSheetId="2">#REF!</definedName>
    <definedName name="DG">#REF!</definedName>
    <definedName name="DG_S" localSheetId="8">#REF!</definedName>
    <definedName name="DG_S" localSheetId="9">#REF!</definedName>
    <definedName name="DG_S" localSheetId="6">#REF!</definedName>
    <definedName name="DG_S" localSheetId="2">#REF!</definedName>
    <definedName name="DG_S" localSheetId="5">#REF!</definedName>
    <definedName name="DG_S">#REF!</definedName>
    <definedName name="dgdgd" localSheetId="8" hidden="1">#REF!</definedName>
    <definedName name="dgdgd" localSheetId="9" hidden="1">#REF!</definedName>
    <definedName name="dgdgd" localSheetId="6" hidden="1">#REF!</definedName>
    <definedName name="dgdgd" localSheetId="1" hidden="1">#REF!</definedName>
    <definedName name="dgdgd" localSheetId="2" hidden="1">#REF!</definedName>
    <definedName name="dgdgd" localSheetId="5" hidden="1">#REF!</definedName>
    <definedName name="dgdgd" hidden="1">#REF!</definedName>
    <definedName name="DGproj">#N/A</definedName>
    <definedName name="Discount_IDA">[50]NPV!$B$28</definedName>
    <definedName name="Discount_NC" localSheetId="5">[50]NPV!#REF!</definedName>
    <definedName name="Discount_NC">[50]NPV!#REF!</definedName>
    <definedName name="DiscountRate" localSheetId="7">#REF!</definedName>
    <definedName name="DiscountRate" localSheetId="8">#REF!</definedName>
    <definedName name="DiscountRate" localSheetId="9">#REF!</definedName>
    <definedName name="DiscountRate" localSheetId="0">#REF!</definedName>
    <definedName name="DiscountRate" localSheetId="4">#REF!</definedName>
    <definedName name="DiscountRate" localSheetId="6">#REF!</definedName>
    <definedName name="DiscountRate" localSheetId="3">#REF!</definedName>
    <definedName name="DiscountRate" localSheetId="1">#REF!</definedName>
    <definedName name="DiscountRate" localSheetId="2">#REF!</definedName>
    <definedName name="DiscountRate" localSheetId="5">#REF!</definedName>
    <definedName name="DiscountRate">#REF!</definedName>
    <definedName name="DIVISOR" localSheetId="8">#REF!</definedName>
    <definedName name="DIVISOR" localSheetId="9">#REF!</definedName>
    <definedName name="DIVISOR" localSheetId="4">#REF!</definedName>
    <definedName name="DIVISOR" localSheetId="6">#REF!</definedName>
    <definedName name="DIVISOR" localSheetId="3">#REF!</definedName>
    <definedName name="DIVISOR" localSheetId="1">#REF!</definedName>
    <definedName name="DIVISOR" localSheetId="2">#REF!</definedName>
    <definedName name="DIVISOR">#REF!</definedName>
    <definedName name="DIVISOR1" localSheetId="8">#REF!</definedName>
    <definedName name="DIVISOR1" localSheetId="9">#REF!</definedName>
    <definedName name="DIVISOR1" localSheetId="4">#REF!</definedName>
    <definedName name="DIVISOR1" localSheetId="6">#REF!</definedName>
    <definedName name="DIVISOR1" localSheetId="3">#REF!</definedName>
    <definedName name="DIVISOR1" localSheetId="1">#REF!</definedName>
    <definedName name="DIVISOR1" localSheetId="2">#REF!</definedName>
    <definedName name="DIVISOR1">#REF!</definedName>
    <definedName name="DKK" localSheetId="8">#REF!</definedName>
    <definedName name="DKK" localSheetId="9">#REF!</definedName>
    <definedName name="DKK" localSheetId="6">#REF!</definedName>
    <definedName name="DKK" localSheetId="1">#REF!</definedName>
    <definedName name="DKK" localSheetId="2">#REF!</definedName>
    <definedName name="DKK" localSheetId="5">#REF!</definedName>
    <definedName name="DKK">#REF!</definedName>
    <definedName name="DKR" localSheetId="8">#REF!</definedName>
    <definedName name="DKR" localSheetId="9">#REF!</definedName>
    <definedName name="DKR" localSheetId="6">#REF!</definedName>
    <definedName name="DKR" localSheetId="1">#REF!</definedName>
    <definedName name="DKR" localSheetId="2">#REF!</definedName>
    <definedName name="DKR" localSheetId="5">#REF!</definedName>
    <definedName name="DKR">#REF!</definedName>
    <definedName name="DM" localSheetId="8">#REF!</definedName>
    <definedName name="DM" localSheetId="9">#REF!</definedName>
    <definedName name="DM" localSheetId="6">#REF!</definedName>
    <definedName name="DM" localSheetId="1">#REF!</definedName>
    <definedName name="DM" localSheetId="2">#REF!</definedName>
    <definedName name="DM" localSheetId="5">#REF!</definedName>
    <definedName name="DM">#REF!</definedName>
    <definedName name="DM1A" localSheetId="8">#REF!</definedName>
    <definedName name="DM1A" localSheetId="9">#REF!</definedName>
    <definedName name="DM1A" localSheetId="6">#REF!</definedName>
    <definedName name="DM1A" localSheetId="1">#REF!</definedName>
    <definedName name="DM1A" localSheetId="2">#REF!</definedName>
    <definedName name="DM1A" localSheetId="5">#REF!</definedName>
    <definedName name="DM1A">#REF!</definedName>
    <definedName name="DO" localSheetId="8">#REF!</definedName>
    <definedName name="DO" localSheetId="9">#REF!</definedName>
    <definedName name="DO" localSheetId="6">#REF!</definedName>
    <definedName name="DO" localSheetId="2">#REF!</definedName>
    <definedName name="DO" localSheetId="5">#REF!</definedName>
    <definedName name="DO">#REF!</definedName>
    <definedName name="Dproj">#N/A</definedName>
    <definedName name="DR" localSheetId="7">#REF!</definedName>
    <definedName name="DR" localSheetId="8">#REF!</definedName>
    <definedName name="DR" localSheetId="9">#REF!</definedName>
    <definedName name="DR" localSheetId="0">#REF!</definedName>
    <definedName name="DR" localSheetId="4">#REF!</definedName>
    <definedName name="DR" localSheetId="6">#REF!</definedName>
    <definedName name="DR" localSheetId="3">#REF!</definedName>
    <definedName name="DR" localSheetId="1">#REF!</definedName>
    <definedName name="DR" localSheetId="2">#REF!</definedName>
    <definedName name="DR" localSheetId="5">#REF!</definedName>
    <definedName name="DR">#REF!</definedName>
    <definedName name="DR1A" localSheetId="8">#REF!</definedName>
    <definedName name="DR1A" localSheetId="9">#REF!</definedName>
    <definedName name="DR1A" localSheetId="4">#REF!</definedName>
    <definedName name="DR1A" localSheetId="6">#REF!</definedName>
    <definedName name="DR1A" localSheetId="3">#REF!</definedName>
    <definedName name="DR1A" localSheetId="1">#REF!</definedName>
    <definedName name="DR1A" localSheetId="2">#REF!</definedName>
    <definedName name="DR1A">#REF!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'[46]Fax a enviar'!#REF!</definedName>
    <definedName name="DSA_Assumptions" localSheetId="7">#REF!</definedName>
    <definedName name="DSA_Assumptions" localSheetId="8">#REF!</definedName>
    <definedName name="DSA_Assumptions" localSheetId="9">#REF!</definedName>
    <definedName name="DSA_Assumptions" localSheetId="0">#REF!</definedName>
    <definedName name="DSA_Assumptions" localSheetId="4">#REF!</definedName>
    <definedName name="DSA_Assumptions" localSheetId="6">#REF!</definedName>
    <definedName name="DSA_Assumptions" localSheetId="3">#REF!</definedName>
    <definedName name="DSA_Assumptions" localSheetId="1">#REF!</definedName>
    <definedName name="DSA_Assumptions" localSheetId="2">#REF!</definedName>
    <definedName name="DSA_Assumptions" localSheetId="5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7" hidden="1">'[46]Fax a enviar'!#REF!</definedName>
    <definedName name="dsds" localSheetId="8" hidden="1">'[46]Fax a enviar'!#REF!</definedName>
    <definedName name="dsds" localSheetId="9" hidden="1">'[46]Fax a enviar'!#REF!</definedName>
    <definedName name="dsds" localSheetId="0" hidden="1">'[46]Fax a enviar'!#REF!</definedName>
    <definedName name="dsds" localSheetId="4" hidden="1">'[46]Fax a enviar'!#REF!</definedName>
    <definedName name="dsds" localSheetId="6" hidden="1">'[46]Fax a enviar'!#REF!</definedName>
    <definedName name="dsds" localSheetId="3" hidden="1">'[46]Fax a enviar'!#REF!</definedName>
    <definedName name="dsds" localSheetId="1" hidden="1">'[46]Fax a enviar'!#REF!</definedName>
    <definedName name="dsds" localSheetId="2" hidden="1">'[46]Fax a enviar'!#REF!</definedName>
    <definedName name="dsds" localSheetId="5" hidden="1">'[46]Fax a enviar'!#REF!</definedName>
    <definedName name="dsds" hidden="1">'[46]Fax a enviar'!#REF!</definedName>
    <definedName name="DSI" localSheetId="7">#REF!</definedName>
    <definedName name="DSI" localSheetId="8">#REF!</definedName>
    <definedName name="DSI" localSheetId="9">#REF!</definedName>
    <definedName name="DSI" localSheetId="0">#REF!</definedName>
    <definedName name="DSI" localSheetId="4">#REF!</definedName>
    <definedName name="DSI" localSheetId="6">#REF!</definedName>
    <definedName name="DSI" localSheetId="3">#REF!</definedName>
    <definedName name="DSI" localSheetId="1">#REF!</definedName>
    <definedName name="DSI" localSheetId="2">#REF!</definedName>
    <definedName name="DSI" localSheetId="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7">#REF!</definedName>
    <definedName name="DSP" localSheetId="8">#REF!</definedName>
    <definedName name="DSP" localSheetId="9">#REF!</definedName>
    <definedName name="DSP" localSheetId="0">#REF!</definedName>
    <definedName name="DSP" localSheetId="4">#REF!</definedName>
    <definedName name="DSP" localSheetId="6">#REF!</definedName>
    <definedName name="DSP" localSheetId="3">#REF!</definedName>
    <definedName name="DSP" localSheetId="1">#REF!</definedName>
    <definedName name="DSP" localSheetId="2">#REF!</definedName>
    <definedName name="DSP" localSheetId="5">#REF!</definedName>
    <definedName name="DSP">#REF!</definedName>
    <definedName name="DSPBproj">#N/A</definedName>
    <definedName name="DSPG" localSheetId="7">#REF!</definedName>
    <definedName name="DSPG" localSheetId="8">#REF!</definedName>
    <definedName name="DSPG" localSheetId="9">#REF!</definedName>
    <definedName name="DSPG" localSheetId="0">#REF!</definedName>
    <definedName name="DSPG" localSheetId="4">#REF!</definedName>
    <definedName name="DSPG" localSheetId="6">#REF!</definedName>
    <definedName name="DSPG" localSheetId="3">#REF!</definedName>
    <definedName name="DSPG" localSheetId="1">#REF!</definedName>
    <definedName name="DSPG" localSheetId="2">#REF!</definedName>
    <definedName name="DSPG" localSheetId="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7">#REF!</definedName>
    <definedName name="DY" localSheetId="8">#REF!</definedName>
    <definedName name="DY" localSheetId="9">#REF!</definedName>
    <definedName name="DY" localSheetId="0">#REF!</definedName>
    <definedName name="DY" localSheetId="4">#REF!</definedName>
    <definedName name="DY" localSheetId="6">#REF!</definedName>
    <definedName name="DY" localSheetId="3">#REF!</definedName>
    <definedName name="DY" localSheetId="1">#REF!</definedName>
    <definedName name="DY" localSheetId="2">#REF!</definedName>
    <definedName name="DY" localSheetId="5">#REF!</definedName>
    <definedName name="DY">#REF!</definedName>
    <definedName name="DY1A" localSheetId="8">#REF!</definedName>
    <definedName name="DY1A" localSheetId="9">#REF!</definedName>
    <definedName name="DY1A" localSheetId="4">#REF!</definedName>
    <definedName name="DY1A" localSheetId="6">#REF!</definedName>
    <definedName name="DY1A" localSheetId="3">#REF!</definedName>
    <definedName name="DY1A" localSheetId="1">#REF!</definedName>
    <definedName name="DY1A" localSheetId="2">#REF!</definedName>
    <definedName name="DY1A">#REF!</definedName>
    <definedName name="E" localSheetId="8">#REF!</definedName>
    <definedName name="E" localSheetId="9">#REF!</definedName>
    <definedName name="E" localSheetId="4">#REF!</definedName>
    <definedName name="E" localSheetId="6">#REF!</definedName>
    <definedName name="E" localSheetId="3">#REF!</definedName>
    <definedName name="E" localSheetId="1">#REF!</definedName>
    <definedName name="E" localSheetId="2">#REF!</definedName>
    <definedName name="E">#REF!</definedName>
    <definedName name="EBRD" localSheetId="8">#REF!</definedName>
    <definedName name="EBRD" localSheetId="9">#REF!</definedName>
    <definedName name="EBRD" localSheetId="6">#REF!</definedName>
    <definedName name="EBRD" localSheetId="2">#REF!</definedName>
    <definedName name="EBRD" localSheetId="5">#REF!</definedName>
    <definedName name="EBRD">#REF!</definedName>
    <definedName name="ECU" localSheetId="8">#REF!</definedName>
    <definedName name="ECU" localSheetId="9">#REF!</definedName>
    <definedName name="ECU" localSheetId="6">#REF!</definedName>
    <definedName name="ECU" localSheetId="1">#REF!</definedName>
    <definedName name="ECU" localSheetId="2">#REF!</definedName>
    <definedName name="ECU" localSheetId="5">#REF!</definedName>
    <definedName name="ECU">#REF!</definedName>
    <definedName name="EDNA">#N/A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6" hidden="1">{"Riqfin97",#N/A,FALSE,"Tran";"Riqfinpro",#N/A,FALSE,"Tran"}</definedName>
    <definedName name="edr" localSheetId="3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3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3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6" hidden="1">{"Riqfin97",#N/A,FALSE,"Tran";"Riqfinpro",#N/A,FALSE,"Tran"}</definedName>
    <definedName name="eeee" localSheetId="3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6" hidden="1">{"Riqfin97",#N/A,FALSE,"Tran";"Riqfinpro",#N/A,FALSE,"Tran"}</definedName>
    <definedName name="eeeee" localSheetId="3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6" hidden="1">{"Riqfin97",#N/A,FALSE,"Tran";"Riqfinpro",#N/A,FALSE,"Tran"}</definedName>
    <definedName name="eeeeeee" localSheetId="3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7" hidden="1">#REF!</definedName>
    <definedName name="eeeeeeeeee" localSheetId="8" hidden="1">#REF!</definedName>
    <definedName name="eeeeeeeeee" localSheetId="9" hidden="1">#REF!</definedName>
    <definedName name="eeeeeeeeee" localSheetId="0" hidden="1">#REF!</definedName>
    <definedName name="eeeeeeeeee" localSheetId="4" hidden="1">#REF!</definedName>
    <definedName name="eeeeeeeeee" localSheetId="6" hidden="1">#REF!</definedName>
    <definedName name="eeeeeeeeee" localSheetId="3" hidden="1">#REF!</definedName>
    <definedName name="eeeeeeeeee" localSheetId="1" hidden="1">#REF!</definedName>
    <definedName name="eeeeeeeeee" localSheetId="2" hidden="1">#REF!</definedName>
    <definedName name="eeeeeeeeee" localSheetId="5" hidden="1">#REF!</definedName>
    <definedName name="eeeeeeeeee" hidden="1">#REF!</definedName>
    <definedName name="efdgd" localSheetId="7" hidden="1">'[51]Fax a enviar'!#REF!</definedName>
    <definedName name="efdgd" localSheetId="8" hidden="1">'[51]Fax a enviar'!#REF!</definedName>
    <definedName name="efdgd" localSheetId="9" hidden="1">'[51]Fax a enviar'!#REF!</definedName>
    <definedName name="efdgd" localSheetId="0" hidden="1">'[51]Fax a enviar'!#REF!</definedName>
    <definedName name="efdgd" localSheetId="4" hidden="1">'[51]Fax a enviar'!#REF!</definedName>
    <definedName name="efdgd" localSheetId="6" hidden="1">'[51]Fax a enviar'!#REF!</definedName>
    <definedName name="efdgd" localSheetId="3" hidden="1">'[51]Fax a enviar'!#REF!</definedName>
    <definedName name="efdgd" localSheetId="1" hidden="1">'[51]Fax a enviar'!#REF!</definedName>
    <definedName name="efdgd" localSheetId="2" hidden="1">'[51]Fax a enviar'!#REF!</definedName>
    <definedName name="efdgd" localSheetId="5" hidden="1">'[51]Fax a enviar'!#REF!</definedName>
    <definedName name="efdgd" hidden="1">'[51]Fax a enviar'!#REF!</definedName>
    <definedName name="efefte" localSheetId="7" hidden="1">'[51]Fax a enviar'!#REF!</definedName>
    <definedName name="efefte" localSheetId="0" hidden="1">'[51]Fax a enviar'!#REF!</definedName>
    <definedName name="efefte" localSheetId="4" hidden="1">'[51]Fax a enviar'!#REF!</definedName>
    <definedName name="efefte" localSheetId="6" hidden="1">'[51]Fax a enviar'!#REF!</definedName>
    <definedName name="efefte" localSheetId="3" hidden="1">'[51]Fax a enviar'!#REF!</definedName>
    <definedName name="efefte" localSheetId="1" hidden="1">'[51]Fax a enviar'!#REF!</definedName>
    <definedName name="efefte" localSheetId="2" hidden="1">'[51]Fax a enviar'!#REF!</definedName>
    <definedName name="efefte" hidden="1">'[51]Fax a enviar'!#REF!</definedName>
    <definedName name="efsdfsd" localSheetId="7" hidden="1">#REF!</definedName>
    <definedName name="efsdfsd" localSheetId="8" hidden="1">#REF!</definedName>
    <definedName name="efsdfsd" localSheetId="9" hidden="1">#REF!</definedName>
    <definedName name="efsdfsd" localSheetId="0" hidden="1">#REF!</definedName>
    <definedName name="efsdfsd" localSheetId="4" hidden="1">#REF!</definedName>
    <definedName name="efsdfsd" localSheetId="6" hidden="1">#REF!</definedName>
    <definedName name="efsdfsd" localSheetId="3" hidden="1">#REF!</definedName>
    <definedName name="efsdfsd" localSheetId="1" hidden="1">#REF!</definedName>
    <definedName name="efsdfsd" localSheetId="2" hidden="1">#REF!</definedName>
    <definedName name="efsdfsd" localSheetId="5" hidden="1">#REF!</definedName>
    <definedName name="efsdfsd" hidden="1">#REF!</definedName>
    <definedName name="eka" localSheetId="8">#REF!</definedName>
    <definedName name="eka" localSheetId="9">#REF!</definedName>
    <definedName name="eka" localSheetId="4">#REF!</definedName>
    <definedName name="eka" localSheetId="6">#REF!</definedName>
    <definedName name="eka" localSheetId="3">#REF!</definedName>
    <definedName name="eka" localSheetId="1">#REF!</definedName>
    <definedName name="eka" localSheetId="2">#REF!</definedName>
    <definedName name="eka">#REF!</definedName>
    <definedName name="EMISION" localSheetId="9">[33]BCP!#REF!</definedName>
    <definedName name="EMISION" localSheetId="4">[33]BCP!#REF!</definedName>
    <definedName name="EMISION" localSheetId="6">[33]BCP!#REF!</definedName>
    <definedName name="EMISION" localSheetId="3">[33]BCP!#REF!</definedName>
    <definedName name="EMISION" localSheetId="2">[33]BCP!#REF!</definedName>
    <definedName name="EMISION">[33]BCP!#REF!</definedName>
    <definedName name="empty" localSheetId="7">#REF!</definedName>
    <definedName name="empty" localSheetId="8">#REF!</definedName>
    <definedName name="empty" localSheetId="9">#REF!</definedName>
    <definedName name="empty" localSheetId="0">#REF!</definedName>
    <definedName name="empty" localSheetId="4">#REF!</definedName>
    <definedName name="empty" localSheetId="6">#REF!</definedName>
    <definedName name="empty" localSheetId="3">#REF!</definedName>
    <definedName name="empty" localSheetId="1">#REF!</definedName>
    <definedName name="empty" localSheetId="2">#REF!</definedName>
    <definedName name="empty" localSheetId="5">#REF!</definedName>
    <definedName name="empty">#REF!</definedName>
    <definedName name="ENDA">#N/A</definedName>
    <definedName name="enri" localSheetId="7">#REF!</definedName>
    <definedName name="enri" localSheetId="8">#REF!</definedName>
    <definedName name="enri" localSheetId="9">#REF!</definedName>
    <definedName name="enri" localSheetId="0">#REF!</definedName>
    <definedName name="enri" localSheetId="4">#REF!</definedName>
    <definedName name="enri" localSheetId="6">#REF!</definedName>
    <definedName name="enri" localSheetId="3">#REF!</definedName>
    <definedName name="enri" localSheetId="1">#REF!</definedName>
    <definedName name="enri" localSheetId="2">#REF!</definedName>
    <definedName name="enri" localSheetId="5">#REF!</definedName>
    <definedName name="enri">#REF!</definedName>
    <definedName name="erererer" localSheetId="7" hidden="1">'[46]Fax a enviar'!#REF!</definedName>
    <definedName name="erererer" localSheetId="8" hidden="1">'[46]Fax a enviar'!#REF!</definedName>
    <definedName name="erererer" localSheetId="9" hidden="1">'[46]Fax a enviar'!#REF!</definedName>
    <definedName name="erererer" localSheetId="0" hidden="1">'[46]Fax a enviar'!#REF!</definedName>
    <definedName name="erererer" localSheetId="4" hidden="1">'[46]Fax a enviar'!#REF!</definedName>
    <definedName name="erererer" localSheetId="6" hidden="1">'[46]Fax a enviar'!#REF!</definedName>
    <definedName name="erererer" localSheetId="3" hidden="1">'[46]Fax a enviar'!#REF!</definedName>
    <definedName name="erererer" localSheetId="1" hidden="1">'[46]Fax a enviar'!#REF!</definedName>
    <definedName name="erererer" localSheetId="2" hidden="1">'[46]Fax a enviar'!#REF!</definedName>
    <definedName name="erererer" localSheetId="5" hidden="1">'[46]Fax a enviar'!#REF!</definedName>
    <definedName name="erererer" hidden="1">'[46]Fax a enviar'!#REF!</definedName>
    <definedName name="ererwrw" localSheetId="9" hidden="1">'[49]Fax a enviar'!#REF!</definedName>
    <definedName name="ererwrw" localSheetId="4" hidden="1">'[49]Fax a enviar'!#REF!</definedName>
    <definedName name="ererwrw" localSheetId="6" hidden="1">'[49]Fax a enviar'!#REF!</definedName>
    <definedName name="ererwrw" localSheetId="3" hidden="1">'[49]Fax a enviar'!#REF!</definedName>
    <definedName name="ererwrw" localSheetId="1" hidden="1">'[49]Fax a enviar'!#REF!</definedName>
    <definedName name="ererwrw" localSheetId="2" hidden="1">'[49]Fax a enviar'!#REF!</definedName>
    <definedName name="ererwrw" hidden="1">'[49]Fax a enviar'!#REF!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3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6" hidden="1">{"Main Economic Indicators",#N/A,FALSE,"C"}</definedName>
    <definedName name="ergferger1" localSheetId="3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7" hidden="1">{"Minpmon",#N/A,FALSE,"Monthinput"}</definedName>
    <definedName name="ert" localSheetId="8" hidden="1">{"Minpmon",#N/A,FALSE,"Monthinput"}</definedName>
    <definedName name="ert" localSheetId="9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6" hidden="1">{"Minpmon",#N/A,FALSE,"Monthinput"}</definedName>
    <definedName name="ert" localSheetId="3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7">#REF!</definedName>
    <definedName name="ESAF_QUAR_GDP" localSheetId="8">#REF!</definedName>
    <definedName name="ESAF_QUAR_GDP" localSheetId="9">#REF!</definedName>
    <definedName name="ESAF_QUAR_GDP" localSheetId="0">#REF!</definedName>
    <definedName name="ESAF_QUAR_GDP" localSheetId="4">#REF!</definedName>
    <definedName name="ESAF_QUAR_GDP" localSheetId="6">#REF!</definedName>
    <definedName name="ESAF_QUAR_GDP" localSheetId="3">#REF!</definedName>
    <definedName name="ESAF_QUAR_GDP" localSheetId="1">#REF!</definedName>
    <definedName name="ESAF_QUAR_GDP" localSheetId="2">#REF!</definedName>
    <definedName name="ESAF_QUAR_GDP" localSheetId="5">#REF!</definedName>
    <definedName name="ESAF_QUAR_GDP">#REF!</definedName>
    <definedName name="esafr" localSheetId="7">#REF!</definedName>
    <definedName name="esafr" localSheetId="8">#REF!</definedName>
    <definedName name="esafr" localSheetId="9">#REF!</definedName>
    <definedName name="esafr" localSheetId="0">#REF!</definedName>
    <definedName name="esafr" localSheetId="4">#REF!</definedName>
    <definedName name="esafr" localSheetId="6">#REF!</definedName>
    <definedName name="esafr" localSheetId="3">#REF!</definedName>
    <definedName name="esafr" localSheetId="1">#REF!</definedName>
    <definedName name="esafr" localSheetId="2">#REF!</definedName>
    <definedName name="esafr">#REF!</definedName>
    <definedName name="ESC" localSheetId="8">#REF!</definedName>
    <definedName name="ESC" localSheetId="9">#REF!</definedName>
    <definedName name="ESC" localSheetId="4">#REF!</definedName>
    <definedName name="ESC" localSheetId="6">#REF!</definedName>
    <definedName name="ESC" localSheetId="3">#REF!</definedName>
    <definedName name="ESC" localSheetId="1">#REF!</definedName>
    <definedName name="ESC" localSheetId="2">#REF!</definedName>
    <definedName name="ESC">#REF!</definedName>
    <definedName name="ESTRUCTURA" localSheetId="9" hidden="1">[4]C!#REF!</definedName>
    <definedName name="ESTRUCTURA" localSheetId="4" hidden="1">[4]C!#REF!</definedName>
    <definedName name="ESTRUCTURA" localSheetId="6" hidden="1">[4]C!#REF!</definedName>
    <definedName name="ESTRUCTURA" localSheetId="3" hidden="1">[4]C!#REF!</definedName>
    <definedName name="ESTRUCTURA" localSheetId="1" hidden="1">[4]C!#REF!</definedName>
    <definedName name="ESTRUCTURA" localSheetId="2" hidden="1">[4]C!#REF!</definedName>
    <definedName name="ESTRUCTURA" hidden="1">[4]C!#REF!</definedName>
    <definedName name="etewte" localSheetId="7" hidden="1">#REF!</definedName>
    <definedName name="etewte" localSheetId="8" hidden="1">#REF!</definedName>
    <definedName name="etewte" localSheetId="9" hidden="1">#REF!</definedName>
    <definedName name="etewte" localSheetId="0" hidden="1">#REF!</definedName>
    <definedName name="etewte" localSheetId="4" hidden="1">#REF!</definedName>
    <definedName name="etewte" localSheetId="6" hidden="1">#REF!</definedName>
    <definedName name="etewte" localSheetId="3" hidden="1">#REF!</definedName>
    <definedName name="etewte" localSheetId="1" hidden="1">#REF!</definedName>
    <definedName name="etewte" localSheetId="2" hidden="1">#REF!</definedName>
    <definedName name="etewte" localSheetId="5" hidden="1">#REF!</definedName>
    <definedName name="etewte" hidden="1">#REF!</definedName>
    <definedName name="etwt" localSheetId="8" hidden="1">#REF!</definedName>
    <definedName name="etwt" localSheetId="9" hidden="1">#REF!</definedName>
    <definedName name="etwt" localSheetId="4" hidden="1">#REF!</definedName>
    <definedName name="etwt" localSheetId="6" hidden="1">#REF!</definedName>
    <definedName name="etwt" localSheetId="3" hidden="1">#REF!</definedName>
    <definedName name="etwt" localSheetId="1" hidden="1">#REF!</definedName>
    <definedName name="etwt" localSheetId="2" hidden="1">#REF!</definedName>
    <definedName name="etwt" hidden="1">#REF!</definedName>
    <definedName name="EURCRUDE87" localSheetId="8">#REF!</definedName>
    <definedName name="EURCRUDE87" localSheetId="9">#REF!</definedName>
    <definedName name="EURCRUDE87" localSheetId="4">#REF!</definedName>
    <definedName name="EURCRUDE87" localSheetId="6">#REF!</definedName>
    <definedName name="EURCRUDE87" localSheetId="3">#REF!</definedName>
    <definedName name="EURCRUDE87" localSheetId="1">#REF!</definedName>
    <definedName name="EURCRUDE87" localSheetId="2">#REF!</definedName>
    <definedName name="EURCRUDE87">#REF!</definedName>
    <definedName name="EURCRUDE88" localSheetId="8">#REF!</definedName>
    <definedName name="EURCRUDE88" localSheetId="9">#REF!</definedName>
    <definedName name="EURCRUDE88" localSheetId="6">#REF!</definedName>
    <definedName name="EURCRUDE88" localSheetId="1">#REF!</definedName>
    <definedName name="EURCRUDE88" localSheetId="2">#REF!</definedName>
    <definedName name="EURCRUDE88" localSheetId="5">#REF!</definedName>
    <definedName name="EURCRUDE88">#REF!</definedName>
    <definedName name="EURO" localSheetId="8">#REF!</definedName>
    <definedName name="EURO" localSheetId="9">#REF!</definedName>
    <definedName name="EURO" localSheetId="6">#REF!</definedName>
    <definedName name="EURO" localSheetId="1">#REF!</definedName>
    <definedName name="EURO" localSheetId="2">#REF!</definedName>
    <definedName name="EURO" localSheetId="5">#REF!</definedName>
    <definedName name="EURO">#REF!</definedName>
    <definedName name="EURO1" localSheetId="8">#REF!</definedName>
    <definedName name="EURO1" localSheetId="9">#REF!</definedName>
    <definedName name="EURO1" localSheetId="6">#REF!</definedName>
    <definedName name="EURO1" localSheetId="1">#REF!</definedName>
    <definedName name="EURO1" localSheetId="2">#REF!</definedName>
    <definedName name="EURO1" localSheetId="5">#REF!</definedName>
    <definedName name="EURO1">#REF!</definedName>
    <definedName name="EURPROD87" localSheetId="8">#REF!</definedName>
    <definedName name="EURPROD87" localSheetId="9">#REF!</definedName>
    <definedName name="EURPROD87" localSheetId="6">#REF!</definedName>
    <definedName name="EURPROD87" localSheetId="1">#REF!</definedName>
    <definedName name="EURPROD87" localSheetId="2">#REF!</definedName>
    <definedName name="EURPROD87" localSheetId="5">#REF!</definedName>
    <definedName name="EURPROD87">#REF!</definedName>
    <definedName name="EURPROD88" localSheetId="8">#REF!</definedName>
    <definedName name="EURPROD88" localSheetId="9">#REF!</definedName>
    <definedName name="EURPROD88" localSheetId="6">#REF!</definedName>
    <definedName name="EURPROD88" localSheetId="1">#REF!</definedName>
    <definedName name="EURPROD88" localSheetId="2">#REF!</definedName>
    <definedName name="EURPROD88" localSheetId="5">#REF!</definedName>
    <definedName name="EURPROD88">#REF!</definedName>
    <definedName name="EURTOT87" localSheetId="8">#REF!</definedName>
    <definedName name="EURTOT87" localSheetId="9">#REF!</definedName>
    <definedName name="EURTOT87" localSheetId="6">#REF!</definedName>
    <definedName name="EURTOT87" localSheetId="1">#REF!</definedName>
    <definedName name="EURTOT87" localSheetId="2">#REF!</definedName>
    <definedName name="EURTOT87" localSheetId="5">#REF!</definedName>
    <definedName name="EURTOT87">#REF!</definedName>
    <definedName name="EURTOT88" localSheetId="8">#REF!</definedName>
    <definedName name="EURTOT88" localSheetId="9">#REF!</definedName>
    <definedName name="EURTOT88" localSheetId="6">#REF!</definedName>
    <definedName name="EURTOT88" localSheetId="1">#REF!</definedName>
    <definedName name="EURTOT88" localSheetId="2">#REF!</definedName>
    <definedName name="EURTOT88" localSheetId="5">#REF!</definedName>
    <definedName name="EURTOT88">#REF!</definedName>
    <definedName name="eustocks">#N/A</definedName>
    <definedName name="ex">[52]Sheet1!$N$2:$Q$26</definedName>
    <definedName name="ExitWRS">[53]Main!$AB$25</definedName>
    <definedName name="FAL" localSheetId="7">#REF!</definedName>
    <definedName name="FAL" localSheetId="8">#REF!</definedName>
    <definedName name="FAL" localSheetId="9">#REF!</definedName>
    <definedName name="FAL" localSheetId="0">#REF!</definedName>
    <definedName name="FAL" localSheetId="4">#REF!</definedName>
    <definedName name="FAL" localSheetId="6">#REF!</definedName>
    <definedName name="FAL" localSheetId="3">#REF!</definedName>
    <definedName name="FAL" localSheetId="1">#REF!</definedName>
    <definedName name="FAL" localSheetId="2">#REF!</definedName>
    <definedName name="FAL" localSheetId="5">#REF!</definedName>
    <definedName name="FAL">#REF!</definedName>
    <definedName name="FB" localSheetId="8">#REF!</definedName>
    <definedName name="FB" localSheetId="9">#REF!</definedName>
    <definedName name="FB" localSheetId="4">#REF!</definedName>
    <definedName name="FB" localSheetId="6">#REF!</definedName>
    <definedName name="FB" localSheetId="3">#REF!</definedName>
    <definedName name="FB" localSheetId="1">#REF!</definedName>
    <definedName name="FB" localSheetId="2">#REF!</definedName>
    <definedName name="FB">#REF!</definedName>
    <definedName name="FB1A" localSheetId="8">#REF!</definedName>
    <definedName name="FB1A" localSheetId="9">#REF!</definedName>
    <definedName name="FB1A" localSheetId="4">#REF!</definedName>
    <definedName name="FB1A" localSheetId="6">#REF!</definedName>
    <definedName name="FB1A" localSheetId="3">#REF!</definedName>
    <definedName name="FB1A" localSheetId="1">#REF!</definedName>
    <definedName name="FB1A" localSheetId="2">#REF!</definedName>
    <definedName name="FB1A">#REF!</definedName>
    <definedName name="fdfd" localSheetId="9" hidden="1">'[24]Fax a enviar'!#REF!</definedName>
    <definedName name="fdfd" localSheetId="4" hidden="1">'[24]Fax a enviar'!#REF!</definedName>
    <definedName name="fdfd" localSheetId="6" hidden="1">'[24]Fax a enviar'!#REF!</definedName>
    <definedName name="fdfd" localSheetId="3" hidden="1">'[24]Fax a enviar'!#REF!</definedName>
    <definedName name="fdfd" localSheetId="2" hidden="1">'[24]Fax a enviar'!#REF!</definedName>
    <definedName name="fdfd" hidden="1">'[24]Fax a enviar'!#REF!</definedName>
    <definedName name="fdfdd" localSheetId="7" hidden="1">#REF!</definedName>
    <definedName name="fdfdd" localSheetId="8" hidden="1">#REF!</definedName>
    <definedName name="fdfdd" localSheetId="9" hidden="1">#REF!</definedName>
    <definedName name="fdfdd" localSheetId="0" hidden="1">#REF!</definedName>
    <definedName name="fdfdd" localSheetId="4" hidden="1">#REF!</definedName>
    <definedName name="fdfdd" localSheetId="6" hidden="1">#REF!</definedName>
    <definedName name="fdfdd" localSheetId="3" hidden="1">#REF!</definedName>
    <definedName name="fdfdd" localSheetId="1" hidden="1">#REF!</definedName>
    <definedName name="fdfdd" localSheetId="2" hidden="1">#REF!</definedName>
    <definedName name="fdfdd" localSheetId="5" hidden="1">#REF!</definedName>
    <definedName name="fdfdd" hidden="1">#REF!</definedName>
    <definedName name="fdfddf" localSheetId="8" hidden="1">#REF!</definedName>
    <definedName name="fdfddf" localSheetId="9" hidden="1">#REF!</definedName>
    <definedName name="fdfddf" localSheetId="4" hidden="1">#REF!</definedName>
    <definedName name="fdfddf" localSheetId="6" hidden="1">#REF!</definedName>
    <definedName name="fdfddf" localSheetId="3" hidden="1">#REF!</definedName>
    <definedName name="fdfddf" localSheetId="1" hidden="1">#REF!</definedName>
    <definedName name="fdfddf" localSheetId="2" hidden="1">#REF!</definedName>
    <definedName name="fdfddf" hidden="1">#REF!</definedName>
    <definedName name="fdfdf" localSheetId="9" hidden="1">'[24]Fax a enviar'!#REF!</definedName>
    <definedName name="fdfdf" localSheetId="4" hidden="1">'[24]Fax a enviar'!#REF!</definedName>
    <definedName name="fdfdf" localSheetId="6" hidden="1">'[24]Fax a enviar'!#REF!</definedName>
    <definedName name="fdfdf" localSheetId="3" hidden="1">'[24]Fax a enviar'!#REF!</definedName>
    <definedName name="fdfdf" localSheetId="2" hidden="1">'[24]Fax a enviar'!#REF!</definedName>
    <definedName name="fdfdf" hidden="1">'[24]Fax a enviar'!#REF!</definedName>
    <definedName name="fdfds" localSheetId="7" hidden="1">#REF!</definedName>
    <definedName name="fdfds" localSheetId="8" hidden="1">#REF!</definedName>
    <definedName name="fdfds" localSheetId="9" hidden="1">#REF!</definedName>
    <definedName name="fdfds" localSheetId="0" hidden="1">#REF!</definedName>
    <definedName name="fdfds" localSheetId="4" hidden="1">#REF!</definedName>
    <definedName name="fdfds" localSheetId="6" hidden="1">#REF!</definedName>
    <definedName name="fdfds" localSheetId="3" hidden="1">#REF!</definedName>
    <definedName name="fdfds" localSheetId="1" hidden="1">#REF!</definedName>
    <definedName name="fdfds" localSheetId="2" hidden="1">#REF!</definedName>
    <definedName name="fdfds" localSheetId="5" hidden="1">#REF!</definedName>
    <definedName name="fdfds" hidden="1">#REF!</definedName>
    <definedName name="fdfdsafsdf" localSheetId="7" hidden="1">'[48]Fax a enviar'!#REF!</definedName>
    <definedName name="fdfdsafsdf" localSheetId="8" hidden="1">'[48]Fax a enviar'!#REF!</definedName>
    <definedName name="fdfdsafsdf" localSheetId="9" hidden="1">'[48]Fax a enviar'!#REF!</definedName>
    <definedName name="fdfdsafsdf" localSheetId="0" hidden="1">'[48]Fax a enviar'!#REF!</definedName>
    <definedName name="fdfdsafsdf" localSheetId="4" hidden="1">'[48]Fax a enviar'!#REF!</definedName>
    <definedName name="fdfdsafsdf" localSheetId="6" hidden="1">'[48]Fax a enviar'!#REF!</definedName>
    <definedName name="fdfdsafsdf" localSheetId="3" hidden="1">'[48]Fax a enviar'!#REF!</definedName>
    <definedName name="fdfdsafsdf" localSheetId="1" hidden="1">'[48]Fax a enviar'!#REF!</definedName>
    <definedName name="fdfdsafsdf" localSheetId="2" hidden="1">'[48]Fax a enviar'!#REF!</definedName>
    <definedName name="fdfdsafsdf" localSheetId="5" hidden="1">'[48]Fax a enviar'!#REF!</definedName>
    <definedName name="fdfdsafsdf" hidden="1">'[48]Fax a enviar'!#REF!</definedName>
    <definedName name="fdfdsf" localSheetId="7" hidden="1">#REF!</definedName>
    <definedName name="fdfdsf" localSheetId="8" hidden="1">#REF!</definedName>
    <definedName name="fdfdsf" localSheetId="9" hidden="1">#REF!</definedName>
    <definedName name="fdfdsf" localSheetId="0" hidden="1">#REF!</definedName>
    <definedName name="fdfdsf" localSheetId="4" hidden="1">#REF!</definedName>
    <definedName name="fdfdsf" localSheetId="6" hidden="1">#REF!</definedName>
    <definedName name="fdfdsf" localSheetId="3" hidden="1">#REF!</definedName>
    <definedName name="fdfdsf" localSheetId="1" hidden="1">#REF!</definedName>
    <definedName name="fdfdsf" localSheetId="2" hidden="1">#REF!</definedName>
    <definedName name="fdfdsf" localSheetId="5" hidden="1">#REF!</definedName>
    <definedName name="fdfdsf" hidden="1">#REF!</definedName>
    <definedName name="fdfsd" localSheetId="7" hidden="1">'[35]Fax a enviar'!#REF!</definedName>
    <definedName name="fdfsd" localSheetId="8" hidden="1">'[35]Fax a enviar'!#REF!</definedName>
    <definedName name="fdfsd" localSheetId="9" hidden="1">'[35]Fax a enviar'!#REF!</definedName>
    <definedName name="fdfsd" localSheetId="0" hidden="1">'[35]Fax a enviar'!#REF!</definedName>
    <definedName name="fdfsd" localSheetId="4" hidden="1">'[35]Fax a enviar'!#REF!</definedName>
    <definedName name="fdfsd" localSheetId="6" hidden="1">'[35]Fax a enviar'!#REF!</definedName>
    <definedName name="fdfsd" localSheetId="3" hidden="1">'[35]Fax a enviar'!#REF!</definedName>
    <definedName name="fdfsd" localSheetId="1" hidden="1">'[35]Fax a enviar'!#REF!</definedName>
    <definedName name="fdfsd" localSheetId="2" hidden="1">'[35]Fax a enviar'!#REF!</definedName>
    <definedName name="fdfsd" localSheetId="5" hidden="1">'[35]Fax a enviar'!#REF!</definedName>
    <definedName name="fdfsd" hidden="1">'[35]Fax a enviar'!#REF!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6" hidden="1">{"Riqfin97",#N/A,FALSE,"Tran";"Riqfinpro",#N/A,FALSE,"Tran"}</definedName>
    <definedName name="fed" localSheetId="3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'[46]Fax a enviar'!#REF!</definedName>
    <definedName name="fef" hidden="1">'[46]Fax a enviar'!#REF!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6" hidden="1">{"Riqfin97",#N/A,FALSE,"Tran";"Riqfinpro",#N/A,FALSE,"Tran"}</definedName>
    <definedName name="fer" localSheetId="3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7">#REF!</definedName>
    <definedName name="FF" localSheetId="8">#REF!</definedName>
    <definedName name="FF" localSheetId="9">#REF!</definedName>
    <definedName name="FF" localSheetId="0">#REF!</definedName>
    <definedName name="FF" localSheetId="4">#REF!</definedName>
    <definedName name="FF" localSheetId="6">#REF!</definedName>
    <definedName name="FF" localSheetId="3">#REF!</definedName>
    <definedName name="FF" localSheetId="1">#REF!</definedName>
    <definedName name="FF" localSheetId="2">#REF!</definedName>
    <definedName name="FF" localSheetId="5">#REF!</definedName>
    <definedName name="FF">#REF!</definedName>
    <definedName name="FF1A" localSheetId="8">#REF!</definedName>
    <definedName name="FF1A" localSheetId="9">#REF!</definedName>
    <definedName name="FF1A" localSheetId="4">#REF!</definedName>
    <definedName name="FF1A" localSheetId="6">#REF!</definedName>
    <definedName name="FF1A" localSheetId="3">#REF!</definedName>
    <definedName name="FF1A" localSheetId="1">#REF!</definedName>
    <definedName name="FF1A" localSheetId="2">#REF!</definedName>
    <definedName name="FF1A">#REF!</definedName>
    <definedName name="fff" localSheetId="8" hidden="1">#REF!</definedName>
    <definedName name="fff" localSheetId="9" hidden="1">#REF!</definedName>
    <definedName name="fff" localSheetId="4" hidden="1">#REF!</definedName>
    <definedName name="fff" localSheetId="6" hidden="1">#REF!</definedName>
    <definedName name="fff" localSheetId="3" hidden="1">#REF!</definedName>
    <definedName name="fff" localSheetId="1" hidden="1">#REF!</definedName>
    <definedName name="fff" localSheetId="2" hidden="1">#REF!</definedName>
    <definedName name="fff" hidden="1">#REF!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6" hidden="1">{"Riqfin97",#N/A,FALSE,"Tran";"Riqfinpro",#N/A,FALSE,"Tran"}</definedName>
    <definedName name="ffff" localSheetId="3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7">#REF!</definedName>
    <definedName name="fffff" localSheetId="8">#REF!</definedName>
    <definedName name="fffff" localSheetId="9">#REF!</definedName>
    <definedName name="fffff" localSheetId="0">#REF!</definedName>
    <definedName name="fffff" localSheetId="4">#REF!</definedName>
    <definedName name="fffff" localSheetId="6">#REF!</definedName>
    <definedName name="fffff" localSheetId="3">#REF!</definedName>
    <definedName name="fffff" localSheetId="1">#REF!</definedName>
    <definedName name="fffff" localSheetId="2">#REF!</definedName>
    <definedName name="fffff" localSheetId="5">#REF!</definedName>
    <definedName name="fffff">#REF!</definedName>
    <definedName name="ffffff" localSheetId="8" hidden="1">#REF!</definedName>
    <definedName name="ffffff" localSheetId="9" hidden="1">#REF!</definedName>
    <definedName name="ffffff" localSheetId="4" hidden="1">#REF!</definedName>
    <definedName name="ffffff" localSheetId="6" hidden="1">#REF!</definedName>
    <definedName name="ffffff" localSheetId="3" hidden="1">#REF!</definedName>
    <definedName name="ffffff" localSheetId="1" hidden="1">#REF!</definedName>
    <definedName name="ffffff" localSheetId="2" hidden="1">#REF!</definedName>
    <definedName name="ffffff" hidden="1">#REF!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6" hidden="1">{"Minpmon",#N/A,FALSE,"Monthinput"}</definedName>
    <definedName name="fffffff" localSheetId="3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'[46]Fax a enviar'!#REF!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7">#REF!</definedName>
    <definedName name="FFNN" localSheetId="8">#REF!</definedName>
    <definedName name="FFNN" localSheetId="9">#REF!</definedName>
    <definedName name="FFNN" localSheetId="0">#REF!</definedName>
    <definedName name="FFNN" localSheetId="4">#REF!</definedName>
    <definedName name="FFNN" localSheetId="6">#REF!</definedName>
    <definedName name="FFNN" localSheetId="3">#REF!</definedName>
    <definedName name="FFNN" localSheetId="1">#REF!</definedName>
    <definedName name="FFNN" localSheetId="2">#REF!</definedName>
    <definedName name="FFNN" localSheetId="5">#REF!</definedName>
    <definedName name="FFNN">#REF!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6" hidden="1">{"Riqfin97",#N/A,FALSE,"Tran";"Riqfinpro",#N/A,FALSE,"Tran"}</definedName>
    <definedName name="fgf" localSheetId="3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'[49]Fax a enviar'!#REF!</definedName>
    <definedName name="fghfghf" hidden="1">'[54]Fax a enviar'!#REF!</definedName>
    <definedName name="fhnfdj" hidden="1">'[46]Fax a enviar'!#REF!</definedName>
    <definedName name="Fig.1" localSheetId="7">#REF!</definedName>
    <definedName name="Fig.1" localSheetId="8">#REF!</definedName>
    <definedName name="Fig.1" localSheetId="9">#REF!</definedName>
    <definedName name="Fig.1" localSheetId="0">#REF!</definedName>
    <definedName name="Fig.1" localSheetId="4">#REF!</definedName>
    <definedName name="Fig.1" localSheetId="6">#REF!</definedName>
    <definedName name="Fig.1" localSheetId="3">#REF!</definedName>
    <definedName name="Fig.1" localSheetId="1">#REF!</definedName>
    <definedName name="Fig.1" localSheetId="2">#REF!</definedName>
    <definedName name="Fig.1" localSheetId="5">#REF!</definedName>
    <definedName name="Fig.1">#REF!</definedName>
    <definedName name="FigTitle" localSheetId="8">#REF!</definedName>
    <definedName name="FigTitle" localSheetId="9">#REF!</definedName>
    <definedName name="FigTitle" localSheetId="4">#REF!</definedName>
    <definedName name="FigTitle" localSheetId="6">#REF!</definedName>
    <definedName name="FigTitle" localSheetId="3">#REF!</definedName>
    <definedName name="FigTitle" localSheetId="1">#REF!</definedName>
    <definedName name="FigTitle" localSheetId="2">#REF!</definedName>
    <definedName name="FigTitle">#REF!</definedName>
    <definedName name="Figure.3" localSheetId="8">#REF!</definedName>
    <definedName name="Figure.3" localSheetId="9">#REF!</definedName>
    <definedName name="Figure.3" localSheetId="4">#REF!</definedName>
    <definedName name="Figure.3" localSheetId="6">#REF!</definedName>
    <definedName name="Figure.3" localSheetId="3">#REF!</definedName>
    <definedName name="Figure.3" localSheetId="1">#REF!</definedName>
    <definedName name="Figure.3" localSheetId="2">#REF!</definedName>
    <definedName name="Figure.3">#REF!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3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 localSheetId="7">#REF!</definedName>
    <definedName name="Fisc" localSheetId="8">#REF!</definedName>
    <definedName name="Fisc" localSheetId="9">#REF!</definedName>
    <definedName name="Fisc" localSheetId="0">#REF!</definedName>
    <definedName name="Fisc" localSheetId="4">#REF!</definedName>
    <definedName name="Fisc" localSheetId="6">#REF!</definedName>
    <definedName name="Fisc" localSheetId="3">#REF!</definedName>
    <definedName name="Fisc" localSheetId="1">#REF!</definedName>
    <definedName name="Fisc" localSheetId="2">#REF!</definedName>
    <definedName name="Fisc" localSheetId="5">#REF!</definedName>
    <definedName name="Fisc">#REF!</definedName>
    <definedName name="Fisca" localSheetId="7">#REF!</definedName>
    <definedName name="Fisca" localSheetId="8">#REF!</definedName>
    <definedName name="Fisca" localSheetId="9">#REF!</definedName>
    <definedName name="Fisca" localSheetId="0">#REF!</definedName>
    <definedName name="Fisca" localSheetId="4">#REF!</definedName>
    <definedName name="Fisca" localSheetId="6">#REF!</definedName>
    <definedName name="Fisca" localSheetId="3">#REF!</definedName>
    <definedName name="Fisca" localSheetId="1">#REF!</definedName>
    <definedName name="Fisca" localSheetId="2">#REF!</definedName>
    <definedName name="Fisca">#REF!</definedName>
    <definedName name="FMI" localSheetId="7">[33]BCP!#REF!</definedName>
    <definedName name="FMI" localSheetId="9">[33]BCP!#REF!</definedName>
    <definedName name="FMI" localSheetId="0">[33]BCP!#REF!</definedName>
    <definedName name="FMI" localSheetId="4">[33]BCP!#REF!</definedName>
    <definedName name="FMI" localSheetId="6">[33]BCP!#REF!</definedName>
    <definedName name="FMI" localSheetId="3">[33]BCP!#REF!</definedName>
    <definedName name="FMI" localSheetId="1">[33]BCP!#REF!</definedName>
    <definedName name="FMI" localSheetId="2">[33]BCP!#REF!</definedName>
    <definedName name="FMI">[33]BCP!#REF!</definedName>
    <definedName name="FMK" localSheetId="7">#REF!</definedName>
    <definedName name="FMK" localSheetId="8">#REF!</definedName>
    <definedName name="FMK" localSheetId="9">#REF!</definedName>
    <definedName name="FMK" localSheetId="0">#REF!</definedName>
    <definedName name="FMK" localSheetId="4">#REF!</definedName>
    <definedName name="FMK" localSheetId="6">#REF!</definedName>
    <definedName name="FMK" localSheetId="3">#REF!</definedName>
    <definedName name="FMK" localSheetId="1">#REF!</definedName>
    <definedName name="FMK" localSheetId="2">#REF!</definedName>
    <definedName name="FMK" localSheetId="5">#REF!</definedName>
    <definedName name="FMK">#REF!</definedName>
    <definedName name="FORMATO">#N/A</definedName>
    <definedName name="FRAMENO" localSheetId="7">#REF!</definedName>
    <definedName name="FRAMENO" localSheetId="8">#REF!</definedName>
    <definedName name="FRAMENO" localSheetId="9">#REF!</definedName>
    <definedName name="FRAMENO" localSheetId="0">#REF!</definedName>
    <definedName name="FRAMENO" localSheetId="4">#REF!</definedName>
    <definedName name="FRAMENO" localSheetId="6">#REF!</definedName>
    <definedName name="FRAMENO" localSheetId="3">#REF!</definedName>
    <definedName name="FRAMENO" localSheetId="1">#REF!</definedName>
    <definedName name="FRAMENO" localSheetId="2">#REF!</definedName>
    <definedName name="FRAMENO" localSheetId="5">#REF!</definedName>
    <definedName name="FRAMENO">#REF!</definedName>
    <definedName name="framework_macro" localSheetId="8">#REF!</definedName>
    <definedName name="framework_macro" localSheetId="9">#REF!</definedName>
    <definedName name="framework_macro" localSheetId="4">#REF!</definedName>
    <definedName name="framework_macro" localSheetId="6">#REF!</definedName>
    <definedName name="framework_macro" localSheetId="3">#REF!</definedName>
    <definedName name="framework_macro" localSheetId="1">#REF!</definedName>
    <definedName name="framework_macro" localSheetId="2">#REF!</definedName>
    <definedName name="framework_macro">#REF!</definedName>
    <definedName name="framework_macro_new" localSheetId="8">#REF!</definedName>
    <definedName name="framework_macro_new" localSheetId="9">#REF!</definedName>
    <definedName name="framework_macro_new" localSheetId="4">#REF!</definedName>
    <definedName name="framework_macro_new" localSheetId="6">#REF!</definedName>
    <definedName name="framework_macro_new" localSheetId="3">#REF!</definedName>
    <definedName name="framework_macro_new" localSheetId="1">#REF!</definedName>
    <definedName name="framework_macro_new" localSheetId="2">#REF!</definedName>
    <definedName name="framework_macro_new">#REF!</definedName>
    <definedName name="framework_monetary" localSheetId="8">#REF!</definedName>
    <definedName name="framework_monetary" localSheetId="9">#REF!</definedName>
    <definedName name="framework_monetary" localSheetId="6">#REF!</definedName>
    <definedName name="framework_monetary" localSheetId="2">#REF!</definedName>
    <definedName name="framework_monetary" localSheetId="5">#REF!</definedName>
    <definedName name="framework_monetary">#REF!</definedName>
    <definedName name="FRAMEYES" localSheetId="8">#REF!</definedName>
    <definedName name="FRAMEYES" localSheetId="9">#REF!</definedName>
    <definedName name="FRAMEYES" localSheetId="6">#REF!</definedName>
    <definedName name="FRAMEYES" localSheetId="2">#REF!</definedName>
    <definedName name="FRAMEYES" localSheetId="5">#REF!</definedName>
    <definedName name="FRAMEYES">#REF!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6" hidden="1">{"Tab1",#N/A,FALSE,"P";"Tab2",#N/A,FALSE,"P"}</definedName>
    <definedName name="fre" localSheetId="3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7">#REF!</definedName>
    <definedName name="FRFEURO" localSheetId="8">#REF!</definedName>
    <definedName name="FRFEURO" localSheetId="9">#REF!</definedName>
    <definedName name="FRFEURO" localSheetId="0">#REF!</definedName>
    <definedName name="FRFEURO" localSheetId="4">#REF!</definedName>
    <definedName name="FRFEURO" localSheetId="6">#REF!</definedName>
    <definedName name="FRFEURO" localSheetId="3">#REF!</definedName>
    <definedName name="FRFEURO" localSheetId="1">#REF!</definedName>
    <definedName name="FRFEURO" localSheetId="2">#REF!</definedName>
    <definedName name="FRFEURO" localSheetId="5">#REF!</definedName>
    <definedName name="FRFEURO">#REF!</definedName>
    <definedName name="FS" localSheetId="8">#REF!</definedName>
    <definedName name="FS" localSheetId="9">#REF!</definedName>
    <definedName name="FS" localSheetId="4">#REF!</definedName>
    <definedName name="FS" localSheetId="6">#REF!</definedName>
    <definedName name="FS" localSheetId="3">#REF!</definedName>
    <definedName name="FS" localSheetId="1">#REF!</definedName>
    <definedName name="FS" localSheetId="2">#REF!</definedName>
    <definedName name="FS">#REF!</definedName>
    <definedName name="FS1A" localSheetId="8">#REF!</definedName>
    <definedName name="FS1A" localSheetId="9">#REF!</definedName>
    <definedName name="FS1A" localSheetId="4">#REF!</definedName>
    <definedName name="FS1A" localSheetId="6">#REF!</definedName>
    <definedName name="FS1A" localSheetId="3">#REF!</definedName>
    <definedName name="FS1A" localSheetId="1">#REF!</definedName>
    <definedName name="FS1A" localSheetId="2">#REF!</definedName>
    <definedName name="FS1A">#REF!</definedName>
    <definedName name="fsdfsd" localSheetId="9" hidden="1">[55]C!#REF!</definedName>
    <definedName name="fsdfsd" localSheetId="4" hidden="1">[55]C!#REF!</definedName>
    <definedName name="fsdfsd" localSheetId="6" hidden="1">[55]C!#REF!</definedName>
    <definedName name="fsdfsd" localSheetId="3" hidden="1">[55]C!#REF!</definedName>
    <definedName name="fsdfsd" localSheetId="2" hidden="1">[55]C!#REF!</definedName>
    <definedName name="fsdfsd" hidden="1">[55]C!#REF!</definedName>
    <definedName name="fsdsdfa" localSheetId="9" hidden="1">'[48]Fax a enviar'!#REF!</definedName>
    <definedName name="fsdsdfa" localSheetId="4" hidden="1">'[48]Fax a enviar'!#REF!</definedName>
    <definedName name="fsdsdfa" localSheetId="6" hidden="1">'[48]Fax a enviar'!#REF!</definedName>
    <definedName name="fsdsdfa" localSheetId="3" hidden="1">'[48]Fax a enviar'!#REF!</definedName>
    <definedName name="fsdsdfa" localSheetId="2" hidden="1">'[48]Fax a enviar'!#REF!</definedName>
    <definedName name="fsdsdfa" hidden="1">'[48]Fax a enviar'!#REF!</definedName>
    <definedName name="FT" localSheetId="7">#REF!</definedName>
    <definedName name="FT" localSheetId="8">#REF!</definedName>
    <definedName name="FT" localSheetId="9">#REF!</definedName>
    <definedName name="FT" localSheetId="0">#REF!</definedName>
    <definedName name="FT" localSheetId="4">#REF!</definedName>
    <definedName name="FT" localSheetId="6">#REF!</definedName>
    <definedName name="FT" localSheetId="3">#REF!</definedName>
    <definedName name="FT" localSheetId="1">#REF!</definedName>
    <definedName name="FT" localSheetId="2">#REF!</definedName>
    <definedName name="FT" localSheetId="5">#REF!</definedName>
    <definedName name="FT">#REF!</definedName>
    <definedName name="FT1A" localSheetId="8">#REF!</definedName>
    <definedName name="FT1A" localSheetId="9">#REF!</definedName>
    <definedName name="FT1A" localSheetId="4">#REF!</definedName>
    <definedName name="FT1A" localSheetId="6">#REF!</definedName>
    <definedName name="FT1A" localSheetId="3">#REF!</definedName>
    <definedName name="FT1A" localSheetId="1">#REF!</definedName>
    <definedName name="FT1A" localSheetId="2">#REF!</definedName>
    <definedName name="FT1A">#REF!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6" hidden="1">{"Riqfin97",#N/A,FALSE,"Tran";"Riqfinpro",#N/A,FALSE,"Tran"}</definedName>
    <definedName name="ftr" localSheetId="3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6" hidden="1">{"Riqfin97",#N/A,FALSE,"Tran";"Riqfinpro",#N/A,FALSE,"Tran"}</definedName>
    <definedName name="fty" localSheetId="3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7">#REF!</definedName>
    <definedName name="FUENTE" localSheetId="8">#REF!</definedName>
    <definedName name="FUENTE" localSheetId="9">#REF!</definedName>
    <definedName name="FUENTE" localSheetId="0">#REF!</definedName>
    <definedName name="FUENTE" localSheetId="4">#REF!</definedName>
    <definedName name="FUENTE" localSheetId="6">#REF!</definedName>
    <definedName name="FUENTE" localSheetId="3">#REF!</definedName>
    <definedName name="FUENTE" localSheetId="1">#REF!</definedName>
    <definedName name="FUENTE" localSheetId="2">#REF!</definedName>
    <definedName name="FUENTE" localSheetId="5">#REF!</definedName>
    <definedName name="FUENTE">#REF!</definedName>
    <definedName name="fuente1" localSheetId="8">#REF!</definedName>
    <definedName name="fuente1" localSheetId="9">#REF!</definedName>
    <definedName name="fuente1" localSheetId="4">#REF!</definedName>
    <definedName name="fuente1" localSheetId="6">#REF!</definedName>
    <definedName name="fuente1" localSheetId="3">#REF!</definedName>
    <definedName name="fuente1" localSheetId="1">#REF!</definedName>
    <definedName name="fuente1" localSheetId="2">#REF!</definedName>
    <definedName name="fuente1">#REF!</definedName>
    <definedName name="FUENTE2" localSheetId="8">#REF!</definedName>
    <definedName name="FUENTE2" localSheetId="9">#REF!</definedName>
    <definedName name="FUENTE2" localSheetId="4">#REF!</definedName>
    <definedName name="FUENTE2" localSheetId="6">#REF!</definedName>
    <definedName name="FUENTE2" localSheetId="3">#REF!</definedName>
    <definedName name="FUENTE2" localSheetId="2">#REF!</definedName>
    <definedName name="FUENTE2">#REF!</definedName>
    <definedName name="Fuentes" localSheetId="8">#REF!</definedName>
    <definedName name="Fuentes" localSheetId="9">#REF!</definedName>
    <definedName name="Fuentes" localSheetId="6">#REF!</definedName>
    <definedName name="Fuentes" localSheetId="2">#REF!</definedName>
    <definedName name="Fuentes" localSheetId="5">#REF!</definedName>
    <definedName name="Fuentes">#REF!</definedName>
    <definedName name="fx" localSheetId="8">#REF!</definedName>
    <definedName name="fx" localSheetId="9">#REF!</definedName>
    <definedName name="fx" localSheetId="6">#REF!</definedName>
    <definedName name="fx" localSheetId="1">#REF!</definedName>
    <definedName name="fx" localSheetId="2">#REF!</definedName>
    <definedName name="fx" localSheetId="5">#REF!</definedName>
    <definedName name="fx">#REF!</definedName>
    <definedName name="G" localSheetId="7" hidden="1">{"Main Economic Indicators",#N/A,FALSE,"C"}</definedName>
    <definedName name="G" localSheetId="8" hidden="1">{"Main Economic Indicators",#N/A,FALSE,"C"}</definedName>
    <definedName name="G" localSheetId="9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6" hidden="1">{"Main Economic Indicators",#N/A,FALSE,"C"}</definedName>
    <definedName name="G" localSheetId="3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 localSheetId="7">#REF!</definedName>
    <definedName name="GAP" localSheetId="8">#REF!</definedName>
    <definedName name="GAP" localSheetId="9">#REF!</definedName>
    <definedName name="GAP" localSheetId="0">#REF!</definedName>
    <definedName name="GAP" localSheetId="4">#REF!</definedName>
    <definedName name="GAP" localSheetId="6">#REF!</definedName>
    <definedName name="GAP" localSheetId="3">#REF!</definedName>
    <definedName name="GAP" localSheetId="1">#REF!</definedName>
    <definedName name="GAP" localSheetId="2">#REF!</definedName>
    <definedName name="GAP" localSheetId="5">#REF!</definedName>
    <definedName name="GAP">#REF!</definedName>
    <definedName name="GAPFGFROM" localSheetId="7">#REF!</definedName>
    <definedName name="GAPFGFROM" localSheetId="8">#REF!</definedName>
    <definedName name="GAPFGFROM" localSheetId="9">#REF!</definedName>
    <definedName name="GAPFGFROM" localSheetId="0">#REF!</definedName>
    <definedName name="GAPFGFROM" localSheetId="4">#REF!</definedName>
    <definedName name="GAPFGFROM" localSheetId="6">#REF!</definedName>
    <definedName name="GAPFGFROM" localSheetId="3">#REF!</definedName>
    <definedName name="GAPFGFROM" localSheetId="1">#REF!</definedName>
    <definedName name="GAPFGFROM" localSheetId="2">#REF!</definedName>
    <definedName name="GAPFGFROM">#REF!</definedName>
    <definedName name="GAPFGTO" localSheetId="8">#REF!</definedName>
    <definedName name="GAPFGTO" localSheetId="9">#REF!</definedName>
    <definedName name="GAPFGTO" localSheetId="4">#REF!</definedName>
    <definedName name="GAPFGTO" localSheetId="6">#REF!</definedName>
    <definedName name="GAPFGTO" localSheetId="3">#REF!</definedName>
    <definedName name="GAPFGTO" localSheetId="1">#REF!</definedName>
    <definedName name="GAPFGTO" localSheetId="2">#REF!</definedName>
    <definedName name="GAPFGTO">#REF!</definedName>
    <definedName name="GAPSTFROM" localSheetId="8">#REF!</definedName>
    <definedName name="GAPSTFROM" localSheetId="9">#REF!</definedName>
    <definedName name="GAPSTFROM" localSheetId="6">#REF!</definedName>
    <definedName name="GAPSTFROM" localSheetId="2">#REF!</definedName>
    <definedName name="GAPSTFROM" localSheetId="5">#REF!</definedName>
    <definedName name="GAPSTFROM">#REF!</definedName>
    <definedName name="GAPSTTO" localSheetId="8">#REF!</definedName>
    <definedName name="GAPSTTO" localSheetId="9">#REF!</definedName>
    <definedName name="GAPSTTO" localSheetId="6">#REF!</definedName>
    <definedName name="GAPSTTO" localSheetId="2">#REF!</definedName>
    <definedName name="GAPSTTO" localSheetId="5">#REF!</definedName>
    <definedName name="GAPSTTO">#REF!</definedName>
    <definedName name="GAPTEST" localSheetId="8">#REF!</definedName>
    <definedName name="GAPTEST" localSheetId="9">#REF!</definedName>
    <definedName name="GAPTEST" localSheetId="6">#REF!</definedName>
    <definedName name="GAPTEST" localSheetId="2">#REF!</definedName>
    <definedName name="GAPTEST" localSheetId="5">#REF!</definedName>
    <definedName name="GAPTEST">#REF!</definedName>
    <definedName name="GAPTESTFG" localSheetId="8">#REF!</definedName>
    <definedName name="GAPTESTFG" localSheetId="9">#REF!</definedName>
    <definedName name="GAPTESTFG" localSheetId="6">#REF!</definedName>
    <definedName name="GAPTESTFG" localSheetId="2">#REF!</definedName>
    <definedName name="GAPTESTFG" localSheetId="5">#REF!</definedName>
    <definedName name="GAPTESTFG">#REF!</definedName>
    <definedName name="GAZZETTE" localSheetId="8">#REF!</definedName>
    <definedName name="GAZZETTE" localSheetId="9">#REF!</definedName>
    <definedName name="GAZZETTE" localSheetId="6">#REF!</definedName>
    <definedName name="GAZZETTE" localSheetId="2">#REF!</definedName>
    <definedName name="GAZZETTE" localSheetId="5">#REF!</definedName>
    <definedName name="GAZZETTE">#REF!</definedName>
    <definedName name="GBP" localSheetId="8">#REF!</definedName>
    <definedName name="GBP" localSheetId="9">#REF!</definedName>
    <definedName name="GBP" localSheetId="6">#REF!</definedName>
    <definedName name="GBP" localSheetId="1">#REF!</definedName>
    <definedName name="GBP" localSheetId="2">#REF!</definedName>
    <definedName name="GBP" localSheetId="5">#REF!</definedName>
    <definedName name="GBP">#REF!</definedName>
    <definedName name="GCB_NGDP">#N/A</definedName>
    <definedName name="gdg" localSheetId="9" hidden="1">'[46]Fax a enviar'!#REF!</definedName>
    <definedName name="gdg" localSheetId="1" hidden="1">'[46]Fax a enviar'!#REF!</definedName>
    <definedName name="gdg" localSheetId="5" hidden="1">'[46]Fax a enviar'!#REF!</definedName>
    <definedName name="gdg" hidden="1">'[46]Fax a enviar'!#REF!</definedName>
    <definedName name="gdgd" localSheetId="9" hidden="1">'[51]Fax a enviar'!#REF!</definedName>
    <definedName name="gdgd" localSheetId="1" hidden="1">'[51]Fax a enviar'!#REF!</definedName>
    <definedName name="gdgd" localSheetId="5" hidden="1">'[51]Fax a enviar'!#REF!</definedName>
    <definedName name="gdgd" hidden="1">'[51]Fax a enviar'!#REF!</definedName>
    <definedName name="gdp">[56]GDP_WEO!$A$3:$AB$188</definedName>
    <definedName name="gdpall">[56]GDP!$B$2:$AD$134</definedName>
    <definedName name="gdppc">[56]GDPpc_WEO!$A$3:$AC$188</definedName>
    <definedName name="GGB_NGDP">#N/A</definedName>
    <definedName name="ggfrfff" localSheetId="7" hidden="1">#REF!</definedName>
    <definedName name="ggfrfff" localSheetId="8" hidden="1">#REF!</definedName>
    <definedName name="ggfrfff" localSheetId="9" hidden="1">#REF!</definedName>
    <definedName name="ggfrfff" localSheetId="0" hidden="1">#REF!</definedName>
    <definedName name="ggfrfff" localSheetId="4" hidden="1">#REF!</definedName>
    <definedName name="ggfrfff" localSheetId="6" hidden="1">#REF!</definedName>
    <definedName name="ggfrfff" localSheetId="3" hidden="1">#REF!</definedName>
    <definedName name="ggfrfff" localSheetId="1" hidden="1">#REF!</definedName>
    <definedName name="ggfrfff" localSheetId="2" hidden="1">#REF!</definedName>
    <definedName name="ggfrfff" localSheetId="5" hidden="1">#REF!</definedName>
    <definedName name="ggfrfff" hidden="1">#REF!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3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'[57]J(Priv.Cap)'!#REF!</definedName>
    <definedName name="ggggggggggggggg" localSheetId="7" hidden="1">#REF!</definedName>
    <definedName name="ggggggggggggggg" localSheetId="8" hidden="1">#REF!</definedName>
    <definedName name="ggggggggggggggg" localSheetId="9" hidden="1">#REF!</definedName>
    <definedName name="ggggggggggggggg" localSheetId="0" hidden="1">#REF!</definedName>
    <definedName name="ggggggggggggggg" localSheetId="4" hidden="1">#REF!</definedName>
    <definedName name="ggggggggggggggg" localSheetId="6" hidden="1">#REF!</definedName>
    <definedName name="ggggggggggggggg" localSheetId="3" hidden="1">#REF!</definedName>
    <definedName name="ggggggggggggggg" localSheetId="1" hidden="1">#REF!</definedName>
    <definedName name="ggggggggggggggg" localSheetId="2" hidden="1">#REF!</definedName>
    <definedName name="ggggggggggggggg" localSheetId="5" hidden="1">#REF!</definedName>
    <definedName name="ggggggggggggggg" hidden="1">#REF!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6" hidden="1">{"Tab1",#N/A,FALSE,"P";"Tab2",#N/A,FALSE,"P"}</definedName>
    <definedName name="ght" localSheetId="3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7">#REF!</definedName>
    <definedName name="GL_Z" localSheetId="8">#REF!</definedName>
    <definedName name="GL_Z" localSheetId="9">#REF!</definedName>
    <definedName name="GL_Z" localSheetId="0">#REF!</definedName>
    <definedName name="GL_Z" localSheetId="4">#REF!</definedName>
    <definedName name="GL_Z" localSheetId="6">#REF!</definedName>
    <definedName name="GL_Z" localSheetId="3">#REF!</definedName>
    <definedName name="GL_Z" localSheetId="1">#REF!</definedName>
    <definedName name="GL_Z" localSheetId="2">#REF!</definedName>
    <definedName name="GL_Z" localSheetId="5">#REF!</definedName>
    <definedName name="GL_Z">#REF!</definedName>
    <definedName name="gni">[44]GNIpc!$A$1:$R$235</definedName>
    <definedName name="goafrica" localSheetId="7">[58]!goafrica</definedName>
    <definedName name="goafrica" localSheetId="9">[58]!goafrica</definedName>
    <definedName name="goafrica" localSheetId="0">[58]!goafrica</definedName>
    <definedName name="goafrica" localSheetId="6">[58]!goafrica</definedName>
    <definedName name="goafrica">[58]!goafrica</definedName>
    <definedName name="goasia" localSheetId="7">[58]!goasia</definedName>
    <definedName name="goasia" localSheetId="9">[58]!goasia</definedName>
    <definedName name="goasia" localSheetId="0">[58]!goasia</definedName>
    <definedName name="goasia" localSheetId="6">[58]!goasia</definedName>
    <definedName name="goasia">[58]!goasia</definedName>
    <definedName name="GOB" localSheetId="7">#REF!</definedName>
    <definedName name="GOB" localSheetId="8">#REF!</definedName>
    <definedName name="GOB" localSheetId="9">#REF!</definedName>
    <definedName name="GOB" localSheetId="0">#REF!</definedName>
    <definedName name="GOB" localSheetId="4">#REF!</definedName>
    <definedName name="GOB" localSheetId="6">#REF!</definedName>
    <definedName name="GOB" localSheetId="3">#REF!</definedName>
    <definedName name="GOB" localSheetId="1">#REF!</definedName>
    <definedName name="GOB" localSheetId="2">#REF!</definedName>
    <definedName name="GOB" localSheetId="5">#REF!</definedName>
    <definedName name="GOB">#REF!</definedName>
    <definedName name="goeeup" localSheetId="7">[58]!goeeup</definedName>
    <definedName name="goeeup" localSheetId="9">[58]!goeeup</definedName>
    <definedName name="goeeup" localSheetId="0">[58]!goeeup</definedName>
    <definedName name="goeeup" localSheetId="6">[58]!goeeup</definedName>
    <definedName name="goeeup">[58]!goeeup</definedName>
    <definedName name="goeurope" localSheetId="7">[58]!goeurope</definedName>
    <definedName name="goeurope" localSheetId="9">[58]!goeurope</definedName>
    <definedName name="goeurope" localSheetId="0">[58]!goeurope</definedName>
    <definedName name="goeurope" localSheetId="6">[58]!goeurope</definedName>
    <definedName name="goeurope">[58]!goeurope</definedName>
    <definedName name="golamerica" localSheetId="7">[58]!golamerica</definedName>
    <definedName name="golamerica" localSheetId="9">[58]!golamerica</definedName>
    <definedName name="golamerica" localSheetId="0">[58]!golamerica</definedName>
    <definedName name="golamerica" localSheetId="6">[58]!golamerica</definedName>
    <definedName name="golamerica">[58]!golamerica</definedName>
    <definedName name="gomeast" localSheetId="7">[58]!gomeast</definedName>
    <definedName name="gomeast" localSheetId="9">[58]!gomeast</definedName>
    <definedName name="gomeast" localSheetId="0">[58]!gomeast</definedName>
    <definedName name="gomeast" localSheetId="6">[58]!gomeast</definedName>
    <definedName name="gomeast">[58]!gomeast</definedName>
    <definedName name="gooecd" localSheetId="7">[58]!gooecd</definedName>
    <definedName name="gooecd" localSheetId="9">[58]!gooecd</definedName>
    <definedName name="gooecd" localSheetId="0">[58]!gooecd</definedName>
    <definedName name="gooecd" localSheetId="6">[58]!gooecd</definedName>
    <definedName name="gooecd">[58]!gooecd</definedName>
    <definedName name="goopec" localSheetId="7">[58]!goopec</definedName>
    <definedName name="goopec" localSheetId="9">[58]!goopec</definedName>
    <definedName name="goopec" localSheetId="0">[58]!goopec</definedName>
    <definedName name="goopec" localSheetId="6">[58]!goopec</definedName>
    <definedName name="goopec">[58]!goopec</definedName>
    <definedName name="gosummary" localSheetId="7">[58]!gosummary</definedName>
    <definedName name="gosummary" localSheetId="9">[58]!gosummary</definedName>
    <definedName name="gosummary" localSheetId="0">[58]!gosummary</definedName>
    <definedName name="gosummary" localSheetId="6">[58]!gosummary</definedName>
    <definedName name="gosummary">[58]!gosummary</definedName>
    <definedName name="Grace_IDA">[50]NPV!$B$25</definedName>
    <definedName name="Grace_NC" localSheetId="5">[50]NPV!#REF!</definedName>
    <definedName name="Grace_NC">[50]NPV!#REF!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6" hidden="1">{"Riqfin97",#N/A,FALSE,"Tran";"Riqfinpro",#N/A,FALSE,"Tran"}</definedName>
    <definedName name="gre" localSheetId="3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'[49]Fax a enviar'!#REF!</definedName>
    <definedName name="gtryrtyr" localSheetId="7" hidden="1">#REF!</definedName>
    <definedName name="gtryrtyr" localSheetId="8" hidden="1">#REF!</definedName>
    <definedName name="gtryrtyr" localSheetId="9" hidden="1">#REF!</definedName>
    <definedName name="gtryrtyr" localSheetId="0" hidden="1">#REF!</definedName>
    <definedName name="gtryrtyr" localSheetId="4" hidden="1">#REF!</definedName>
    <definedName name="gtryrtyr" localSheetId="6" hidden="1">#REF!</definedName>
    <definedName name="gtryrtyr" localSheetId="3" hidden="1">#REF!</definedName>
    <definedName name="gtryrtyr" localSheetId="1" hidden="1">#REF!</definedName>
    <definedName name="gtryrtyr" localSheetId="2" hidden="1">#REF!</definedName>
    <definedName name="gtryrtyr" localSheetId="5" hidden="1">#REF!</definedName>
    <definedName name="gtryrtyr" hidden="1">#REF!</definedName>
    <definedName name="GUIL" localSheetId="8">#REF!</definedName>
    <definedName name="GUIL" localSheetId="9">#REF!</definedName>
    <definedName name="GUIL" localSheetId="4">#REF!</definedName>
    <definedName name="GUIL" localSheetId="6">#REF!</definedName>
    <definedName name="GUIL" localSheetId="3">#REF!</definedName>
    <definedName name="GUIL" localSheetId="1">#REF!</definedName>
    <definedName name="GUIL" localSheetId="2">#REF!</definedName>
    <definedName name="GUIL">#REF!</definedName>
    <definedName name="GUIL1" localSheetId="8">#REF!</definedName>
    <definedName name="GUIL1" localSheetId="9">#REF!</definedName>
    <definedName name="GUIL1" localSheetId="4">#REF!</definedName>
    <definedName name="GUIL1" localSheetId="6">#REF!</definedName>
    <definedName name="GUIL1" localSheetId="3">#REF!</definedName>
    <definedName name="GUIL1" localSheetId="1">#REF!</definedName>
    <definedName name="GUIL1" localSheetId="2">#REF!</definedName>
    <definedName name="GUIL1">#REF!</definedName>
    <definedName name="GYEAR2021">[45]Gold!$B$583:$J$583</definedName>
    <definedName name="GYEAR2022">[45]Gold!$K$583:$U$583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6" hidden="1">{"Tab1",#N/A,FALSE,"P";"Tab2",#N/A,FALSE,"P"}</definedName>
    <definedName name="gyu" localSheetId="3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7" hidden="1">#REF!</definedName>
    <definedName name="h" localSheetId="8" hidden="1">#REF!</definedName>
    <definedName name="h" localSheetId="9" hidden="1">#REF!</definedName>
    <definedName name="h" localSheetId="0" hidden="1">#REF!</definedName>
    <definedName name="h" localSheetId="4" hidden="1">#REF!</definedName>
    <definedName name="h" localSheetId="6" hidden="1">#REF!</definedName>
    <definedName name="h" localSheetId="3" hidden="1">#REF!</definedName>
    <definedName name="h" localSheetId="1" hidden="1">#REF!</definedName>
    <definedName name="h" localSheetId="2" hidden="1">#REF!</definedName>
    <definedName name="h" localSheetId="5" hidden="1">#REF!</definedName>
    <definedName name="h" hidden="1">#REF!</definedName>
    <definedName name="HEADING" localSheetId="8">#REF!</definedName>
    <definedName name="HEADING" localSheetId="9">#REF!</definedName>
    <definedName name="HEADING" localSheetId="4">#REF!</definedName>
    <definedName name="HEADING" localSheetId="6">#REF!</definedName>
    <definedName name="HEADING" localSheetId="3">#REF!</definedName>
    <definedName name="HEADING" localSheetId="1">#REF!</definedName>
    <definedName name="HEADING" localSheetId="2">#REF!</definedName>
    <definedName name="HEADING">#REF!</definedName>
    <definedName name="Heading39">'[27]shared data'!$A$1:$G$5</definedName>
    <definedName name="hfhf" localSheetId="7">#REF!</definedName>
    <definedName name="hfhf" localSheetId="8">#REF!</definedName>
    <definedName name="hfhf" localSheetId="9">#REF!</definedName>
    <definedName name="hfhf" localSheetId="0">#REF!</definedName>
    <definedName name="hfhf" localSheetId="4">#REF!</definedName>
    <definedName name="hfhf" localSheetId="6">#REF!</definedName>
    <definedName name="hfhf" localSheetId="3">#REF!</definedName>
    <definedName name="hfhf" localSheetId="1">#REF!</definedName>
    <definedName name="hfhf" localSheetId="2">#REF!</definedName>
    <definedName name="hfhf" localSheetId="5">#REF!</definedName>
    <definedName name="hfhf">#REF!</definedName>
    <definedName name="hfhfhf" localSheetId="7" hidden="1">'[46]Fax a enviar'!#REF!</definedName>
    <definedName name="hfhfhf" localSheetId="8" hidden="1">'[46]Fax a enviar'!#REF!</definedName>
    <definedName name="hfhfhf" localSheetId="9" hidden="1">'[46]Fax a enviar'!#REF!</definedName>
    <definedName name="hfhfhf" localSheetId="0" hidden="1">'[46]Fax a enviar'!#REF!</definedName>
    <definedName name="hfhfhf" localSheetId="4" hidden="1">'[46]Fax a enviar'!#REF!</definedName>
    <definedName name="hfhfhf" localSheetId="6" hidden="1">'[46]Fax a enviar'!#REF!</definedName>
    <definedName name="hfhfhf" localSheetId="3" hidden="1">'[46]Fax a enviar'!#REF!</definedName>
    <definedName name="hfhfhf" localSheetId="1" hidden="1">'[46]Fax a enviar'!#REF!</definedName>
    <definedName name="hfhfhf" localSheetId="2" hidden="1">'[46]Fax a enviar'!#REF!</definedName>
    <definedName name="hfhfhf" localSheetId="5" hidden="1">'[46]Fax a enviar'!#REF!</definedName>
    <definedName name="hfhfhf" hidden="1">'[46]Fax a enviar'!#REF!</definedName>
    <definedName name="hhh" localSheetId="1" hidden="1">'[59]J(Priv.Cap)'!#REF!</definedName>
    <definedName name="hhh" localSheetId="2" hidden="1">'[59]J(Priv.Cap)'!#REF!</definedName>
    <definedName name="hhh" localSheetId="5" hidden="1">'[59]J(Priv.Cap)'!#REF!</definedName>
    <definedName name="hhh" hidden="1">'[59]J(Priv.Cap)'!#REF!</definedName>
    <definedName name="HHHH" localSheetId="7" hidden="1">#REF!</definedName>
    <definedName name="HHHH" localSheetId="8" hidden="1">#REF!</definedName>
    <definedName name="HHHH" localSheetId="9" hidden="1">#REF!</definedName>
    <definedName name="HHHH" localSheetId="0" hidden="1">#REF!</definedName>
    <definedName name="HHHH" localSheetId="4" hidden="1">#REF!</definedName>
    <definedName name="HHHH" localSheetId="6" hidden="1">#REF!</definedName>
    <definedName name="HHHH" localSheetId="3" hidden="1">#REF!</definedName>
    <definedName name="HHHH" localSheetId="1" hidden="1">#REF!</definedName>
    <definedName name="HHHH" localSheetId="2" hidden="1">#REF!</definedName>
    <definedName name="HHHH" localSheetId="5" hidden="1">#REF!</definedName>
    <definedName name="HHHH" hidden="1">#REF!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6" hidden="1">{"Tab1",#N/A,FALSE,"P";"Tab2",#N/A,FALSE,"P"}</definedName>
    <definedName name="hhhhh" localSheetId="3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'[37]Inter-Bank'!$L$5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6" hidden="1">{"Tab1",#N/A,FALSE,"P";"Tab2",#N/A,FALSE,"P"}</definedName>
    <definedName name="hio" localSheetId="3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'[49]Fax a enviar'!#REF!</definedName>
    <definedName name="hkh" localSheetId="7" hidden="1">#REF!</definedName>
    <definedName name="hkh" localSheetId="8" hidden="1">#REF!</definedName>
    <definedName name="hkh" localSheetId="9" hidden="1">#REF!</definedName>
    <definedName name="hkh" localSheetId="0" hidden="1">#REF!</definedName>
    <definedName name="hkh" localSheetId="4" hidden="1">#REF!</definedName>
    <definedName name="hkh" localSheetId="6" hidden="1">#REF!</definedName>
    <definedName name="hkh" localSheetId="3" hidden="1">#REF!</definedName>
    <definedName name="hkh" localSheetId="1" hidden="1">#REF!</definedName>
    <definedName name="hkh" localSheetId="2" hidden="1">#REF!</definedName>
    <definedName name="hkh" localSheetId="5" hidden="1">#REF!</definedName>
    <definedName name="hkh" hidden="1">#REF!</definedName>
    <definedName name="hkhkh" localSheetId="8" hidden="1">#REF!</definedName>
    <definedName name="hkhkh" localSheetId="9" hidden="1">#REF!</definedName>
    <definedName name="hkhkh" localSheetId="4" hidden="1">#REF!</definedName>
    <definedName name="hkhkh" localSheetId="6" hidden="1">#REF!</definedName>
    <definedName name="hkhkh" localSheetId="3" hidden="1">#REF!</definedName>
    <definedName name="hkhkh" localSheetId="1" hidden="1">#REF!</definedName>
    <definedName name="hkhkh" localSheetId="2" hidden="1">#REF!</definedName>
    <definedName name="hkhkh" hidden="1">#REF!</definedName>
    <definedName name="hola" localSheetId="8">#REF!</definedName>
    <definedName name="hola" localSheetId="9">#REF!</definedName>
    <definedName name="hola" localSheetId="4">#REF!</definedName>
    <definedName name="hola" localSheetId="6">#REF!</definedName>
    <definedName name="hola" localSheetId="3">#REF!</definedName>
    <definedName name="hola" localSheetId="1">#REF!</definedName>
    <definedName name="hola" localSheetId="2">#REF!</definedName>
    <definedName name="hola">#REF!</definedName>
    <definedName name="holalalala" localSheetId="9" hidden="1">'[24]Fax a enviar'!#REF!</definedName>
    <definedName name="holalalala" localSheetId="4" hidden="1">'[24]Fax a enviar'!#REF!</definedName>
    <definedName name="holalalala" localSheetId="6" hidden="1">'[24]Fax a enviar'!#REF!</definedName>
    <definedName name="holalalala" localSheetId="3" hidden="1">'[24]Fax a enviar'!#REF!</definedName>
    <definedName name="holalalala" localSheetId="2" hidden="1">'[24]Fax a enviar'!#REF!</definedName>
    <definedName name="holalalala" hidden="1">'[24]Fax a enviar'!#REF!</definedName>
    <definedName name="holallll" localSheetId="7">#REF!</definedName>
    <definedName name="holallll" localSheetId="8">#REF!</definedName>
    <definedName name="holallll" localSheetId="9">#REF!</definedName>
    <definedName name="holallll" localSheetId="0">#REF!</definedName>
    <definedName name="holallll" localSheetId="4">#REF!</definedName>
    <definedName name="holallll" localSheetId="6">#REF!</definedName>
    <definedName name="holallll" localSheetId="3">#REF!</definedName>
    <definedName name="holallll" localSheetId="1">#REF!</definedName>
    <definedName name="holallll" localSheetId="2">#REF!</definedName>
    <definedName name="holallll" localSheetId="5">#REF!</definedName>
    <definedName name="holallll">#REF!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6" hidden="1">{"Tab1",#N/A,FALSE,"P";"Tab2",#N/A,FALSE,"P"}</definedName>
    <definedName name="hpu" localSheetId="3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6" hidden="1">{"'para SB'!$A$1318:$F$1381"}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6" hidden="1">{"Tab1",#N/A,FALSE,"P";"Tab2",#N/A,FALSE,"P"}</definedName>
    <definedName name="hui" localSheetId="3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6" hidden="1">{"Tab1",#N/A,FALSE,"P";"Tab2",#N/A,FALSE,"P"}</definedName>
    <definedName name="huo" localSheetId="3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7" hidden="1">#REF!</definedName>
    <definedName name="hutyu7" localSheetId="8" hidden="1">#REF!</definedName>
    <definedName name="hutyu7" localSheetId="9" hidden="1">#REF!</definedName>
    <definedName name="hutyu7" localSheetId="0" hidden="1">#REF!</definedName>
    <definedName name="hutyu7" localSheetId="4" hidden="1">#REF!</definedName>
    <definedName name="hutyu7" localSheetId="6" hidden="1">#REF!</definedName>
    <definedName name="hutyu7" localSheetId="3" hidden="1">#REF!</definedName>
    <definedName name="hutyu7" localSheetId="1" hidden="1">#REF!</definedName>
    <definedName name="hutyu7" localSheetId="2" hidden="1">#REF!</definedName>
    <definedName name="hutyu7" localSheetId="5" hidden="1">#REF!</definedName>
    <definedName name="hutyu7" hidden="1">#REF!</definedName>
    <definedName name="HVYNONO1" localSheetId="7">[36]nonopec!#REF!</definedName>
    <definedName name="HVYNONO1" localSheetId="8">[36]nonopec!#REF!</definedName>
    <definedName name="HVYNONO1" localSheetId="9">[36]nonopec!#REF!</definedName>
    <definedName name="HVYNONO1" localSheetId="0">[36]nonopec!#REF!</definedName>
    <definedName name="HVYNONO1" localSheetId="4">[36]nonopec!#REF!</definedName>
    <definedName name="HVYNONO1" localSheetId="6">[36]nonopec!#REF!</definedName>
    <definedName name="HVYNONO1" localSheetId="3">[36]nonopec!#REF!</definedName>
    <definedName name="HVYNONO1" localSheetId="1">[36]nonopec!#REF!</definedName>
    <definedName name="HVYNONO1" localSheetId="2">[36]nonopec!#REF!</definedName>
    <definedName name="HVYNONO1" localSheetId="5">[36]nonopec!#REF!</definedName>
    <definedName name="HVYNONO1">[36]nonopec!#REF!</definedName>
    <definedName name="HVYNONO2" localSheetId="7">[36]nonopec!#REF!</definedName>
    <definedName name="HVYNONO2" localSheetId="0">[36]nonopec!#REF!</definedName>
    <definedName name="HVYNONO2" localSheetId="4">[36]nonopec!#REF!</definedName>
    <definedName name="HVYNONO2" localSheetId="6">[36]nonopec!#REF!</definedName>
    <definedName name="HVYNONO2" localSheetId="3">[36]nonopec!#REF!</definedName>
    <definedName name="HVYNONO2" localSheetId="1">[36]nonopec!#REF!</definedName>
    <definedName name="HVYNONO2" localSheetId="2">[36]nonopec!#REF!</definedName>
    <definedName name="HVYNONO2">[36]nonopec!#REF!</definedName>
    <definedName name="HVYNONOPEC" localSheetId="4">[36]nonopec!#REF!</definedName>
    <definedName name="HVYNONOPEC" localSheetId="6">[36]nonopec!#REF!</definedName>
    <definedName name="HVYNONOPEC" localSheetId="3">[36]nonopec!#REF!</definedName>
    <definedName name="HVYNONOPEC" localSheetId="1">[36]nonopec!#REF!</definedName>
    <definedName name="HVYNONOPEC" localSheetId="2">[36]nonopec!#REF!</definedName>
    <definedName name="HVYNONOPEC">[36]nonopec!#REF!</definedName>
    <definedName name="HVYOECD">[36]nonopec!#REF!</definedName>
    <definedName name="HVYOPEC">[36]nonopec!#REF!</definedName>
    <definedName name="HVYSUMM">[36]nonopec!#REF!</definedName>
    <definedName name="IDAr" localSheetId="7">#REF!</definedName>
    <definedName name="IDAr" localSheetId="8">#REF!</definedName>
    <definedName name="IDAr" localSheetId="9">#REF!</definedName>
    <definedName name="IDAr" localSheetId="0">#REF!</definedName>
    <definedName name="IDAr" localSheetId="4">#REF!</definedName>
    <definedName name="IDAr" localSheetId="6">#REF!</definedName>
    <definedName name="IDAr" localSheetId="3">#REF!</definedName>
    <definedName name="IDAr" localSheetId="1">#REF!</definedName>
    <definedName name="IDAr" localSheetId="2">#REF!</definedName>
    <definedName name="IDAr" localSheetId="5">#REF!</definedName>
    <definedName name="IDAr">#REF!</definedName>
    <definedName name="IDB" localSheetId="8">#REF!</definedName>
    <definedName name="IDB" localSheetId="9">#REF!</definedName>
    <definedName name="IDB" localSheetId="4">#REF!</definedName>
    <definedName name="IDB" localSheetId="6">#REF!</definedName>
    <definedName name="IDB" localSheetId="3">#REF!</definedName>
    <definedName name="IDB" localSheetId="1">#REF!</definedName>
    <definedName name="IDB" localSheetId="2">#REF!</definedName>
    <definedName name="IDB">#REF!</definedName>
    <definedName name="IFSASSETS" localSheetId="8">#REF!</definedName>
    <definedName name="IFSASSETS" localSheetId="9">#REF!</definedName>
    <definedName name="IFSASSETS" localSheetId="4">#REF!</definedName>
    <definedName name="IFSASSETS" localSheetId="6">#REF!</definedName>
    <definedName name="IFSASSETS" localSheetId="3">#REF!</definedName>
    <definedName name="IFSASSETS" localSheetId="2">#REF!</definedName>
    <definedName name="IFSASSETS">#REF!</definedName>
    <definedName name="IFSLIABS" localSheetId="8">#REF!</definedName>
    <definedName name="IFSLIABS" localSheetId="9">#REF!</definedName>
    <definedName name="IFSLIABS" localSheetId="6">#REF!</definedName>
    <definedName name="IFSLIABS" localSheetId="2">#REF!</definedName>
    <definedName name="IFSLIABS" localSheetId="5">#REF!</definedName>
    <definedName name="IFSLIABS">#REF!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3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6" hidden="1">{"Riqfin97",#N/A,FALSE,"Tran";"Riqfinpro",#N/A,FALSE,"Tran"}</definedName>
    <definedName name="iii" localSheetId="3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7" hidden="1">#REF!</definedName>
    <definedName name="iiiiiiiiiii" localSheetId="8" hidden="1">#REF!</definedName>
    <definedName name="iiiiiiiiiii" localSheetId="9" hidden="1">#REF!</definedName>
    <definedName name="iiiiiiiiiii" localSheetId="0" hidden="1">#REF!</definedName>
    <definedName name="iiiiiiiiiii" localSheetId="4" hidden="1">#REF!</definedName>
    <definedName name="iiiiiiiiiii" localSheetId="6" hidden="1">#REF!</definedName>
    <definedName name="iiiiiiiiiii" localSheetId="3" hidden="1">#REF!</definedName>
    <definedName name="iiiiiiiiiii" localSheetId="1" hidden="1">#REF!</definedName>
    <definedName name="iiiiiiiiiii" localSheetId="2" hidden="1">#REF!</definedName>
    <definedName name="iiiiiiiiiii" localSheetId="5" hidden="1">#REF!</definedName>
    <definedName name="iiiiiiiiiii" hidden="1">#REF!</definedName>
    <definedName name="iiiiiiiiiiii" localSheetId="7" hidden="1">'[46]Fax a enviar'!#REF!</definedName>
    <definedName name="iiiiiiiiiiii" localSheetId="8" hidden="1">'[46]Fax a enviar'!#REF!</definedName>
    <definedName name="iiiiiiiiiiii" localSheetId="9" hidden="1">'[46]Fax a enviar'!#REF!</definedName>
    <definedName name="iiiiiiiiiiii" localSheetId="0" hidden="1">'[46]Fax a enviar'!#REF!</definedName>
    <definedName name="iiiiiiiiiiii" localSheetId="4" hidden="1">'[46]Fax a enviar'!#REF!</definedName>
    <definedName name="iiiiiiiiiiii" localSheetId="6" hidden="1">'[46]Fax a enviar'!#REF!</definedName>
    <definedName name="iiiiiiiiiiii" localSheetId="3" hidden="1">'[46]Fax a enviar'!#REF!</definedName>
    <definedName name="iiiiiiiiiiii" localSheetId="1" hidden="1">'[46]Fax a enviar'!#REF!</definedName>
    <definedName name="iiiiiiiiiiii" localSheetId="2" hidden="1">'[46]Fax a enviar'!#REF!</definedName>
    <definedName name="iiiiiiiiiiii" localSheetId="5" hidden="1">'[46]Fax a enviar'!#REF!</definedName>
    <definedName name="iiiiiiiiiiii" hidden="1">'[46]Fax a enviar'!#REF!</definedName>
    <definedName name="iiiiiiiiiiiiiiiii" localSheetId="7" hidden="1">'[46]Fax a enviar'!#REF!</definedName>
    <definedName name="iiiiiiiiiiiiiiiii" localSheetId="0" hidden="1">'[46]Fax a enviar'!#REF!</definedName>
    <definedName name="iiiiiiiiiiiiiiiii" localSheetId="4" hidden="1">'[46]Fax a enviar'!#REF!</definedName>
    <definedName name="iiiiiiiiiiiiiiiii" localSheetId="6" hidden="1">'[46]Fax a enviar'!#REF!</definedName>
    <definedName name="iiiiiiiiiiiiiiiii" localSheetId="3" hidden="1">'[46]Fax a enviar'!#REF!</definedName>
    <definedName name="iiiiiiiiiiiiiiiii" localSheetId="1" hidden="1">'[46]Fax a enviar'!#REF!</definedName>
    <definedName name="iiiiiiiiiiiiiiiii" localSheetId="2" hidden="1">'[46]Fax a enviar'!#REF!</definedName>
    <definedName name="iiiiiiiiiiiiiiiii" hidden="1">'[46]Fax a enviar'!#REF!</definedName>
    <definedName name="iiiiiiiiiiiiiiiiiiiiiiiiii" localSheetId="7" hidden="1">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6" hidden="1">#REF!</definedName>
    <definedName name="iiiiiiiiiiiiiiiiiiiiiiiiii" localSheetId="3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hidden="1">#REF!</definedName>
    <definedName name="iiiooo" localSheetId="8">#REF!</definedName>
    <definedName name="iiiooo" localSheetId="9">#REF!</definedName>
    <definedName name="iiiooo" localSheetId="4">#REF!</definedName>
    <definedName name="iiiooo" localSheetId="6">#REF!</definedName>
    <definedName name="iiiooo" localSheetId="3">#REF!</definedName>
    <definedName name="iiiooo" localSheetId="1">#REF!</definedName>
    <definedName name="iiiooo" localSheetId="2">#REF!</definedName>
    <definedName name="iiiooo">#REF!</definedName>
    <definedName name="IKR" localSheetId="8">#REF!</definedName>
    <definedName name="IKR" localSheetId="9">#REF!</definedName>
    <definedName name="IKR" localSheetId="4">#REF!</definedName>
    <definedName name="IKR" localSheetId="6">#REF!</definedName>
    <definedName name="IKR" localSheetId="1">#REF!</definedName>
    <definedName name="IKR" localSheetId="2">#REF!</definedName>
    <definedName name="IKR">#REF!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6" hidden="1">{"Riqfin97",#N/A,FALSE,"Tran";"Riqfinpro",#N/A,FALSE,"Tran"}</definedName>
    <definedName name="ilo" localSheetId="3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6" hidden="1">{"Riqfin97",#N/A,FALSE,"Tran";"Riqfinpro",#N/A,FALSE,"Tran"}</definedName>
    <definedName name="ilu" localSheetId="3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7">#REF!</definedName>
    <definedName name="IM" localSheetId="8">#REF!</definedName>
    <definedName name="IM" localSheetId="9">#REF!</definedName>
    <definedName name="IM" localSheetId="0">#REF!</definedName>
    <definedName name="IM" localSheetId="4">#REF!</definedName>
    <definedName name="IM" localSheetId="6">#REF!</definedName>
    <definedName name="IM" localSheetId="3">#REF!</definedName>
    <definedName name="IM" localSheetId="1">#REF!</definedName>
    <definedName name="IM" localSheetId="2">#REF!</definedName>
    <definedName name="IM" localSheetId="5">#REF!</definedName>
    <definedName name="IM">#REF!</definedName>
    <definedName name="IMF" localSheetId="7">#REF!</definedName>
    <definedName name="IMF" localSheetId="8">#REF!</definedName>
    <definedName name="IMF" localSheetId="9">#REF!</definedName>
    <definedName name="IMF" localSheetId="0">#REF!</definedName>
    <definedName name="IMF" localSheetId="4">#REF!</definedName>
    <definedName name="IMF" localSheetId="6">#REF!</definedName>
    <definedName name="IMF" localSheetId="3">#REF!</definedName>
    <definedName name="IMF" localSheetId="1">#REF!</definedName>
    <definedName name="IMF" localSheetId="2">#REF!</definedName>
    <definedName name="IMF">#REF!</definedName>
    <definedName name="Importaciones" localSheetId="7" hidden="1">'[10]Base Original'!#REF!</definedName>
    <definedName name="Importaciones" localSheetId="9" hidden="1">'[10]Base Original'!#REF!</definedName>
    <definedName name="Importaciones" localSheetId="0" hidden="1">'[10]Base Original'!#REF!</definedName>
    <definedName name="Importaciones" localSheetId="4" hidden="1">'[10]Base Original'!#REF!</definedName>
    <definedName name="Importaciones" localSheetId="6" hidden="1">'[10]Base Original'!#REF!</definedName>
    <definedName name="Importaciones" localSheetId="3" hidden="1">'[10]Base Original'!#REF!</definedName>
    <definedName name="Importaciones" localSheetId="1" hidden="1">'[10]Base Original'!#REF!</definedName>
    <definedName name="Importaciones" localSheetId="2" hidden="1">'[10]Base Original'!#REF!</definedName>
    <definedName name="Importaciones" hidden="1">'[10]Base Original'!#REF!</definedName>
    <definedName name="INDICEPRODUCCIO" localSheetId="7">#REF!</definedName>
    <definedName name="INDICEPRODUCCIO" localSheetId="8">#REF!</definedName>
    <definedName name="INDICEPRODUCCIO" localSheetId="9">#REF!</definedName>
    <definedName name="INDICEPRODUCCIO" localSheetId="0">#REF!</definedName>
    <definedName name="INDICEPRODUCCIO" localSheetId="4">#REF!</definedName>
    <definedName name="INDICEPRODUCCIO" localSheetId="6">#REF!</definedName>
    <definedName name="INDICEPRODUCCIO" localSheetId="3">#REF!</definedName>
    <definedName name="INDICEPRODUCCIO" localSheetId="1">#REF!</definedName>
    <definedName name="INDICEPRODUCCIO" localSheetId="2">#REF!</definedName>
    <definedName name="INDICEPRODUCCIO" localSheetId="5">#REF!</definedName>
    <definedName name="INDICEPRODUCCIO">#REF!</definedName>
    <definedName name="INFOGER" localSheetId="7">[33]BCP!#REF!</definedName>
    <definedName name="INFOGER" localSheetId="8">[33]BCP!#REF!</definedName>
    <definedName name="INFOGER" localSheetId="9">[33]BCP!#REF!</definedName>
    <definedName name="INFOGER" localSheetId="0">[33]BCP!#REF!</definedName>
    <definedName name="INFOGER" localSheetId="4">[33]BCP!#REF!</definedName>
    <definedName name="INFOGER" localSheetId="6">[33]BCP!#REF!</definedName>
    <definedName name="INFOGER" localSheetId="3">[33]BCP!#REF!</definedName>
    <definedName name="INFOGER" localSheetId="1">[33]BCP!#REF!</definedName>
    <definedName name="INFOGER" localSheetId="2">[33]BCP!#REF!</definedName>
    <definedName name="INFOGER" localSheetId="5">[33]BCP!#REF!</definedName>
    <definedName name="INFOGER">[33]BCP!#REF!</definedName>
    <definedName name="INGRESOS" localSheetId="7">#REF!</definedName>
    <definedName name="INGRESOS" localSheetId="8">#REF!</definedName>
    <definedName name="INGRESOS" localSheetId="9">#REF!</definedName>
    <definedName name="INGRESOS" localSheetId="0">#REF!</definedName>
    <definedName name="INGRESOS" localSheetId="4">#REF!</definedName>
    <definedName name="INGRESOS" localSheetId="6">#REF!</definedName>
    <definedName name="INGRESOS" localSheetId="3">#REF!</definedName>
    <definedName name="INGRESOS" localSheetId="1">#REF!</definedName>
    <definedName name="INGRESOS" localSheetId="2">#REF!</definedName>
    <definedName name="INGRESOS" localSheetId="5">#REF!</definedName>
    <definedName name="INGRESOS">#REF!</definedName>
    <definedName name="INIT" localSheetId="8">#REF!</definedName>
    <definedName name="INIT" localSheetId="9">#REF!</definedName>
    <definedName name="INIT" localSheetId="4">#REF!</definedName>
    <definedName name="INIT" localSheetId="6">#REF!</definedName>
    <definedName name="INIT" localSheetId="3">#REF!</definedName>
    <definedName name="INIT" localSheetId="1">#REF!</definedName>
    <definedName name="INIT" localSheetId="2">#REF!</definedName>
    <definedName name="INIT">#REF!</definedName>
    <definedName name="INPUT_2" localSheetId="9">[14]Input!#REF!</definedName>
    <definedName name="INPUT_2" localSheetId="4">[14]Input!#REF!</definedName>
    <definedName name="INPUT_2" localSheetId="6">[14]Input!#REF!</definedName>
    <definedName name="INPUT_2" localSheetId="3">[14]Input!#REF!</definedName>
    <definedName name="INPUT_2" localSheetId="1">[14]Input!#REF!</definedName>
    <definedName name="INPUT_2" localSheetId="2">[14]Input!#REF!</definedName>
    <definedName name="INPUT_2">[14]Input!#REF!</definedName>
    <definedName name="INPUT_4" localSheetId="9">[14]Input!#REF!</definedName>
    <definedName name="INPUT_4" localSheetId="4">[14]Input!#REF!</definedName>
    <definedName name="INPUT_4" localSheetId="6">[14]Input!#REF!</definedName>
    <definedName name="INPUT_4" localSheetId="3">[14]Input!#REF!</definedName>
    <definedName name="INPUT_4" localSheetId="1">[14]Input!#REF!</definedName>
    <definedName name="INPUT_4" localSheetId="2">[14]Input!#REF!</definedName>
    <definedName name="INPUT_4">[14]Input!#REF!</definedName>
    <definedName name="INTERES" localSheetId="7">#REF!</definedName>
    <definedName name="INTERES" localSheetId="8">#REF!</definedName>
    <definedName name="INTERES" localSheetId="9">#REF!</definedName>
    <definedName name="INTERES" localSheetId="0">#REF!</definedName>
    <definedName name="INTERES" localSheetId="4">#REF!</definedName>
    <definedName name="INTERES" localSheetId="6">#REF!</definedName>
    <definedName name="INTERES" localSheetId="3">#REF!</definedName>
    <definedName name="INTERES" localSheetId="1">#REF!</definedName>
    <definedName name="INTERES" localSheetId="2">#REF!</definedName>
    <definedName name="INTERES" localSheetId="5">#REF!</definedName>
    <definedName name="INTERES">#REF!</definedName>
    <definedName name="INTEREST" localSheetId="8">#REF!</definedName>
    <definedName name="INTEREST" localSheetId="9">#REF!</definedName>
    <definedName name="INTEREST" localSheetId="4">#REF!</definedName>
    <definedName name="INTEREST" localSheetId="6">#REF!</definedName>
    <definedName name="INTEREST" localSheetId="3">#REF!</definedName>
    <definedName name="INTEREST" localSheetId="1">#REF!</definedName>
    <definedName name="INTEREST" localSheetId="2">#REF!</definedName>
    <definedName name="INTEREST">#REF!</definedName>
    <definedName name="Interest_IDA">[50]NPV!$B$27</definedName>
    <definedName name="Interest_NC" localSheetId="5">[50]NPV!#REF!</definedName>
    <definedName name="Interest_NC">[50]NPV!#REF!</definedName>
    <definedName name="InterestRate" localSheetId="7">#REF!</definedName>
    <definedName name="InterestRate" localSheetId="8">#REF!</definedName>
    <definedName name="InterestRate" localSheetId="9">#REF!</definedName>
    <definedName name="InterestRate" localSheetId="0">#REF!</definedName>
    <definedName name="InterestRate" localSheetId="4">#REF!</definedName>
    <definedName name="InterestRate" localSheetId="6">#REF!</definedName>
    <definedName name="InterestRate" localSheetId="3">#REF!</definedName>
    <definedName name="InterestRate" localSheetId="1">#REF!</definedName>
    <definedName name="InterestRate" localSheetId="2">#REF!</definedName>
    <definedName name="InterestRate" localSheetId="5">#REF!</definedName>
    <definedName name="InterestRate">#REF!</definedName>
    <definedName name="IPC" localSheetId="7">[60]ipc!#REF!</definedName>
    <definedName name="IPC" localSheetId="8">[60]ipc!#REF!</definedName>
    <definedName name="IPC" localSheetId="9">[60]ipc!#REF!</definedName>
    <definedName name="IPC" localSheetId="0">[60]ipc!#REF!</definedName>
    <definedName name="IPC" localSheetId="4">[60]ipc!#REF!</definedName>
    <definedName name="IPC" localSheetId="6">[60]ipc!#REF!</definedName>
    <definedName name="IPC" localSheetId="3">[60]ipc!#REF!</definedName>
    <definedName name="IPC" localSheetId="1">[60]ipc!#REF!</definedName>
    <definedName name="IPC" localSheetId="2">[60]ipc!#REF!</definedName>
    <definedName name="IPC" localSheetId="5">[60]ipc!#REF!</definedName>
    <definedName name="IPC">[60]ipc!#REF!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7">#REF!</definedName>
    <definedName name="IRLS" localSheetId="8">#REF!</definedName>
    <definedName name="IRLS" localSheetId="9">#REF!</definedName>
    <definedName name="IRLS" localSheetId="0">#REF!</definedName>
    <definedName name="IRLS" localSheetId="4">#REF!</definedName>
    <definedName name="IRLS" localSheetId="6">#REF!</definedName>
    <definedName name="IRLS" localSheetId="3">#REF!</definedName>
    <definedName name="IRLS" localSheetId="1">#REF!</definedName>
    <definedName name="IRLS" localSheetId="2">#REF!</definedName>
    <definedName name="IRLS" localSheetId="5">#REF!</definedName>
    <definedName name="IRLS">#REF!</definedName>
    <definedName name="IRLS1" localSheetId="8">#REF!</definedName>
    <definedName name="IRLS1" localSheetId="9">#REF!</definedName>
    <definedName name="IRLS1" localSheetId="4">#REF!</definedName>
    <definedName name="IRLS1" localSheetId="6">#REF!</definedName>
    <definedName name="IRLS1" localSheetId="3">#REF!</definedName>
    <definedName name="IRLS1" localSheetId="1">#REF!</definedName>
    <definedName name="IRLS1" localSheetId="2">#REF!</definedName>
    <definedName name="IRLS1">#REF!</definedName>
    <definedName name="IRP" localSheetId="8">#REF!</definedName>
    <definedName name="IRP" localSheetId="9">#REF!</definedName>
    <definedName name="IRP" localSheetId="4">#REF!</definedName>
    <definedName name="IRP" localSheetId="6">#REF!</definedName>
    <definedName name="IRP" localSheetId="3">#REF!</definedName>
    <definedName name="IRP" localSheetId="1">#REF!</definedName>
    <definedName name="IRP" localSheetId="2">#REF!</definedName>
    <definedName name="IRP">#REF!</definedName>
    <definedName name="iuf.kugj">#N/A</definedName>
    <definedName name="iyiyiy" localSheetId="7" hidden="1">#REF!</definedName>
    <definedName name="iyiyiy" localSheetId="8" hidden="1">#REF!</definedName>
    <definedName name="iyiyiy" localSheetId="9" hidden="1">#REF!</definedName>
    <definedName name="iyiyiy" localSheetId="0" hidden="1">#REF!</definedName>
    <definedName name="iyiyiy" localSheetId="4" hidden="1">#REF!</definedName>
    <definedName name="iyiyiy" localSheetId="6" hidden="1">#REF!</definedName>
    <definedName name="iyiyiy" localSheetId="3" hidden="1">#REF!</definedName>
    <definedName name="iyiyiy" localSheetId="1" hidden="1">#REF!</definedName>
    <definedName name="iyiyiy" localSheetId="2" hidden="1">#REF!</definedName>
    <definedName name="iyiyiy" localSheetId="5" hidden="1">#REF!</definedName>
    <definedName name="iyiyiy" hidden="1">#REF!</definedName>
    <definedName name="JA" localSheetId="8">#REF!</definedName>
    <definedName name="JA" localSheetId="9">#REF!</definedName>
    <definedName name="JA" localSheetId="4">#REF!</definedName>
    <definedName name="JA" localSheetId="6">#REF!</definedName>
    <definedName name="JA" localSheetId="3">#REF!</definedName>
    <definedName name="JA" localSheetId="1">#REF!</definedName>
    <definedName name="JA" localSheetId="2">#REF!</definedName>
    <definedName name="JA">#REF!</definedName>
    <definedName name="jagu4" localSheetId="8">#REF!</definedName>
    <definedName name="jagu4" localSheetId="9">#REF!</definedName>
    <definedName name="jagu4" localSheetId="4">#REF!</definedName>
    <definedName name="jagu4" localSheetId="6">#REF!</definedName>
    <definedName name="jagu4" localSheetId="3">#REF!</definedName>
    <definedName name="jagu4" localSheetId="1">#REF!</definedName>
    <definedName name="jagu4" localSheetId="2">#REF!</definedName>
    <definedName name="jagu4">#REF!</definedName>
    <definedName name="JAPCRUDE87" localSheetId="8">#REF!</definedName>
    <definedName name="JAPCRUDE87" localSheetId="9">#REF!</definedName>
    <definedName name="JAPCRUDE87" localSheetId="6">#REF!</definedName>
    <definedName name="JAPCRUDE87" localSheetId="1">#REF!</definedName>
    <definedName name="JAPCRUDE87" localSheetId="2">#REF!</definedName>
    <definedName name="JAPCRUDE87" localSheetId="5">#REF!</definedName>
    <definedName name="JAPCRUDE87">#REF!</definedName>
    <definedName name="JAPCRUDE88" localSheetId="8">#REF!</definedName>
    <definedName name="JAPCRUDE88" localSheetId="9">#REF!</definedName>
    <definedName name="JAPCRUDE88" localSheetId="6">#REF!</definedName>
    <definedName name="JAPCRUDE88" localSheetId="1">#REF!</definedName>
    <definedName name="JAPCRUDE88" localSheetId="2">#REF!</definedName>
    <definedName name="JAPCRUDE88" localSheetId="5">#REF!</definedName>
    <definedName name="JAPCRUDE88">#REF!</definedName>
    <definedName name="JAPPROD87" localSheetId="8">#REF!</definedName>
    <definedName name="JAPPROD87" localSheetId="9">#REF!</definedName>
    <definedName name="JAPPROD87" localSheetId="6">#REF!</definedName>
    <definedName name="JAPPROD87" localSheetId="1">#REF!</definedName>
    <definedName name="JAPPROD87" localSheetId="2">#REF!</definedName>
    <definedName name="JAPPROD87" localSheetId="5">#REF!</definedName>
    <definedName name="JAPPROD87">#REF!</definedName>
    <definedName name="JAPPROD88" localSheetId="8">#REF!</definedName>
    <definedName name="JAPPROD88" localSheetId="9">#REF!</definedName>
    <definedName name="JAPPROD88" localSheetId="6">#REF!</definedName>
    <definedName name="JAPPROD88" localSheetId="1">#REF!</definedName>
    <definedName name="JAPPROD88" localSheetId="2">#REF!</definedName>
    <definedName name="JAPPROD88" localSheetId="5">#REF!</definedName>
    <definedName name="JAPPROD88">#REF!</definedName>
    <definedName name="JAPTOT87" localSheetId="8">#REF!</definedName>
    <definedName name="JAPTOT87" localSheetId="9">#REF!</definedName>
    <definedName name="JAPTOT87" localSheetId="6">#REF!</definedName>
    <definedName name="JAPTOT87" localSheetId="1">#REF!</definedName>
    <definedName name="JAPTOT87" localSheetId="2">#REF!</definedName>
    <definedName name="JAPTOT87" localSheetId="5">#REF!</definedName>
    <definedName name="JAPTOT87">#REF!</definedName>
    <definedName name="JAPTOT88" localSheetId="8">#REF!</definedName>
    <definedName name="JAPTOT88" localSheetId="9">#REF!</definedName>
    <definedName name="JAPTOT88" localSheetId="6">#REF!</definedName>
    <definedName name="JAPTOT88" localSheetId="1">#REF!</definedName>
    <definedName name="JAPTOT88" localSheetId="2">#REF!</definedName>
    <definedName name="JAPTOT88" localSheetId="5">#REF!</definedName>
    <definedName name="JAPTOT88">#REF!</definedName>
    <definedName name="JJ" localSheetId="8">#REF!</definedName>
    <definedName name="JJ" localSheetId="9">#REF!</definedName>
    <definedName name="JJ" localSheetId="6">#REF!</definedName>
    <definedName name="JJ" localSheetId="1">#REF!</definedName>
    <definedName name="JJ" localSheetId="2">#REF!</definedName>
    <definedName name="JJ" localSheetId="5">#REF!</definedName>
    <definedName name="JJ">#REF!</definedName>
    <definedName name="jjj" localSheetId="7" hidden="1">'[35]Fax a enviar'!#REF!</definedName>
    <definedName name="jjj" localSheetId="8" hidden="1">'[35]Fax a enviar'!#REF!</definedName>
    <definedName name="jjj" localSheetId="9" hidden="1">'[35]Fax a enviar'!#REF!</definedName>
    <definedName name="jjj" localSheetId="0" hidden="1">'[35]Fax a enviar'!#REF!</definedName>
    <definedName name="jjj" localSheetId="4" hidden="1">'[35]Fax a enviar'!#REF!</definedName>
    <definedName name="jjj" localSheetId="6" hidden="1">'[35]Fax a enviar'!#REF!</definedName>
    <definedName name="jjj" localSheetId="3" hidden="1">'[35]Fax a enviar'!#REF!</definedName>
    <definedName name="jjj" localSheetId="1" hidden="1">'[35]Fax a enviar'!#REF!</definedName>
    <definedName name="jjj" localSheetId="2" hidden="1">'[35]Fax a enviar'!#REF!</definedName>
    <definedName name="jjj" localSheetId="5" hidden="1">'[35]Fax a enviar'!#REF!</definedName>
    <definedName name="jjj" hidden="1">'[35]Fax a enviar'!#REF!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6" hidden="1">{"Tab1",#N/A,FALSE,"P";"Tab2",#N/A,FALSE,"P"}</definedName>
    <definedName name="jjjj" localSheetId="3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'[57]J(Priv.Cap)'!#REF!</definedName>
    <definedName name="JJJJJJJJJJ" localSheetId="7" hidden="1">#REF!</definedName>
    <definedName name="JJJJJJJJJJ" localSheetId="8" hidden="1">#REF!</definedName>
    <definedName name="JJJJJJJJJJ" localSheetId="9" hidden="1">#REF!</definedName>
    <definedName name="JJJJJJJJJJ" localSheetId="0" hidden="1">#REF!</definedName>
    <definedName name="JJJJJJJJJJ" localSheetId="4" hidden="1">#REF!</definedName>
    <definedName name="JJJJJJJJJJ" localSheetId="6" hidden="1">#REF!</definedName>
    <definedName name="JJJJJJJJJJ" localSheetId="3" hidden="1">#REF!</definedName>
    <definedName name="JJJJJJJJJJ" localSheetId="1" hidden="1">#REF!</definedName>
    <definedName name="JJJJJJJJJJ" localSheetId="2" hidden="1">#REF!</definedName>
    <definedName name="JJJJJJJJJJ" localSheetId="5" hidden="1">#REF!</definedName>
    <definedName name="JJJJJJJJJJ" hidden="1">#REF!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6" hidden="1">{"Tab1",#N/A,FALSE,"P";"Tab2",#N/A,FALSE,"P"}</definedName>
    <definedName name="jjjjjjjjjjjjjjjjjj" localSheetId="3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7" hidden="1">{#N/A,#N/A,FALSE,"NFPS GDP"}</definedName>
    <definedName name="jkk" localSheetId="8" hidden="1">{#N/A,#N/A,FALSE,"NFPS GDP"}</definedName>
    <definedName name="jkk" localSheetId="9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6" hidden="1">{#N/A,#N/A,FALSE,"NFPS GDP"}</definedName>
    <definedName name="jkk" localSheetId="3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hidden="1">{#N/A,#N/A,FALSE,"NFPS GDP"}</definedName>
    <definedName name="JPY" localSheetId="7">#REF!</definedName>
    <definedName name="JPY" localSheetId="8">#REF!</definedName>
    <definedName name="JPY" localSheetId="9">#REF!</definedName>
    <definedName name="JPY" localSheetId="0">#REF!</definedName>
    <definedName name="JPY" localSheetId="4">#REF!</definedName>
    <definedName name="JPY" localSheetId="6">#REF!</definedName>
    <definedName name="JPY" localSheetId="3">#REF!</definedName>
    <definedName name="JPY" localSheetId="1">#REF!</definedName>
    <definedName name="JPY" localSheetId="2">#REF!</definedName>
    <definedName name="JPY" localSheetId="5">#REF!</definedName>
    <definedName name="JPY">#REF!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6" hidden="1">{"Riqfin97",#N/A,FALSE,"Tran";"Riqfinpro",#N/A,FALSE,"Tran"}</definedName>
    <definedName name="jui" localSheetId="3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7" hidden="1">#REF!</definedName>
    <definedName name="jutjugyj" localSheetId="8" hidden="1">#REF!</definedName>
    <definedName name="jutjugyj" localSheetId="9" hidden="1">#REF!</definedName>
    <definedName name="jutjugyj" localSheetId="0" hidden="1">#REF!</definedName>
    <definedName name="jutjugyj" localSheetId="4" hidden="1">#REF!</definedName>
    <definedName name="jutjugyj" localSheetId="6" hidden="1">#REF!</definedName>
    <definedName name="jutjugyj" localSheetId="3" hidden="1">#REF!</definedName>
    <definedName name="jutjugyj" localSheetId="1" hidden="1">#REF!</definedName>
    <definedName name="jutjugyj" localSheetId="2" hidden="1">#REF!</definedName>
    <definedName name="jutjugyj" localSheetId="5" hidden="1">#REF!</definedName>
    <definedName name="jutjugyj" hidden="1">#REF!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6" hidden="1">{"Tab1",#N/A,FALSE,"P";"Tab2",#N/A,FALSE,"P"}</definedName>
    <definedName name="juy" localSheetId="3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6" hidden="1">{"Main Economic Indicators",#N/A,FALSE,"C"}</definedName>
    <definedName name="k" localSheetId="3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7">#REF!</definedName>
    <definedName name="KD" localSheetId="8">#REF!</definedName>
    <definedName name="KD" localSheetId="9">#REF!</definedName>
    <definedName name="KD" localSheetId="0">#REF!</definedName>
    <definedName name="KD" localSheetId="4">#REF!</definedName>
    <definedName name="KD" localSheetId="6">#REF!</definedName>
    <definedName name="KD" localSheetId="3">#REF!</definedName>
    <definedName name="KD" localSheetId="1">#REF!</definedName>
    <definedName name="KD" localSheetId="2">#REF!</definedName>
    <definedName name="KD" localSheetId="5">#REF!</definedName>
    <definedName name="KD">#REF!</definedName>
    <definedName name="KD1A" localSheetId="8">#REF!</definedName>
    <definedName name="KD1A" localSheetId="9">#REF!</definedName>
    <definedName name="KD1A" localSheetId="4">#REF!</definedName>
    <definedName name="KD1A" localSheetId="6">#REF!</definedName>
    <definedName name="KD1A" localSheetId="3">#REF!</definedName>
    <definedName name="KD1A" localSheetId="1">#REF!</definedName>
    <definedName name="KD1A" localSheetId="2">#REF!</definedName>
    <definedName name="KD1A">#REF!</definedName>
    <definedName name="khkh" localSheetId="9" hidden="1">'[46]Fax a enviar'!#REF!</definedName>
    <definedName name="khkh" localSheetId="4" hidden="1">'[46]Fax a enviar'!#REF!</definedName>
    <definedName name="khkh" localSheetId="6" hidden="1">'[46]Fax a enviar'!#REF!</definedName>
    <definedName name="khkh" localSheetId="3" hidden="1">'[46]Fax a enviar'!#REF!</definedName>
    <definedName name="khkh" localSheetId="2" hidden="1">'[46]Fax a enviar'!#REF!</definedName>
    <definedName name="khkh" hidden="1">'[46]Fax a enviar'!#REF!</definedName>
    <definedName name="kiiiiii" localSheetId="7" hidden="1">#REF!</definedName>
    <definedName name="kiiiiii" localSheetId="8" hidden="1">#REF!</definedName>
    <definedName name="kiiiiii" localSheetId="9" hidden="1">#REF!</definedName>
    <definedName name="kiiiiii" localSheetId="0" hidden="1">#REF!</definedName>
    <definedName name="kiiiiii" localSheetId="4" hidden="1">#REF!</definedName>
    <definedName name="kiiiiii" localSheetId="6" hidden="1">#REF!</definedName>
    <definedName name="kiiiiii" localSheetId="3" hidden="1">#REF!</definedName>
    <definedName name="kiiiiii" localSheetId="1" hidden="1">#REF!</definedName>
    <definedName name="kiiiiii" localSheetId="2" hidden="1">#REF!</definedName>
    <definedName name="kiiiiii" localSheetId="5" hidden="1">#REF!</definedName>
    <definedName name="kiiiiii" hidden="1">#REF!</definedName>
    <definedName name="kim" localSheetId="8">#REF!</definedName>
    <definedName name="kim" localSheetId="9">#REF!</definedName>
    <definedName name="kim" localSheetId="4">#REF!</definedName>
    <definedName name="kim" localSheetId="6">#REF!</definedName>
    <definedName name="kim" localSheetId="3">#REF!</definedName>
    <definedName name="kim" localSheetId="1">#REF!</definedName>
    <definedName name="kim" localSheetId="2">#REF!</definedName>
    <definedName name="kim">#REF!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6" hidden="1">{"Tab1",#N/A,FALSE,"P";"Tab2",#N/A,FALSE,"P"}</definedName>
    <definedName name="kio" localSheetId="3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6" hidden="1">{"Riqfin97",#N/A,FALSE,"Tran";"Riqfinpro",#N/A,FALSE,"Tran"}</definedName>
    <definedName name="kiu" localSheetId="3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'[46]Fax a enviar'!#REF!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3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3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[61]M!#REF!</definedName>
    <definedName name="kkkkk" hidden="1">'[62]J(Priv.Cap)'!#REF!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6" hidden="1">{"Riqfin97",#N/A,FALSE,"Tran";"Riqfinpro",#N/A,FALSE,"Tran"}</definedName>
    <definedName name="kkkkkkkk" localSheetId="3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'[46]Fax a enviar'!#REF!</definedName>
    <definedName name="LastOpenedWorkSheet" localSheetId="7">#REF!</definedName>
    <definedName name="LastOpenedWorkSheet" localSheetId="8">#REF!</definedName>
    <definedName name="LastOpenedWorkSheet" localSheetId="9">#REF!</definedName>
    <definedName name="LastOpenedWorkSheet" localSheetId="0">#REF!</definedName>
    <definedName name="LastOpenedWorkSheet" localSheetId="4">#REF!</definedName>
    <definedName name="LastOpenedWorkSheet" localSheetId="6">#REF!</definedName>
    <definedName name="LastOpenedWorkSheet" localSheetId="3">#REF!</definedName>
    <definedName name="LastOpenedWorkSheet" localSheetId="1">#REF!</definedName>
    <definedName name="LastOpenedWorkSheet" localSheetId="2">#REF!</definedName>
    <definedName name="LastOpenedWorkSheet" localSheetId="5">#REF!</definedName>
    <definedName name="LastOpenedWorkSheet">#REF!</definedName>
    <definedName name="LastRefreshed" localSheetId="8">#REF!</definedName>
    <definedName name="LastRefreshed" localSheetId="9">#REF!</definedName>
    <definedName name="LastRefreshed" localSheetId="4">#REF!</definedName>
    <definedName name="LastRefreshed" localSheetId="6">#REF!</definedName>
    <definedName name="LastRefreshed" localSheetId="3">#REF!</definedName>
    <definedName name="LastRefreshed" localSheetId="1">#REF!</definedName>
    <definedName name="LastRefreshed" localSheetId="2">#REF!</definedName>
    <definedName name="LastRefreshed">#REF!</definedName>
    <definedName name="LD" localSheetId="8">#REF!</definedName>
    <definedName name="LD" localSheetId="9">#REF!</definedName>
    <definedName name="LD" localSheetId="4">#REF!</definedName>
    <definedName name="LD" localSheetId="6">#REF!</definedName>
    <definedName name="LD" localSheetId="3">#REF!</definedName>
    <definedName name="LD" localSheetId="1">#REF!</definedName>
    <definedName name="LD" localSheetId="2">#REF!</definedName>
    <definedName name="LD">#REF!</definedName>
    <definedName name="LD1A" localSheetId="8">#REF!</definedName>
    <definedName name="LD1A" localSheetId="9">#REF!</definedName>
    <definedName name="LD1A" localSheetId="6">#REF!</definedName>
    <definedName name="LD1A" localSheetId="1">#REF!</definedName>
    <definedName name="LD1A" localSheetId="2">#REF!</definedName>
    <definedName name="LD1A" localSheetId="5">#REF!</definedName>
    <definedName name="LD1A">#REF!</definedName>
    <definedName name="LE" localSheetId="8">#REF!</definedName>
    <definedName name="LE" localSheetId="9">#REF!</definedName>
    <definedName name="LE" localSheetId="6">#REF!</definedName>
    <definedName name="LE" localSheetId="1">#REF!</definedName>
    <definedName name="LE" localSheetId="2">#REF!</definedName>
    <definedName name="LE" localSheetId="5">#REF!</definedName>
    <definedName name="LE">#REF!</definedName>
    <definedName name="LE1A" localSheetId="8">#REF!</definedName>
    <definedName name="LE1A" localSheetId="9">#REF!</definedName>
    <definedName name="LE1A" localSheetId="6">#REF!</definedName>
    <definedName name="LE1A" localSheetId="1">#REF!</definedName>
    <definedName name="LE1A" localSheetId="2">#REF!</definedName>
    <definedName name="LE1A" localSheetId="5">#REF!</definedName>
    <definedName name="LE1A">#REF!</definedName>
    <definedName name="LEAP" localSheetId="8">#REF!</definedName>
    <definedName name="LEAP" localSheetId="9">#REF!</definedName>
    <definedName name="LEAP" localSheetId="6">#REF!</definedName>
    <definedName name="LEAP" localSheetId="1">#REF!</definedName>
    <definedName name="LEAP" localSheetId="2">#REF!</definedName>
    <definedName name="LEAP" localSheetId="5">#REF!</definedName>
    <definedName name="LEAP">#REF!</definedName>
    <definedName name="LGTNONO1" localSheetId="9">[36]nonopec!#REF!</definedName>
    <definedName name="LGTNONO1" localSheetId="5">[36]nonopec!#REF!</definedName>
    <definedName name="LGTNONO1">[36]nonopec!#REF!</definedName>
    <definedName name="LGTNONO2" localSheetId="9">[36]nonopec!#REF!</definedName>
    <definedName name="LGTNONO2" localSheetId="5">[36]nonopec!#REF!</definedName>
    <definedName name="LGTNONO2">[36]nonopec!#REF!</definedName>
    <definedName name="LGTNONOPEC" localSheetId="9">[36]nonopec!#REF!</definedName>
    <definedName name="LGTNONOPEC" localSheetId="5">[36]nonopec!#REF!</definedName>
    <definedName name="LGTNONOPEC">[36]nonopec!#REF!</definedName>
    <definedName name="LGTNSUMM" localSheetId="9">[36]nonopec!#REF!</definedName>
    <definedName name="LGTNSUMM" localSheetId="5">[36]nonopec!#REF!</definedName>
    <definedName name="LGTNSUMM">[36]nonopec!#REF!</definedName>
    <definedName name="LGTOECD">[36]nonopec!#REF!</definedName>
    <definedName name="LGTOPEC">[36]nonopec!#REF!</definedName>
    <definedName name="LGTPCNT">[36]nonopec!#REF!</definedName>
    <definedName name="LINES" localSheetId="7">#REF!</definedName>
    <definedName name="LINES" localSheetId="8">#REF!</definedName>
    <definedName name="LINES" localSheetId="9">#REF!</definedName>
    <definedName name="LINES" localSheetId="0">#REF!</definedName>
    <definedName name="LINES" localSheetId="4">#REF!</definedName>
    <definedName name="LINES" localSheetId="6">#REF!</definedName>
    <definedName name="LINES" localSheetId="3">#REF!</definedName>
    <definedName name="LINES" localSheetId="1">#REF!</definedName>
    <definedName name="LINES" localSheetId="2">#REF!</definedName>
    <definedName name="LINES" localSheetId="5">#REF!</definedName>
    <definedName name="LINES">#REF!</definedName>
    <definedName name="LIT" localSheetId="8">#REF!</definedName>
    <definedName name="LIT" localSheetId="9">#REF!</definedName>
    <definedName name="LIT" localSheetId="4">#REF!</definedName>
    <definedName name="LIT" localSheetId="6">#REF!</definedName>
    <definedName name="LIT" localSheetId="3">#REF!</definedName>
    <definedName name="LIT" localSheetId="1">#REF!</definedName>
    <definedName name="LIT" localSheetId="2">#REF!</definedName>
    <definedName name="LIT">#REF!</definedName>
    <definedName name="LITEURO" localSheetId="8">#REF!</definedName>
    <definedName name="LITEURO" localSheetId="9">#REF!</definedName>
    <definedName name="LITEURO" localSheetId="4">#REF!</definedName>
    <definedName name="LITEURO" localSheetId="6">#REF!</definedName>
    <definedName name="LITEURO" localSheetId="3">#REF!</definedName>
    <definedName name="LITEURO" localSheetId="1">#REF!</definedName>
    <definedName name="LITEURO" localSheetId="2">#REF!</definedName>
    <definedName name="LITEURO">#REF!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3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3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[63]M!#REF!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6" hidden="1">{"Tab1",#N/A,FALSE,"P";"Tab2",#N/A,FALSE,"P"}</definedName>
    <definedName name="lllll" localSheetId="3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6" hidden="1">{"Minpmon",#N/A,FALSE,"Monthinput"}</definedName>
    <definedName name="llllll" localSheetId="3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6" hidden="1">{"Minpmon",#N/A,FALSE,"Monthinput"}</definedName>
    <definedName name="lllllllllllllllll" localSheetId="3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7" hidden="1">#REF!</definedName>
    <definedName name="lloo" localSheetId="8" hidden="1">#REF!</definedName>
    <definedName name="lloo" localSheetId="9" hidden="1">#REF!</definedName>
    <definedName name="lloo" localSheetId="0" hidden="1">#REF!</definedName>
    <definedName name="lloo" localSheetId="4" hidden="1">#REF!</definedName>
    <definedName name="lloo" localSheetId="6" hidden="1">#REF!</definedName>
    <definedName name="lloo" localSheetId="3" hidden="1">#REF!</definedName>
    <definedName name="lloo" localSheetId="1" hidden="1">#REF!</definedName>
    <definedName name="lloo" localSheetId="2" hidden="1">#REF!</definedName>
    <definedName name="lloo" localSheetId="5" hidden="1">#REF!</definedName>
    <definedName name="lloo" hidden="1">#REF!</definedName>
    <definedName name="lodnjkhdnbdv" localSheetId="8">#REF!</definedName>
    <definedName name="lodnjkhdnbdv" localSheetId="9">#REF!</definedName>
    <definedName name="lodnjkhdnbdv" localSheetId="4">#REF!</definedName>
    <definedName name="lodnjkhdnbdv" localSheetId="6">#REF!</definedName>
    <definedName name="lodnjkhdnbdv" localSheetId="3">#REF!</definedName>
    <definedName name="lodnjkhdnbdv" localSheetId="1">#REF!</definedName>
    <definedName name="lodnjkhdnbdv" localSheetId="2">#REF!</definedName>
    <definedName name="lodnjkhdnbdv">#REF!</definedName>
    <definedName name="lolololo" localSheetId="8">#REF!</definedName>
    <definedName name="lolololo" localSheetId="9">#REF!</definedName>
    <definedName name="lolololo" localSheetId="4">#REF!</definedName>
    <definedName name="lolololo" localSheetId="6">#REF!</definedName>
    <definedName name="lolololo" localSheetId="3">#REF!</definedName>
    <definedName name="lolololo" localSheetId="1">#REF!</definedName>
    <definedName name="lolololo" localSheetId="2">#REF!</definedName>
    <definedName name="lolololo">#REF!</definedName>
    <definedName name="LOOKUPMTH">#REF!</definedName>
    <definedName name="Lowest_Inter_Bank_Rate">'[37]Inter-Bank'!$M$5</definedName>
    <definedName name="LP" localSheetId="7">#REF!</definedName>
    <definedName name="LP" localSheetId="8">#REF!</definedName>
    <definedName name="LP" localSheetId="9">#REF!</definedName>
    <definedName name="LP" localSheetId="0">#REF!</definedName>
    <definedName name="LP" localSheetId="4">#REF!</definedName>
    <definedName name="LP" localSheetId="6">#REF!</definedName>
    <definedName name="LP" localSheetId="3">#REF!</definedName>
    <definedName name="LP" localSheetId="1">#REF!</definedName>
    <definedName name="LP" localSheetId="2">#REF!</definedName>
    <definedName name="LP" localSheetId="5">#REF!</definedName>
    <definedName name="LP">#REF!</definedName>
    <definedName name="LP1A" localSheetId="8">#REF!</definedName>
    <definedName name="LP1A" localSheetId="9">#REF!</definedName>
    <definedName name="LP1A" localSheetId="4">#REF!</definedName>
    <definedName name="LP1A" localSheetId="6">#REF!</definedName>
    <definedName name="LP1A" localSheetId="3">#REF!</definedName>
    <definedName name="LP1A" localSheetId="1">#REF!</definedName>
    <definedName name="LP1A" localSheetId="2">#REF!</definedName>
    <definedName name="LP1A">#REF!</definedName>
    <definedName name="LTcirr" localSheetId="8">#REF!</definedName>
    <definedName name="LTcirr" localSheetId="9">#REF!</definedName>
    <definedName name="LTcirr" localSheetId="4">#REF!</definedName>
    <definedName name="LTcirr" localSheetId="6">#REF!</definedName>
    <definedName name="LTcirr" localSheetId="3">#REF!</definedName>
    <definedName name="LTcirr" localSheetId="2">#REF!</definedName>
    <definedName name="LTcirr">#REF!</definedName>
    <definedName name="LTr" localSheetId="8">#REF!</definedName>
    <definedName name="LTr" localSheetId="9">#REF!</definedName>
    <definedName name="LTr" localSheetId="6">#REF!</definedName>
    <definedName name="LTr" localSheetId="2">#REF!</definedName>
    <definedName name="LTr" localSheetId="5">#REF!</definedName>
    <definedName name="LTr">#REF!</definedName>
    <definedName name="LUR">#N/A</definedName>
    <definedName name="LUXF" localSheetId="7">#REF!</definedName>
    <definedName name="LUXF" localSheetId="8">#REF!</definedName>
    <definedName name="LUXF" localSheetId="9">#REF!</definedName>
    <definedName name="LUXF" localSheetId="0">#REF!</definedName>
    <definedName name="LUXF" localSheetId="4">#REF!</definedName>
    <definedName name="LUXF" localSheetId="6">#REF!</definedName>
    <definedName name="LUXF" localSheetId="3">#REF!</definedName>
    <definedName name="LUXF" localSheetId="1">#REF!</definedName>
    <definedName name="LUXF" localSheetId="2">#REF!</definedName>
    <definedName name="LUXF" localSheetId="5">#REF!</definedName>
    <definedName name="LUXF">#REF!</definedName>
    <definedName name="LUXF1" localSheetId="8">#REF!</definedName>
    <definedName name="LUXF1" localSheetId="9">#REF!</definedName>
    <definedName name="LUXF1" localSheetId="4">#REF!</definedName>
    <definedName name="LUXF1" localSheetId="6">#REF!</definedName>
    <definedName name="LUXF1" localSheetId="3">#REF!</definedName>
    <definedName name="LUXF1" localSheetId="1">#REF!</definedName>
    <definedName name="LUXF1" localSheetId="2">#REF!</definedName>
    <definedName name="LUXF1">#REF!</definedName>
    <definedName name="m">#N/A</definedName>
    <definedName name="MACRO" localSheetId="7">#REF!</definedName>
    <definedName name="MACRO" localSheetId="8">#REF!</definedName>
    <definedName name="MACRO" localSheetId="9">#REF!</definedName>
    <definedName name="MACRO" localSheetId="0">#REF!</definedName>
    <definedName name="MACRO" localSheetId="4">#REF!</definedName>
    <definedName name="MACRO" localSheetId="6">#REF!</definedName>
    <definedName name="MACRO" localSheetId="3">#REF!</definedName>
    <definedName name="MACRO" localSheetId="1">#REF!</definedName>
    <definedName name="MACRO" localSheetId="2">#REF!</definedName>
    <definedName name="MACRO" localSheetId="5">#REF!</definedName>
    <definedName name="MACRO">#REF!</definedName>
    <definedName name="MACRO_ASSUMP_2006" localSheetId="8">#REF!</definedName>
    <definedName name="MACRO_ASSUMP_2006" localSheetId="9">#REF!</definedName>
    <definedName name="MACRO_ASSUMP_2006" localSheetId="4">#REF!</definedName>
    <definedName name="MACRO_ASSUMP_2006" localSheetId="6">#REF!</definedName>
    <definedName name="MACRO_ASSUMP_2006" localSheetId="3">#REF!</definedName>
    <definedName name="MACRO_ASSUMP_2006" localSheetId="1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7">#REF!</definedName>
    <definedName name="MALAX" localSheetId="8">#REF!</definedName>
    <definedName name="MALAX" localSheetId="9">#REF!</definedName>
    <definedName name="MALAX" localSheetId="0">#REF!</definedName>
    <definedName name="MALAX" localSheetId="4">#REF!</definedName>
    <definedName name="MALAX" localSheetId="6">#REF!</definedName>
    <definedName name="MALAX" localSheetId="3">#REF!</definedName>
    <definedName name="MALAX" localSheetId="1">#REF!</definedName>
    <definedName name="MALAX" localSheetId="2">#REF!</definedName>
    <definedName name="MALAX" localSheetId="5">#REF!</definedName>
    <definedName name="MALAX">#REF!</definedName>
    <definedName name="MALAX1" localSheetId="8">#REF!</definedName>
    <definedName name="MALAX1" localSheetId="9">#REF!</definedName>
    <definedName name="MALAX1" localSheetId="4">#REF!</definedName>
    <definedName name="MALAX1" localSheetId="6">#REF!</definedName>
    <definedName name="MALAX1" localSheetId="3">#REF!</definedName>
    <definedName name="MALAX1" localSheetId="1">#REF!</definedName>
    <definedName name="MALAX1" localSheetId="2">#REF!</definedName>
    <definedName name="MALAX1">#REF!</definedName>
    <definedName name="Maturity_IDA">[50]NPV!$B$26</definedName>
    <definedName name="Maturity_NC" localSheetId="5">[50]NPV!#REF!</definedName>
    <definedName name="Maturity_NC">[50]NPV!#REF!</definedName>
    <definedName name="MCV">#N/A</definedName>
    <definedName name="MCV_B">#N/A</definedName>
    <definedName name="MCV_B1" localSheetId="7">#REF!</definedName>
    <definedName name="MCV_B1" localSheetId="8">#REF!</definedName>
    <definedName name="MCV_B1" localSheetId="9">#REF!</definedName>
    <definedName name="MCV_B1" localSheetId="0">#REF!</definedName>
    <definedName name="MCV_B1" localSheetId="4">#REF!</definedName>
    <definedName name="MCV_B1" localSheetId="6">#REF!</definedName>
    <definedName name="MCV_B1" localSheetId="3">#REF!</definedName>
    <definedName name="MCV_B1" localSheetId="1">#REF!</definedName>
    <definedName name="MCV_B1" localSheetId="2">#REF!</definedName>
    <definedName name="MCV_B1" localSheetId="5">#REF!</definedName>
    <definedName name="MCV_B1">#REF!</definedName>
    <definedName name="MCV_D">#N/A</definedName>
    <definedName name="MCV_D1" localSheetId="7">#REF!</definedName>
    <definedName name="MCV_D1" localSheetId="8">#REF!</definedName>
    <definedName name="MCV_D1" localSheetId="9">#REF!</definedName>
    <definedName name="MCV_D1" localSheetId="0">#REF!</definedName>
    <definedName name="MCV_D1" localSheetId="4">#REF!</definedName>
    <definedName name="MCV_D1" localSheetId="6">#REF!</definedName>
    <definedName name="MCV_D1" localSheetId="3">#REF!</definedName>
    <definedName name="MCV_D1" localSheetId="1">#REF!</definedName>
    <definedName name="MCV_D1" localSheetId="2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7">#REF!</definedName>
    <definedName name="MCV_T1" localSheetId="8">#REF!</definedName>
    <definedName name="MCV_T1" localSheetId="9">#REF!</definedName>
    <definedName name="MCV_T1" localSheetId="0">#REF!</definedName>
    <definedName name="MCV_T1" localSheetId="4">#REF!</definedName>
    <definedName name="MCV_T1" localSheetId="6">#REF!</definedName>
    <definedName name="MCV_T1" localSheetId="3">#REF!</definedName>
    <definedName name="MCV_T1" localSheetId="1">#REF!</definedName>
    <definedName name="MCV_T1" localSheetId="2">#REF!</definedName>
    <definedName name="MCV_T1" localSheetId="5">#REF!</definedName>
    <definedName name="MCV_T1">#REF!</definedName>
    <definedName name="MEDTERM" localSheetId="7">#REF!</definedName>
    <definedName name="MEDTERM" localSheetId="8">#REF!</definedName>
    <definedName name="MEDTERM" localSheetId="9">#REF!</definedName>
    <definedName name="MEDTERM" localSheetId="0">#REF!</definedName>
    <definedName name="MEDTERM" localSheetId="4">#REF!</definedName>
    <definedName name="MEDTERM" localSheetId="6">#REF!</definedName>
    <definedName name="MEDTERM" localSheetId="3">#REF!</definedName>
    <definedName name="MEDTERM" localSheetId="1">#REF!</definedName>
    <definedName name="MEDTERM" localSheetId="2">#REF!</definedName>
    <definedName name="MEDTERM">#REF!</definedName>
    <definedName name="Meses">[64]Codigos!$A$14:$B$25</definedName>
    <definedName name="MEX" localSheetId="7">#REF!</definedName>
    <definedName name="MEX" localSheetId="8">#REF!</definedName>
    <definedName name="MEX" localSheetId="9">#REF!</definedName>
    <definedName name="MEX" localSheetId="0">#REF!</definedName>
    <definedName name="MEX" localSheetId="4">#REF!</definedName>
    <definedName name="MEX" localSheetId="6">#REF!</definedName>
    <definedName name="MEX" localSheetId="3">#REF!</definedName>
    <definedName name="MEX" localSheetId="1">#REF!</definedName>
    <definedName name="MEX" localSheetId="2">#REF!</definedName>
    <definedName name="MEX" localSheetId="5">#REF!</definedName>
    <definedName name="MEX">#REF!</definedName>
    <definedName name="mflowsa" localSheetId="7">[12]!mflowsa</definedName>
    <definedName name="mflowsa" localSheetId="9">[12]!mflowsa</definedName>
    <definedName name="mflowsa" localSheetId="0">[12]!mflowsa</definedName>
    <definedName name="mflowsa" localSheetId="6">[12]!mflowsa</definedName>
    <definedName name="mflowsa">[12]!mflowsa</definedName>
    <definedName name="mflowsq" localSheetId="7">[12]!mflowsq</definedName>
    <definedName name="mflowsq" localSheetId="9">[12]!mflowsq</definedName>
    <definedName name="mflowsq" localSheetId="0">[12]!mflowsq</definedName>
    <definedName name="mflowsq" localSheetId="6">[12]!mflowsq</definedName>
    <definedName name="mflowsq">[12]!mflowsq</definedName>
    <definedName name="MIDDLE" localSheetId="7">#REF!</definedName>
    <definedName name="MIDDLE" localSheetId="8">#REF!</definedName>
    <definedName name="MIDDLE" localSheetId="9">#REF!</definedName>
    <definedName name="MIDDLE" localSheetId="0">#REF!</definedName>
    <definedName name="MIDDLE" localSheetId="4">#REF!</definedName>
    <definedName name="MIDDLE" localSheetId="6">#REF!</definedName>
    <definedName name="MIDDLE" localSheetId="3">#REF!</definedName>
    <definedName name="MIDDLE" localSheetId="1">#REF!</definedName>
    <definedName name="MIDDLE" localSheetId="2">#REF!</definedName>
    <definedName name="MIDDLE" localSheetId="5">#REF!</definedName>
    <definedName name="MIDDLE">#REF!</definedName>
    <definedName name="Million_b_d">[36]nonopec!$D$426:$D$426</definedName>
    <definedName name="MISC4" localSheetId="5">[14]OUTPUT!#REF!</definedName>
    <definedName name="MISC4">[14]OUTPUT!#REF!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3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3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6" hidden="1">{"Riqfin97",#N/A,FALSE,"Tran";"Riqfinpro",#N/A,FALSE,"Tran"}</definedName>
    <definedName name="mmmmm" localSheetId="3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6" hidden="1">{"Riqfin97",#N/A,FALSE,"Tran";"Riqfinpro",#N/A,FALSE,"Tran"}</definedName>
    <definedName name="mmmmmmmmm" localSheetId="3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[33]BCP!#REF!</definedName>
    <definedName name="MNP">[33]BCP!#REF!</definedName>
    <definedName name="Month" localSheetId="7">#REF!</definedName>
    <definedName name="Month" localSheetId="8">#REF!</definedName>
    <definedName name="Month" localSheetId="9">#REF!</definedName>
    <definedName name="Month" localSheetId="0">#REF!</definedName>
    <definedName name="Month" localSheetId="4">#REF!</definedName>
    <definedName name="Month" localSheetId="6">#REF!</definedName>
    <definedName name="Month" localSheetId="3">#REF!</definedName>
    <definedName name="Month" localSheetId="1">#REF!</definedName>
    <definedName name="Month" localSheetId="2">#REF!</definedName>
    <definedName name="Month" localSheetId="5">#REF!</definedName>
    <definedName name="Month">#REF!</definedName>
    <definedName name="MonthIndex" localSheetId="8">#REF!</definedName>
    <definedName name="MonthIndex" localSheetId="9">#REF!</definedName>
    <definedName name="MonthIndex" localSheetId="4">#REF!</definedName>
    <definedName name="MonthIndex" localSheetId="6">#REF!</definedName>
    <definedName name="MonthIndex" localSheetId="3">#REF!</definedName>
    <definedName name="MonthIndex" localSheetId="1">#REF!</definedName>
    <definedName name="MonthIndex" localSheetId="2">#REF!</definedName>
    <definedName name="MonthIndex">#REF!</definedName>
    <definedName name="MONTHS">[42]MONTHLY!$BV$3:$CG$3</definedName>
    <definedName name="moodys" localSheetId="7">'[65]Credit ratings on 1st issues'!#REF!</definedName>
    <definedName name="moodys" localSheetId="8">'[65]Credit ratings on 1st issues'!#REF!</definedName>
    <definedName name="moodys" localSheetId="9">'[65]Credit ratings on 1st issues'!#REF!</definedName>
    <definedName name="moodys" localSheetId="0">'[65]Credit ratings on 1st issues'!#REF!</definedName>
    <definedName name="moodys" localSheetId="4">'[65]Credit ratings on 1st issues'!#REF!</definedName>
    <definedName name="moodys" localSheetId="6">'[65]Credit ratings on 1st issues'!#REF!</definedName>
    <definedName name="moodys" localSheetId="3">'[65]Credit ratings on 1st issues'!#REF!</definedName>
    <definedName name="moodys" localSheetId="1">'[65]Credit ratings on 1st issues'!#REF!</definedName>
    <definedName name="moodys" localSheetId="2">'[65]Credit ratings on 1st issues'!#REF!</definedName>
    <definedName name="moodys" localSheetId="5">'[65]Credit ratings on 1st issues'!#REF!</definedName>
    <definedName name="moodys">'[65]Credit ratings on 1st issues'!#REF!</definedName>
    <definedName name="MPETROLEO" localSheetId="7">#REF!</definedName>
    <definedName name="MPETROLEO" localSheetId="8">#REF!</definedName>
    <definedName name="MPETROLEO" localSheetId="9">#REF!</definedName>
    <definedName name="MPETROLEO" localSheetId="0">#REF!</definedName>
    <definedName name="MPETROLEO" localSheetId="4">#REF!</definedName>
    <definedName name="MPETROLEO" localSheetId="6">#REF!</definedName>
    <definedName name="MPETROLEO" localSheetId="3">#REF!</definedName>
    <definedName name="MPETROLEO" localSheetId="1">#REF!</definedName>
    <definedName name="MPETROLEO" localSheetId="2">#REF!</definedName>
    <definedName name="MPETROLEO" localSheetId="5">#REF!</definedName>
    <definedName name="MPETROLEO">#REF!</definedName>
    <definedName name="msci">[52]Sheet1!$H$2:$K$24</definedName>
    <definedName name="mscid">[52]Sheet1!$B$2:$E$24</definedName>
    <definedName name="mscil">[52]Sheet1!$H$2:$K$24</definedName>
    <definedName name="mstocksa" localSheetId="7">[12]!mstocksa</definedName>
    <definedName name="mstocksa" localSheetId="9">[12]!mstocksa</definedName>
    <definedName name="mstocksa" localSheetId="0">[12]!mstocksa</definedName>
    <definedName name="mstocksa" localSheetId="6">[12]!mstocksa</definedName>
    <definedName name="mstocksa">[12]!mstocksa</definedName>
    <definedName name="mstocksq" localSheetId="7">[12]!mstocksq</definedName>
    <definedName name="mstocksq" localSheetId="9">[12]!mstocksq</definedName>
    <definedName name="mstocksq" localSheetId="0">[12]!mstocksq</definedName>
    <definedName name="mstocksq" localSheetId="6">[12]!mstocksq</definedName>
    <definedName name="mstocksq">[12]!mstocksq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6" hidden="1">{"Riqfin97",#N/A,FALSE,"Tran";"Riqfinpro",#N/A,FALSE,"Tran"}</definedName>
    <definedName name="mte" localSheetId="3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7" hidden="1">{"Minpmon",#N/A,FALSE,"Monthinput"}</definedName>
    <definedName name="n" localSheetId="8" hidden="1">{"Minpmon",#N/A,FALSE,"Monthinput"}</definedName>
    <definedName name="n" localSheetId="9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6" hidden="1">{"Minpmon",#N/A,FALSE,"Monthinput"}</definedName>
    <definedName name="n" localSheetId="3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7">#REF!</definedName>
    <definedName name="new" localSheetId="8">#REF!</definedName>
    <definedName name="new" localSheetId="9">#REF!</definedName>
    <definedName name="new" localSheetId="0">#REF!</definedName>
    <definedName name="new" localSheetId="4">#REF!</definedName>
    <definedName name="new" localSheetId="6">#REF!</definedName>
    <definedName name="new" localSheetId="3">#REF!</definedName>
    <definedName name="new" localSheetId="1">#REF!</definedName>
    <definedName name="new" localSheetId="2">#REF!</definedName>
    <definedName name="new" localSheetId="5">#REF!</definedName>
    <definedName name="new">#REF!</definedName>
    <definedName name="NEWSHEET" localSheetId="8">#REF!</definedName>
    <definedName name="NEWSHEET" localSheetId="9">#REF!</definedName>
    <definedName name="NEWSHEET" localSheetId="4">#REF!</definedName>
    <definedName name="NEWSHEET" localSheetId="6">#REF!</definedName>
    <definedName name="NEWSHEET" localSheetId="3">#REF!</definedName>
    <definedName name="NEWSHEET" localSheetId="1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'[66]Table 2.1 from DDP program'!$A$2:$A$2</definedName>
    <definedName name="nmBlankRow" localSheetId="7">[67]EDT!#REF!</definedName>
    <definedName name="nmBlankRow" localSheetId="8">[67]EDT!#REF!</definedName>
    <definedName name="nmBlankRow" localSheetId="9">[67]EDT!#REF!</definedName>
    <definedName name="nmBlankRow" localSheetId="0">[67]EDT!#REF!</definedName>
    <definedName name="nmBlankRow" localSheetId="4">[67]EDT!#REF!</definedName>
    <definedName name="nmBlankRow" localSheetId="6">[67]EDT!#REF!</definedName>
    <definedName name="nmBlankRow" localSheetId="3">[67]EDT!#REF!</definedName>
    <definedName name="nmBlankRow" localSheetId="1">[67]EDT!#REF!</definedName>
    <definedName name="nmBlankRow" localSheetId="2">[67]EDT!#REF!</definedName>
    <definedName name="nmBlankRow" localSheetId="5">[67]EDT!#REF!</definedName>
    <definedName name="nmBlankRow">[67]EDT!#REF!</definedName>
    <definedName name="nmColumnHeader">[67]EDT!$3:$3</definedName>
    <definedName name="nmData">[67]EDT!$B$4:$AA$36</definedName>
    <definedName name="NMG_RG">#N/A</definedName>
    <definedName name="nmIndexTable" localSheetId="7">[67]EDT!#REF!</definedName>
    <definedName name="nmIndexTable" localSheetId="8">[67]EDT!#REF!</definedName>
    <definedName name="nmIndexTable" localSheetId="9">[67]EDT!#REF!</definedName>
    <definedName name="nmIndexTable" localSheetId="0">[67]EDT!#REF!</definedName>
    <definedName name="nmIndexTable" localSheetId="4">[67]EDT!#REF!</definedName>
    <definedName name="nmIndexTable" localSheetId="6">[67]EDT!#REF!</definedName>
    <definedName name="nmIndexTable" localSheetId="3">[67]EDT!#REF!</definedName>
    <definedName name="nmIndexTable" localSheetId="1">[67]EDT!#REF!</definedName>
    <definedName name="nmIndexTable" localSheetId="2">[67]EDT!#REF!</definedName>
    <definedName name="nmIndexTable" localSheetId="5">[67]EDT!#REF!</definedName>
    <definedName name="nmIndexTable">[67]EDT!#REF!</definedName>
    <definedName name="nmReportFooter">'[68]Table 1'!$29:$29</definedName>
    <definedName name="nmReportHeader">#N/A</definedName>
    <definedName name="nmReportNotes">'[68]Table 1'!$30:$30</definedName>
    <definedName name="nmRowHeader">[67]EDT!$A$4:$A$36</definedName>
    <definedName name="nmScale" localSheetId="7">[67]EDT!#REF!</definedName>
    <definedName name="nmScale" localSheetId="8">[67]EDT!#REF!</definedName>
    <definedName name="nmScale" localSheetId="9">[67]EDT!#REF!</definedName>
    <definedName name="nmScale" localSheetId="0">[67]EDT!#REF!</definedName>
    <definedName name="nmScale" localSheetId="4">[67]EDT!#REF!</definedName>
    <definedName name="nmScale" localSheetId="6">[67]EDT!#REF!</definedName>
    <definedName name="nmScale" localSheetId="3">[67]EDT!#REF!</definedName>
    <definedName name="nmScale" localSheetId="1">[67]EDT!#REF!</definedName>
    <definedName name="nmScale" localSheetId="2">[67]EDT!#REF!</definedName>
    <definedName name="nmScale" localSheetId="5">[67]EDT!#REF!</definedName>
    <definedName name="nmScale">[67]EDT!#REF!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3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3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6" hidden="1">{"Minpmon",#N/A,FALSE,"Monthinput"}</definedName>
    <definedName name="nnnnnnnnnn" localSheetId="3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" hidden="1">{"Riqfin97",#N/A,FALSE,"Tran";"Riqfinpro",#N/A,FALSE,"Tran"}</definedName>
    <definedName name="nnnnnnnnnnnn" localSheetId="3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'[38]Crédito SPNF (fiscal)'!#REF!</definedName>
    <definedName name="Noah" localSheetId="7">#REF!</definedName>
    <definedName name="Noah" localSheetId="8">#REF!</definedName>
    <definedName name="Noah" localSheetId="9">#REF!</definedName>
    <definedName name="Noah" localSheetId="0">#REF!</definedName>
    <definedName name="Noah" localSheetId="4">#REF!</definedName>
    <definedName name="Noah" localSheetId="6">#REF!</definedName>
    <definedName name="Noah" localSheetId="3">#REF!</definedName>
    <definedName name="Noah" localSheetId="1">#REF!</definedName>
    <definedName name="Noah" localSheetId="2">#REF!</definedName>
    <definedName name="Noah" localSheetId="5">#REF!</definedName>
    <definedName name="Noah">#REF!</definedName>
    <definedName name="NOCLUB" localSheetId="8">#REF!</definedName>
    <definedName name="NOCLUB" localSheetId="9">#REF!</definedName>
    <definedName name="NOCLUB" localSheetId="4">#REF!</definedName>
    <definedName name="NOCLUB" localSheetId="6">#REF!</definedName>
    <definedName name="NOCLUB" localSheetId="3">#REF!</definedName>
    <definedName name="NOCLUB" localSheetId="1">#REF!</definedName>
    <definedName name="NOCLUB" localSheetId="2">#REF!</definedName>
    <definedName name="NOCLUB">#REF!</definedName>
    <definedName name="NOK" localSheetId="8">#REF!</definedName>
    <definedName name="NOK" localSheetId="9">#REF!</definedName>
    <definedName name="NOK" localSheetId="4">#REF!</definedName>
    <definedName name="NOK" localSheetId="6">#REF!</definedName>
    <definedName name="NOK" localSheetId="3">#REF!</definedName>
    <definedName name="NOK" localSheetId="1">#REF!</definedName>
    <definedName name="NOK" localSheetId="2">#REF!</definedName>
    <definedName name="NOK">#REF!</definedName>
    <definedName name="nombrenuevo">#N/A</definedName>
    <definedName name="NONLEAP" localSheetId="7">#REF!</definedName>
    <definedName name="NONLEAP" localSheetId="8">#REF!</definedName>
    <definedName name="NONLEAP" localSheetId="9">#REF!</definedName>
    <definedName name="NONLEAP" localSheetId="0">#REF!</definedName>
    <definedName name="NONLEAP" localSheetId="4">#REF!</definedName>
    <definedName name="NONLEAP" localSheetId="6">#REF!</definedName>
    <definedName name="NONLEAP" localSheetId="3">#REF!</definedName>
    <definedName name="NONLEAP" localSheetId="1">#REF!</definedName>
    <definedName name="NONLEAP" localSheetId="2">#REF!</definedName>
    <definedName name="NONLEAP" localSheetId="5">#REF!</definedName>
    <definedName name="NONLEAP">#REF!</definedName>
    <definedName name="NONOECD1">[36]nonopec!$D$29:$AD$70</definedName>
    <definedName name="NONOECD2">[36]nonopec!$D$71:$AD$135</definedName>
    <definedName name="NONOPEC">[36]nonopec!$D$136:$AD$155</definedName>
    <definedName name="NOPEC1">[42]MONTHLY!$BP$19:$CA$19</definedName>
    <definedName name="NOPEC2">[42]MONTHLY!$CB$19:$CM$19</definedName>
    <definedName name="NORM1">[42]MONTHLY!$A$5:$O$117</definedName>
    <definedName name="NORM2">[42]MONTHLY!$A$422:$Z$491</definedName>
    <definedName name="NORM3">[42]MONTHLY!$A$334:$Z$380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0">#REF!</definedName>
    <definedName name="NOTA_EXPLICATIV" localSheetId="4">#REF!</definedName>
    <definedName name="NOTA_EXPLICATIV" localSheetId="6">#REF!</definedName>
    <definedName name="NOTA_EXPLICATIV" localSheetId="3">#REF!</definedName>
    <definedName name="NOTA_EXPLICATIV" localSheetId="1">#REF!</definedName>
    <definedName name="NOTA_EXPLICATIV" localSheetId="2">#REF!</definedName>
    <definedName name="NOTA_EXPLICATIV" localSheetId="5">#REF!</definedName>
    <definedName name="NOTA_EXPLICATIV">#REF!</definedName>
    <definedName name="Notes" localSheetId="7">[69]UPLOAD!#REF!</definedName>
    <definedName name="Notes" localSheetId="8">[69]UPLOAD!#REF!</definedName>
    <definedName name="Notes" localSheetId="9">[69]UPLOAD!#REF!</definedName>
    <definedName name="Notes" localSheetId="0">[69]UPLOAD!#REF!</definedName>
    <definedName name="Notes" localSheetId="4">[69]UPLOAD!#REF!</definedName>
    <definedName name="Notes" localSheetId="6">[69]UPLOAD!#REF!</definedName>
    <definedName name="Notes" localSheetId="3">[69]UPLOAD!#REF!</definedName>
    <definedName name="Notes" localSheetId="1">[69]UPLOAD!#REF!</definedName>
    <definedName name="Notes" localSheetId="2">[69]UPLOAD!#REF!</definedName>
    <definedName name="Notes" localSheetId="5">[69]UPLOAD!#REF!</definedName>
    <definedName name="Notes">[69]UPLOAD!#REF!</definedName>
    <definedName name="NOTITLES" localSheetId="7">#REF!</definedName>
    <definedName name="NOTITLES" localSheetId="8">#REF!</definedName>
    <definedName name="NOTITLES" localSheetId="9">#REF!</definedName>
    <definedName name="NOTITLES" localSheetId="0">#REF!</definedName>
    <definedName name="NOTITLES" localSheetId="4">#REF!</definedName>
    <definedName name="NOTITLES" localSheetId="6">#REF!</definedName>
    <definedName name="NOTITLES" localSheetId="3">#REF!</definedName>
    <definedName name="NOTITLES" localSheetId="1">#REF!</definedName>
    <definedName name="NOTITLES" localSheetId="2">#REF!</definedName>
    <definedName name="NOTITLES" localSheetId="5">#REF!</definedName>
    <definedName name="NOTITLES">#REF!</definedName>
    <definedName name="NSUMMARY">[36]nonopec!$D$157:$AD$204</definedName>
    <definedName name="NTDD_RG" localSheetId="7">[39]!NTDD_RG</definedName>
    <definedName name="NTDD_RG" localSheetId="9">[39]!NTDD_RG</definedName>
    <definedName name="NTDD_RG" localSheetId="0">[39]!NTDD_RG</definedName>
    <definedName name="NTDD_RG" localSheetId="6">[39]!NTDD_RG</definedName>
    <definedName name="NTDD_RG">[39]!NTDD_RG</definedName>
    <definedName name="NX">#N/A</definedName>
    <definedName name="NX_R">#N/A</definedName>
    <definedName name="NXG_RG">#N/A</definedName>
    <definedName name="NYEAR2021">[45]Nickel!$B$583:$J$583</definedName>
    <definedName name="NYEAR2022">[45]Nickel!$K$583:$V$583</definedName>
    <definedName name="NYEAR2023">[45]Nickel!$W$583:$AH$583</definedName>
    <definedName name="NYEAR2024">[45]Nickel!$AI$583:$AT$583</definedName>
    <definedName name="NYEAR2025">[45]Nickel!$AU$583:$BF$583</definedName>
    <definedName name="OCTUBRE">#N/A</definedName>
    <definedName name="OECD">[36]nonopec!$D$1:$AD$28</definedName>
    <definedName name="OECD_Table" localSheetId="7">#REF!</definedName>
    <definedName name="OECD_Table" localSheetId="8">#REF!</definedName>
    <definedName name="OECD_Table" localSheetId="9">#REF!</definedName>
    <definedName name="OECD_Table" localSheetId="0">#REF!</definedName>
    <definedName name="OECD_Table" localSheetId="4">#REF!</definedName>
    <definedName name="OECD_Table" localSheetId="6">#REF!</definedName>
    <definedName name="OECD_Table" localSheetId="3">#REF!</definedName>
    <definedName name="OECD_Table" localSheetId="1">#REF!</definedName>
    <definedName name="OECD_Table" localSheetId="2">#REF!</definedName>
    <definedName name="OECD_Table" localSheetId="5">#REF!</definedName>
    <definedName name="OECD_Table">#REF!</definedName>
    <definedName name="oipio" localSheetId="8" hidden="1">#REF!</definedName>
    <definedName name="oipio" localSheetId="9" hidden="1">#REF!</definedName>
    <definedName name="oipio" localSheetId="4" hidden="1">#REF!</definedName>
    <definedName name="oipio" localSheetId="6" hidden="1">#REF!</definedName>
    <definedName name="oipio" localSheetId="3" hidden="1">#REF!</definedName>
    <definedName name="oipio" localSheetId="1" hidden="1">#REF!</definedName>
    <definedName name="oipio" localSheetId="2" hidden="1">#REF!</definedName>
    <definedName name="oipio" hidden="1">#REF!</definedName>
    <definedName name="oiulfdgdgh" localSheetId="9" hidden="1">'[46]Fax a enviar'!#REF!</definedName>
    <definedName name="oiulfdgdgh" localSheetId="4" hidden="1">'[46]Fax a enviar'!#REF!</definedName>
    <definedName name="oiulfdgdgh" localSheetId="6" hidden="1">'[46]Fax a enviar'!#REF!</definedName>
    <definedName name="oiulfdgdgh" localSheetId="3" hidden="1">'[46]Fax a enviar'!#REF!</definedName>
    <definedName name="oiulfdgdgh" localSheetId="1" hidden="1">'[46]Fax a enviar'!#REF!</definedName>
    <definedName name="oiulfdgdgh" localSheetId="2" hidden="1">'[46]Fax a enviar'!#REF!</definedName>
    <definedName name="oiulfdgdgh" hidden="1">'[46]Fax a enviar'!#REF!</definedName>
    <definedName name="OnShow" localSheetId="7">'[70]SPNF Acuerdo Incl. Int.'!OnShow</definedName>
    <definedName name="OnShow" localSheetId="9">'[70]SPNF Acuerdo Incl. Int.'!OnShow</definedName>
    <definedName name="OnShow" localSheetId="0">'[70]SPNF Acuerdo Incl. Int.'!OnShow</definedName>
    <definedName name="OnShow" localSheetId="6">'[70]SPNF Acuerdo Incl. Int.'!OnShow</definedName>
    <definedName name="OnShow">'[70]SPNF Acuerdo Incl. Int.'!OnShow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3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3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7">#REF!</definedName>
    <definedName name="OOOKOKOKO" localSheetId="8">#REF!</definedName>
    <definedName name="OOOKOKOKO" localSheetId="9">#REF!</definedName>
    <definedName name="OOOKOKOKO" localSheetId="0">#REF!</definedName>
    <definedName name="OOOKOKOKO" localSheetId="4">#REF!</definedName>
    <definedName name="OOOKOKOKO" localSheetId="6">#REF!</definedName>
    <definedName name="OOOKOKOKO" localSheetId="3">#REF!</definedName>
    <definedName name="OOOKOKOKO" localSheetId="1">#REF!</definedName>
    <definedName name="OOOKOKOKO" localSheetId="2">#REF!</definedName>
    <definedName name="OOOKOKOKO" localSheetId="5">#REF!</definedName>
    <definedName name="OOOKOKOKO">#REF!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6" hidden="1">{"Tab1",#N/A,FALSE,"P";"Tab2",#N/A,FALSE,"P"}</definedName>
    <definedName name="oooo" localSheetId="3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7" hidden="1">#REF!</definedName>
    <definedName name="ooooooooo" localSheetId="8" hidden="1">#REF!</definedName>
    <definedName name="ooooooooo" localSheetId="9" hidden="1">#REF!</definedName>
    <definedName name="ooooooooo" localSheetId="0" hidden="1">#REF!</definedName>
    <definedName name="ooooooooo" localSheetId="4" hidden="1">#REF!</definedName>
    <definedName name="ooooooooo" localSheetId="6" hidden="1">#REF!</definedName>
    <definedName name="ooooooooo" localSheetId="3" hidden="1">#REF!</definedName>
    <definedName name="ooooooooo" localSheetId="1" hidden="1">#REF!</definedName>
    <definedName name="ooooooooo" localSheetId="2" hidden="1">#REF!</definedName>
    <definedName name="ooooooooo" localSheetId="5" hidden="1">#REF!</definedName>
    <definedName name="ooooooooo" hidden="1">#REF!</definedName>
    <definedName name="OPEC">[36]nonopec!$D$204:$AD$251</definedName>
    <definedName name="OPEC1">[42]MONTHLY!$BP$12:$CA$12</definedName>
    <definedName name="OPEC2">[42]MONTHLY!$CB$12:$CM$12</definedName>
    <definedName name="OPOPOPOPO" localSheetId="7">#REF!</definedName>
    <definedName name="OPOPOPOPO" localSheetId="8">#REF!</definedName>
    <definedName name="OPOPOPOPO" localSheetId="9">#REF!</definedName>
    <definedName name="OPOPOPOPO" localSheetId="0">#REF!</definedName>
    <definedName name="OPOPOPOPO" localSheetId="4">#REF!</definedName>
    <definedName name="OPOPOPOPO" localSheetId="6">#REF!</definedName>
    <definedName name="OPOPOPOPO" localSheetId="3">#REF!</definedName>
    <definedName name="OPOPOPOPO" localSheetId="1">#REF!</definedName>
    <definedName name="OPOPOPOPO" localSheetId="2">#REF!</definedName>
    <definedName name="OPOPOPOPO" localSheetId="5">#REF!</definedName>
    <definedName name="OPOPOPOPO">#REF!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6" hidden="1">{"Riqfin97",#N/A,FALSE,"Tran";"Riqfinpro",#N/A,FALSE,"Tran"}</definedName>
    <definedName name="opu" localSheetId="3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 localSheetId="7">#REF!</definedName>
    <definedName name="Otr_Inst_Banc_40G" localSheetId="8">#REF!</definedName>
    <definedName name="Otr_Inst_Banc_40G" localSheetId="9">#REF!</definedName>
    <definedName name="Otr_Inst_Banc_40G" localSheetId="0">#REF!</definedName>
    <definedName name="Otr_Inst_Banc_40G" localSheetId="4">#REF!</definedName>
    <definedName name="Otr_Inst_Banc_40G" localSheetId="6">#REF!</definedName>
    <definedName name="Otr_Inst_Banc_40G" localSheetId="3">#REF!</definedName>
    <definedName name="Otr_Inst_Banc_40G" localSheetId="1">#REF!</definedName>
    <definedName name="Otr_Inst_Banc_40G" localSheetId="2">#REF!</definedName>
    <definedName name="Otr_Inst_Banc_40G" localSheetId="5">#REF!</definedName>
    <definedName name="Otr_Inst_Banc_40G">#REF!</definedName>
    <definedName name="otra" localSheetId="7" hidden="1">#REF!</definedName>
    <definedName name="otra" localSheetId="8" hidden="1">#REF!</definedName>
    <definedName name="otra" localSheetId="9" hidden="1">#REF!</definedName>
    <definedName name="otra" localSheetId="0" hidden="1">#REF!</definedName>
    <definedName name="otra" localSheetId="4" hidden="1">#REF!</definedName>
    <definedName name="otra" localSheetId="6" hidden="1">#REF!</definedName>
    <definedName name="otra" localSheetId="3" hidden="1">#REF!</definedName>
    <definedName name="otra" localSheetId="1" hidden="1">#REF!</definedName>
    <definedName name="otra" localSheetId="2" hidden="1">#REF!</definedName>
    <definedName name="otra" hidden="1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3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8">OFFSET(#REF!,0,0,COUNT(#REF!),1)</definedName>
    <definedName name="P1_1" localSheetId="9">OFFSET(#REF!,0,0,COUNT(#REF!),1)</definedName>
    <definedName name="P1_1" localSheetId="4">OFFSET(#REF!,0,0,COUNT(#REF!),1)</definedName>
    <definedName name="P1_1" localSheetId="6">OFFSET(#REF!,0,0,COUNT(#REF!),1)</definedName>
    <definedName name="P1_1" localSheetId="3">OFFSET(#REF!,0,0,COUNT(#REF!),1)</definedName>
    <definedName name="P1_1" localSheetId="1">OFFSET(#REF!,0,0,COUNT(#REF!),1)</definedName>
    <definedName name="P1_1" localSheetId="2">OFFSET(#REF!,0,0,COUNT(#REF!),1)</definedName>
    <definedName name="P1_1">OFFSET(#REF!,0,0,COUNT(#REF!),1)</definedName>
    <definedName name="P1_2" localSheetId="8">OFFSET(#REF!,0,0,COUNT(#REF!),1)</definedName>
    <definedName name="P1_2" localSheetId="9">OFFSET(#REF!,0,0,COUNT(#REF!),1)</definedName>
    <definedName name="P1_2" localSheetId="6">OFFSET(#REF!,0,0,COUNT(#REF!),1)</definedName>
    <definedName name="P1_2" localSheetId="2">OFFSET(#REF!,0,0,COUNT(#REF!),1)</definedName>
    <definedName name="P1_2" localSheetId="5">OFFSET(#REF!,0,0,COUNT(#REF!),1)</definedName>
    <definedName name="P1_2">OFFSET(#REF!,0,0,COUNT(#REF!),1)</definedName>
    <definedName name="P1avg" localSheetId="8">OFFSET(#REF!,0,0,COUNT(#REF!),1)</definedName>
    <definedName name="P1avg" localSheetId="9">OFFSET(#REF!,0,0,COUNT(#REF!),1)</definedName>
    <definedName name="P1avg" localSheetId="6">OFFSET(#REF!,0,0,COUNT(#REF!),1)</definedName>
    <definedName name="P1avg" localSheetId="2">OFFSET(#REF!,0,0,COUNT(#REF!),1)</definedName>
    <definedName name="P1avg" localSheetId="5">OFFSET(#REF!,0,0,COUNT(#REF!),1)</definedName>
    <definedName name="P1avg">OFFSET(#REF!,0,0,COUNT(#REF!),1)</definedName>
    <definedName name="P1min" localSheetId="8">OFFSET(#REF!,0,0,COUNT(#REF!),1)</definedName>
    <definedName name="P1min" localSheetId="9">OFFSET(#REF!,0,0,COUNT(#REF!),1)</definedName>
    <definedName name="P1min" localSheetId="6">OFFSET(#REF!,0,0,COUNT(#REF!),1)</definedName>
    <definedName name="P1min" localSheetId="2">OFFSET(#REF!,0,0,COUNT(#REF!),1)</definedName>
    <definedName name="P1min" localSheetId="5">OFFSET(#REF!,0,0,COUNT(#REF!),1)</definedName>
    <definedName name="P1min">OFFSET(#REF!,0,0,COUNT(#REF!),1)</definedName>
    <definedName name="P1rng" localSheetId="8">OFFSET(#REF!,0,0,COUNT(#REF!),1)</definedName>
    <definedName name="P1rng" localSheetId="9">OFFSET(#REF!,0,0,COUNT(#REF!),1)</definedName>
    <definedName name="P1rng" localSheetId="6">OFFSET(#REF!,0,0,COUNT(#REF!),1)</definedName>
    <definedName name="P1rng" localSheetId="2">OFFSET(#REF!,0,0,COUNT(#REF!),1)</definedName>
    <definedName name="P1rng" localSheetId="5">OFFSET(#REF!,0,0,COUNT(#REF!),1)</definedName>
    <definedName name="P1rng">OFFSET(#REF!,0,0,COUNT(#REF!),1)</definedName>
    <definedName name="P2_1" localSheetId="8">OFFSET(#REF!,0,0,COUNT(#REF!),1)</definedName>
    <definedName name="P2_1" localSheetId="9">OFFSET(#REF!,0,0,COUNT(#REF!),1)</definedName>
    <definedName name="P2_1" localSheetId="6">OFFSET(#REF!,0,0,COUNT(#REF!),1)</definedName>
    <definedName name="P2_1" localSheetId="2">OFFSET(#REF!,0,0,COUNT(#REF!),1)</definedName>
    <definedName name="P2_1" localSheetId="5">OFFSET(#REF!,0,0,COUNT(#REF!),1)</definedName>
    <definedName name="P2_1">OFFSET(#REF!,0,0,COUNT(#REF!),1)</definedName>
    <definedName name="P2_2" localSheetId="8">OFFSET(#REF!,0,0,COUNT(#REF!),1)</definedName>
    <definedName name="P2_2" localSheetId="9">OFFSET(#REF!,0,0,COUNT(#REF!),1)</definedName>
    <definedName name="P2_2" localSheetId="6">OFFSET(#REF!,0,0,COUNT(#REF!),1)</definedName>
    <definedName name="P2_2" localSheetId="2">OFFSET(#REF!,0,0,COUNT(#REF!),1)</definedName>
    <definedName name="P2_2" localSheetId="5">OFFSET(#REF!,0,0,COUNT(#REF!),1)</definedName>
    <definedName name="P2_2">OFFSET(#REF!,0,0,COUNT(#REF!),1)</definedName>
    <definedName name="P2avg" localSheetId="8">OFFSET(#REF!,0,0,COUNT(#REF!),1)</definedName>
    <definedName name="P2avg" localSheetId="9">OFFSET(#REF!,0,0,COUNT(#REF!),1)</definedName>
    <definedName name="P2avg" localSheetId="6">OFFSET(#REF!,0,0,COUNT(#REF!),1)</definedName>
    <definedName name="P2avg" localSheetId="2">OFFSET(#REF!,0,0,COUNT(#REF!),1)</definedName>
    <definedName name="P2avg" localSheetId="5">OFFSET(#REF!,0,0,COUNT(#REF!),1)</definedName>
    <definedName name="P2avg">OFFSET(#REF!,0,0,COUNT(#REF!),1)</definedName>
    <definedName name="P2min" localSheetId="8">OFFSET(#REF!,0,0,COUNT(#REF!),1)</definedName>
    <definedName name="P2min" localSheetId="9">OFFSET(#REF!,0,0,COUNT(#REF!),1)</definedName>
    <definedName name="P2min" localSheetId="6">OFFSET(#REF!,0,0,COUNT(#REF!),1)</definedName>
    <definedName name="P2min" localSheetId="2">OFFSET(#REF!,0,0,COUNT(#REF!),1)</definedName>
    <definedName name="P2min" localSheetId="5">OFFSET(#REF!,0,0,COUNT(#REF!),1)</definedName>
    <definedName name="P2min">OFFSET(#REF!,0,0,COUNT(#REF!),1)</definedName>
    <definedName name="P2rng" localSheetId="8">OFFSET(#REF!,0,0,COUNT(#REF!),1)</definedName>
    <definedName name="P2rng" localSheetId="9">OFFSET(#REF!,0,0,COUNT(#REF!),1)</definedName>
    <definedName name="P2rng" localSheetId="6">OFFSET(#REF!,0,0,COUNT(#REF!),1)</definedName>
    <definedName name="P2rng" localSheetId="2">OFFSET(#REF!,0,0,COUNT(#REF!),1)</definedName>
    <definedName name="P2rng" localSheetId="5">OFFSET(#REF!,0,0,COUNT(#REF!),1)</definedName>
    <definedName name="P2rng">OFFSET(#REF!,0,0,COUNT(#REF!),1)</definedName>
    <definedName name="P3_1" localSheetId="8">OFFSET(#REF!,0,0,COUNT(#REF!),1)</definedName>
    <definedName name="P3_1" localSheetId="9">OFFSET(#REF!,0,0,COUNT(#REF!),1)</definedName>
    <definedName name="P3_1" localSheetId="6">OFFSET(#REF!,0,0,COUNT(#REF!),1)</definedName>
    <definedName name="P3_1" localSheetId="2">OFFSET(#REF!,0,0,COUNT(#REF!),1)</definedName>
    <definedName name="P3_1" localSheetId="5">OFFSET(#REF!,0,0,COUNT(#REF!),1)</definedName>
    <definedName name="P3_1">OFFSET(#REF!,0,0,COUNT(#REF!),1)</definedName>
    <definedName name="P3_2" localSheetId="8">OFFSET(#REF!,0,0,COUNT(#REF!),1)</definedName>
    <definedName name="P3_2" localSheetId="9">OFFSET(#REF!,0,0,COUNT(#REF!),1)</definedName>
    <definedName name="P3_2" localSheetId="6">OFFSET(#REF!,0,0,COUNT(#REF!),1)</definedName>
    <definedName name="P3_2" localSheetId="2">OFFSET(#REF!,0,0,COUNT(#REF!),1)</definedName>
    <definedName name="P3_2" localSheetId="5">OFFSET(#REF!,0,0,COUNT(#REF!),1)</definedName>
    <definedName name="P3_2">OFFSET(#REF!,0,0,COUNT(#REF!),1)</definedName>
    <definedName name="P3avg" localSheetId="8">OFFSET(#REF!,0,0,COUNT(#REF!),1)</definedName>
    <definedName name="P3avg" localSheetId="9">OFFSET(#REF!,0,0,COUNT(#REF!),1)</definedName>
    <definedName name="P3avg" localSheetId="6">OFFSET(#REF!,0,0,COUNT(#REF!),1)</definedName>
    <definedName name="P3avg" localSheetId="2">OFFSET(#REF!,0,0,COUNT(#REF!),1)</definedName>
    <definedName name="P3avg" localSheetId="5">OFFSET(#REF!,0,0,COUNT(#REF!),1)</definedName>
    <definedName name="P3avg">OFFSET(#REF!,0,0,COUNT(#REF!),1)</definedName>
    <definedName name="P3min" localSheetId="8">OFFSET(#REF!,0,0,COUNT(#REF!),1)</definedName>
    <definedName name="P3min" localSheetId="9">OFFSET(#REF!,0,0,COUNT(#REF!),1)</definedName>
    <definedName name="P3min" localSheetId="6">OFFSET(#REF!,0,0,COUNT(#REF!),1)</definedName>
    <definedName name="P3min" localSheetId="2">OFFSET(#REF!,0,0,COUNT(#REF!),1)</definedName>
    <definedName name="P3min" localSheetId="5">OFFSET(#REF!,0,0,COUNT(#REF!),1)</definedName>
    <definedName name="P3min">OFFSET(#REF!,0,0,COUNT(#REF!),1)</definedName>
    <definedName name="P3rng" localSheetId="8">OFFSET(#REF!,0,0,COUNT(#REF!),1)</definedName>
    <definedName name="P3rng" localSheetId="9">OFFSET(#REF!,0,0,COUNT(#REF!),1)</definedName>
    <definedName name="P3rng" localSheetId="6">OFFSET(#REF!,0,0,COUNT(#REF!),1)</definedName>
    <definedName name="P3rng" localSheetId="2">OFFSET(#REF!,0,0,COUNT(#REF!),1)</definedName>
    <definedName name="P3rng" localSheetId="5">OFFSET(#REF!,0,0,COUNT(#REF!),1)</definedName>
    <definedName name="P3rng">OFFSET(#REF!,0,0,COUNT(#REF!),1)</definedName>
    <definedName name="P4_1" localSheetId="8">OFFSET(#REF!,0,0,COUNT(#REF!),1)</definedName>
    <definedName name="P4_1" localSheetId="9">OFFSET(#REF!,0,0,COUNT(#REF!),1)</definedName>
    <definedName name="P4_1" localSheetId="6">OFFSET(#REF!,0,0,COUNT(#REF!),1)</definedName>
    <definedName name="P4_1" localSheetId="2">OFFSET(#REF!,0,0,COUNT(#REF!),1)</definedName>
    <definedName name="P4_1" localSheetId="5">OFFSET(#REF!,0,0,COUNT(#REF!),1)</definedName>
    <definedName name="P4_1">OFFSET(#REF!,0,0,COUNT(#REF!),1)</definedName>
    <definedName name="P4_2" localSheetId="8">OFFSET(#REF!,0,0,COUNT(#REF!),1)</definedName>
    <definedName name="P4_2" localSheetId="9">OFFSET(#REF!,0,0,COUNT(#REF!),1)</definedName>
    <definedName name="P4_2" localSheetId="6">OFFSET(#REF!,0,0,COUNT(#REF!),1)</definedName>
    <definedName name="P4_2" localSheetId="2">OFFSET(#REF!,0,0,COUNT(#REF!),1)</definedName>
    <definedName name="P4_2" localSheetId="5">OFFSET(#REF!,0,0,COUNT(#REF!),1)</definedName>
    <definedName name="P4_2">OFFSET(#REF!,0,0,COUNT(#REF!),1)</definedName>
    <definedName name="P4avg" localSheetId="8">OFFSET(#REF!,0,0,COUNT(#REF!),1)</definedName>
    <definedName name="P4avg" localSheetId="9">OFFSET(#REF!,0,0,COUNT(#REF!),1)</definedName>
    <definedName name="P4avg" localSheetId="6">OFFSET(#REF!,0,0,COUNT(#REF!),1)</definedName>
    <definedName name="P4avg" localSheetId="2">OFFSET(#REF!,0,0,COUNT(#REF!),1)</definedName>
    <definedName name="P4avg" localSheetId="5">OFFSET(#REF!,0,0,COUNT(#REF!),1)</definedName>
    <definedName name="P4avg">OFFSET(#REF!,0,0,COUNT(#REF!),1)</definedName>
    <definedName name="P4min" localSheetId="8">OFFSET(#REF!,0,0,COUNT(#REF!),1)</definedName>
    <definedName name="P4min" localSheetId="9">OFFSET(#REF!,0,0,COUNT(#REF!),1)</definedName>
    <definedName name="P4min" localSheetId="6">OFFSET(#REF!,0,0,COUNT(#REF!),1)</definedName>
    <definedName name="P4min" localSheetId="2">OFFSET(#REF!,0,0,COUNT(#REF!),1)</definedName>
    <definedName name="P4min" localSheetId="5">OFFSET(#REF!,0,0,COUNT(#REF!),1)</definedName>
    <definedName name="P4min">OFFSET(#REF!,0,0,COUNT(#REF!),1)</definedName>
    <definedName name="P4rng" localSheetId="8">OFFSET(#REF!,0,0,COUNT(#REF!),1)</definedName>
    <definedName name="P4rng" localSheetId="9">OFFSET(#REF!,0,0,COUNT(#REF!),1)</definedName>
    <definedName name="P4rng" localSheetId="6">OFFSET(#REF!,0,0,COUNT(#REF!),1)</definedName>
    <definedName name="P4rng" localSheetId="2">OFFSET(#REF!,0,0,COUNT(#REF!),1)</definedName>
    <definedName name="P4rng" localSheetId="5">OFFSET(#REF!,0,0,COUNT(#REF!),1)</definedName>
    <definedName name="P4rng">OFFSET(#REF!,0,0,COUNT(#REF!),1)</definedName>
    <definedName name="P5_1" localSheetId="8">OFFSET(#REF!,0,0,COUNT(#REF!),1)</definedName>
    <definedName name="P5_1" localSheetId="9">OFFSET(#REF!,0,0,COUNT(#REF!),1)</definedName>
    <definedName name="P5_1" localSheetId="6">OFFSET(#REF!,0,0,COUNT(#REF!),1)</definedName>
    <definedName name="P5_1" localSheetId="2">OFFSET(#REF!,0,0,COUNT(#REF!),1)</definedName>
    <definedName name="P5_1" localSheetId="5">OFFSET(#REF!,0,0,COUNT(#REF!),1)</definedName>
    <definedName name="P5_1">OFFSET(#REF!,0,0,COUNT(#REF!),1)</definedName>
    <definedName name="P5_2" localSheetId="8">OFFSET(#REF!,0,0,COUNT(#REF!),1)</definedName>
    <definedName name="P5_2" localSheetId="9">OFFSET(#REF!,0,0,COUNT(#REF!),1)</definedName>
    <definedName name="P5_2" localSheetId="6">OFFSET(#REF!,0,0,COUNT(#REF!),1)</definedName>
    <definedName name="P5_2" localSheetId="2">OFFSET(#REF!,0,0,COUNT(#REF!),1)</definedName>
    <definedName name="P5_2" localSheetId="5">OFFSET(#REF!,0,0,COUNT(#REF!),1)</definedName>
    <definedName name="P5_2">OFFSET(#REF!,0,0,COUNT(#REF!),1)</definedName>
    <definedName name="P5avg" localSheetId="8">OFFSET(#REF!,0,0,COUNT(#REF!),1)</definedName>
    <definedName name="P5avg" localSheetId="9">OFFSET(#REF!,0,0,COUNT(#REF!),1)</definedName>
    <definedName name="P5avg" localSheetId="6">OFFSET(#REF!,0,0,COUNT(#REF!),1)</definedName>
    <definedName name="P5avg" localSheetId="2">OFFSET(#REF!,0,0,COUNT(#REF!),1)</definedName>
    <definedName name="P5avg" localSheetId="5">OFFSET(#REF!,0,0,COUNT(#REF!),1)</definedName>
    <definedName name="P5avg">OFFSET(#REF!,0,0,COUNT(#REF!),1)</definedName>
    <definedName name="P5min" localSheetId="8">OFFSET(#REF!,0,0,COUNT(#REF!),1)</definedName>
    <definedName name="P5min" localSheetId="9">OFFSET(#REF!,0,0,COUNT(#REF!),1)</definedName>
    <definedName name="P5min" localSheetId="6">OFFSET(#REF!,0,0,COUNT(#REF!),1)</definedName>
    <definedName name="P5min" localSheetId="2">OFFSET(#REF!,0,0,COUNT(#REF!),1)</definedName>
    <definedName name="P5min" localSheetId="5">OFFSET(#REF!,0,0,COUNT(#REF!),1)</definedName>
    <definedName name="P5min">OFFSET(#REF!,0,0,COUNT(#REF!),1)</definedName>
    <definedName name="P5rng" localSheetId="8">OFFSET(#REF!,0,0,COUNT(#REF!),1)</definedName>
    <definedName name="P5rng" localSheetId="9">OFFSET(#REF!,0,0,COUNT(#REF!),1)</definedName>
    <definedName name="P5rng" localSheetId="6">OFFSET(#REF!,0,0,COUNT(#REF!),1)</definedName>
    <definedName name="P5rng" localSheetId="2">OFFSET(#REF!,0,0,COUNT(#REF!),1)</definedName>
    <definedName name="P5rng" localSheetId="5">OFFSET(#REF!,0,0,COUNT(#REF!),1)</definedName>
    <definedName name="P5rng">OFFSET(#REF!,0,0,COUNT(#REF!),1)</definedName>
    <definedName name="Pan_Bancario_50G" localSheetId="7">#REF!</definedName>
    <definedName name="Pan_Bancario_50G" localSheetId="8">#REF!</definedName>
    <definedName name="Pan_Bancario_50G" localSheetId="9">#REF!</definedName>
    <definedName name="Pan_Bancario_50G" localSheetId="0">#REF!</definedName>
    <definedName name="Pan_Bancario_50G" localSheetId="4">#REF!</definedName>
    <definedName name="Pan_Bancario_50G" localSheetId="6">#REF!</definedName>
    <definedName name="Pan_Bancario_50G" localSheetId="3">#REF!</definedName>
    <definedName name="Pan_Bancario_50G" localSheetId="1">#REF!</definedName>
    <definedName name="Pan_Bancario_50G" localSheetId="2">#REF!</definedName>
    <definedName name="Pan_Bancario_50G" localSheetId="5">#REF!</definedName>
    <definedName name="Pan_Bancario_50G">#REF!</definedName>
    <definedName name="Pan_Monet_30G" localSheetId="8">#REF!</definedName>
    <definedName name="Pan_Monet_30G" localSheetId="9">#REF!</definedName>
    <definedName name="Pan_Monet_30G" localSheetId="4">#REF!</definedName>
    <definedName name="Pan_Monet_30G" localSheetId="6">#REF!</definedName>
    <definedName name="Pan_Monet_30G" localSheetId="3">#REF!</definedName>
    <definedName name="Pan_Monet_30G" localSheetId="1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7">#REF!</definedName>
    <definedName name="Paym_Cap" localSheetId="8">#REF!</definedName>
    <definedName name="Paym_Cap" localSheetId="9">#REF!</definedName>
    <definedName name="Paym_Cap" localSheetId="0">#REF!</definedName>
    <definedName name="Paym_Cap" localSheetId="4">#REF!</definedName>
    <definedName name="Paym_Cap" localSheetId="6">#REF!</definedName>
    <definedName name="Paym_Cap" localSheetId="3">#REF!</definedName>
    <definedName name="Paym_Cap" localSheetId="1">#REF!</definedName>
    <definedName name="Paym_Cap" localSheetId="2">#REF!</definedName>
    <definedName name="Paym_Cap" localSheetId="5">#REF!</definedName>
    <definedName name="Paym_Cap">#REF!</definedName>
    <definedName name="pchBM" localSheetId="8">#REF!</definedName>
    <definedName name="pchBM" localSheetId="9">#REF!</definedName>
    <definedName name="pchBM" localSheetId="4">#REF!</definedName>
    <definedName name="pchBM" localSheetId="6">#REF!</definedName>
    <definedName name="pchBM" localSheetId="3">#REF!</definedName>
    <definedName name="pchBM" localSheetId="1">#REF!</definedName>
    <definedName name="pchBM" localSheetId="2">#REF!</definedName>
    <definedName name="pchBM">#REF!</definedName>
    <definedName name="pchBMG" localSheetId="8">#REF!</definedName>
    <definedName name="pchBMG" localSheetId="9">#REF!</definedName>
    <definedName name="pchBMG" localSheetId="4">#REF!</definedName>
    <definedName name="pchBMG" localSheetId="6">#REF!</definedName>
    <definedName name="pchBMG" localSheetId="3">#REF!</definedName>
    <definedName name="pchBMG" localSheetId="1">#REF!</definedName>
    <definedName name="pchBMG" localSheetId="2">#REF!</definedName>
    <definedName name="pchBMG">#REF!</definedName>
    <definedName name="pchBX" localSheetId="8">#REF!</definedName>
    <definedName name="pchBX" localSheetId="9">#REF!</definedName>
    <definedName name="pchBX" localSheetId="6">#REF!</definedName>
    <definedName name="pchBX" localSheetId="2">#REF!</definedName>
    <definedName name="pchBX" localSheetId="5">#REF!</definedName>
    <definedName name="pchBX">#REF!</definedName>
    <definedName name="pchBXG" localSheetId="8">#REF!</definedName>
    <definedName name="pchBXG" localSheetId="9">#REF!</definedName>
    <definedName name="pchBXG" localSheetId="6">#REF!</definedName>
    <definedName name="pchBXG" localSheetId="2">#REF!</definedName>
    <definedName name="pchBXG" localSheetId="5">#REF!</definedName>
    <definedName name="pchBXG">#REF!</definedName>
    <definedName name="PCNTLGT" localSheetId="9">[36]nonopec!#REF!</definedName>
    <definedName name="PCNTLGT" localSheetId="1">[36]nonopec!#REF!</definedName>
    <definedName name="PCNTLGT" localSheetId="5">[36]nonopec!#REF!</definedName>
    <definedName name="PCNTLGT">[36]nonopec!#REF!</definedName>
    <definedName name="PCPI" localSheetId="7">#REF!</definedName>
    <definedName name="PCPI" localSheetId="8">#REF!</definedName>
    <definedName name="PCPI" localSheetId="9">#REF!</definedName>
    <definedName name="PCPI" localSheetId="0">#REF!</definedName>
    <definedName name="PCPI" localSheetId="4">#REF!</definedName>
    <definedName name="PCPI" localSheetId="6">#REF!</definedName>
    <definedName name="PCPI" localSheetId="3">#REF!</definedName>
    <definedName name="PCPI" localSheetId="1">#REF!</definedName>
    <definedName name="PCPI" localSheetId="2">#REF!</definedName>
    <definedName name="PCPI" localSheetId="5">#REF!</definedName>
    <definedName name="PCPI">#REF!</definedName>
    <definedName name="PCPIG">#N/A</definedName>
    <definedName name="PF" localSheetId="7">#REF!</definedName>
    <definedName name="PF" localSheetId="8">#REF!</definedName>
    <definedName name="PF" localSheetId="9">#REF!</definedName>
    <definedName name="PF" localSheetId="0">#REF!</definedName>
    <definedName name="PF" localSheetId="4">#REF!</definedName>
    <definedName name="PF" localSheetId="6">#REF!</definedName>
    <definedName name="PF" localSheetId="3">#REF!</definedName>
    <definedName name="PF" localSheetId="1">#REF!</definedName>
    <definedName name="PF" localSheetId="2">#REF!</definedName>
    <definedName name="PF" localSheetId="5">#REF!</definedName>
    <definedName name="PF">#REF!</definedName>
    <definedName name="PFP" localSheetId="8">#REF!</definedName>
    <definedName name="PFP" localSheetId="9">#REF!</definedName>
    <definedName name="PFP" localSheetId="4">#REF!</definedName>
    <definedName name="PFP" localSheetId="6">#REF!</definedName>
    <definedName name="PFP" localSheetId="3">#REF!</definedName>
    <definedName name="PFP" localSheetId="1">#REF!</definedName>
    <definedName name="PFP" localSheetId="2">#REF!</definedName>
    <definedName name="PFP">#REF!</definedName>
    <definedName name="pfp_table1" localSheetId="8">#REF!</definedName>
    <definedName name="pfp_table1" localSheetId="9">#REF!</definedName>
    <definedName name="pfp_table1" localSheetId="4">#REF!</definedName>
    <definedName name="pfp_table1" localSheetId="6">#REF!</definedName>
    <definedName name="pfp_table1" localSheetId="3">#REF!</definedName>
    <definedName name="pfp_table1" localSheetId="1">#REF!</definedName>
    <definedName name="pfp_table1" localSheetId="2">#REF!</definedName>
    <definedName name="pfp_table1">#REF!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6" hidden="1">{"Main Economic Indicators",#N/A,FALSE,"C"}</definedName>
    <definedName name="PII" localSheetId="3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6" hidden="1">{"Riqfin97",#N/A,FALSE,"Tran";"Riqfinpro",#N/A,FALSE,"Tran"}</definedName>
    <definedName name="pit" localSheetId="3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7">#REF!</definedName>
    <definedName name="PK" localSheetId="8">#REF!</definedName>
    <definedName name="PK" localSheetId="9">#REF!</definedName>
    <definedName name="PK" localSheetId="0">#REF!</definedName>
    <definedName name="PK" localSheetId="4">#REF!</definedName>
    <definedName name="PK" localSheetId="6">#REF!</definedName>
    <definedName name="PK" localSheetId="3">#REF!</definedName>
    <definedName name="PK" localSheetId="1">#REF!</definedName>
    <definedName name="PK" localSheetId="2">#REF!</definedName>
    <definedName name="PK" localSheetId="5">#REF!</definedName>
    <definedName name="PK">#REF!</definedName>
    <definedName name="PLATA" localSheetId="7">#REF!</definedName>
    <definedName name="PLATA" localSheetId="8">#REF!</definedName>
    <definedName name="PLATA" localSheetId="9">#REF!</definedName>
    <definedName name="PLATA" localSheetId="0">#REF!</definedName>
    <definedName name="PLATA" localSheetId="4">#REF!</definedName>
    <definedName name="PLATA" localSheetId="6">#REF!</definedName>
    <definedName name="PLATA" localSheetId="3">#REF!</definedName>
    <definedName name="PLATA" localSheetId="1">#REF!</definedName>
    <definedName name="PLATA" localSheetId="2">#REF!</definedName>
    <definedName name="PLATA">#REF!</definedName>
    <definedName name="POLLO" localSheetId="8">#REF!</definedName>
    <definedName name="POLLO" localSheetId="9">#REF!</definedName>
    <definedName name="POLLO" localSheetId="4">#REF!</definedName>
    <definedName name="POLLO" localSheetId="6">#REF!</definedName>
    <definedName name="POLLO" localSheetId="3">#REF!</definedName>
    <definedName name="POLLO" localSheetId="1">#REF!</definedName>
    <definedName name="POLLO" localSheetId="2">#REF!</definedName>
    <definedName name="POLLO">#REF!</definedName>
    <definedName name="poooooooooo" localSheetId="9" hidden="1">'[46]Fax a enviar'!#REF!</definedName>
    <definedName name="poooooooooo" localSheetId="4" hidden="1">'[46]Fax a enviar'!#REF!</definedName>
    <definedName name="poooooooooo" localSheetId="6" hidden="1">'[46]Fax a enviar'!#REF!</definedName>
    <definedName name="poooooooooo" localSheetId="3" hidden="1">'[46]Fax a enviar'!#REF!</definedName>
    <definedName name="poooooooooo" localSheetId="1" hidden="1">'[46]Fax a enviar'!#REF!</definedName>
    <definedName name="poooooooooo" localSheetId="2" hidden="1">'[46]Fax a enviar'!#REF!</definedName>
    <definedName name="poooooooooo" hidden="1">'[46]Fax a enviar'!#REF!</definedName>
    <definedName name="POTENCIAL" localSheetId="7">#REF!</definedName>
    <definedName name="POTENCIAL" localSheetId="8">#REF!</definedName>
    <definedName name="POTENCIAL" localSheetId="9">#REF!</definedName>
    <definedName name="POTENCIAL" localSheetId="0">#REF!</definedName>
    <definedName name="POTENCIAL" localSheetId="4">#REF!</definedName>
    <definedName name="POTENCIAL" localSheetId="6">#REF!</definedName>
    <definedName name="POTENCIAL" localSheetId="3">#REF!</definedName>
    <definedName name="POTENCIAL" localSheetId="1">#REF!</definedName>
    <definedName name="POTENCIAL" localSheetId="2">#REF!</definedName>
    <definedName name="POTENCIAL" localSheetId="5">#REF!</definedName>
    <definedName name="POTENCIAL">#REF!</definedName>
    <definedName name="PP" localSheetId="8">#REF!</definedName>
    <definedName name="PP" localSheetId="9">#REF!</definedName>
    <definedName name="PP" localSheetId="4">#REF!</definedName>
    <definedName name="PP" localSheetId="6">#REF!</definedName>
    <definedName name="PP" localSheetId="3">#REF!</definedName>
    <definedName name="PP" localSheetId="1">#REF!</definedName>
    <definedName name="PP" localSheetId="2">#REF!</definedName>
    <definedName name="PP">#REF!</definedName>
    <definedName name="ppoooooooooo" localSheetId="8" hidden="1">#REF!</definedName>
    <definedName name="ppoooooooooo" localSheetId="9" hidden="1">#REF!</definedName>
    <definedName name="ppoooooooooo" localSheetId="4" hidden="1">#REF!</definedName>
    <definedName name="ppoooooooooo" localSheetId="6" hidden="1">#REF!</definedName>
    <definedName name="ppoooooooooo" localSheetId="3" hidden="1">#REF!</definedName>
    <definedName name="ppoooooooooo" localSheetId="1" hidden="1">#REF!</definedName>
    <definedName name="ppoooooooooo" localSheetId="2" hidden="1">#REF!</definedName>
    <definedName name="ppoooooooooo" hidden="1">#REF!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3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6" hidden="1">{"Riqfin97",#N/A,FALSE,"Tran";"Riqfinpro",#N/A,FALSE,"Tran"}</definedName>
    <definedName name="pppppp" localSheetId="3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7" hidden="1">#REF!</definedName>
    <definedName name="pppppppppp" localSheetId="8" hidden="1">#REF!</definedName>
    <definedName name="pppppppppp" localSheetId="9" hidden="1">#REF!</definedName>
    <definedName name="pppppppppp" localSheetId="0" hidden="1">#REF!</definedName>
    <definedName name="pppppppppp" localSheetId="4" hidden="1">#REF!</definedName>
    <definedName name="pppppppppp" localSheetId="6" hidden="1">#REF!</definedName>
    <definedName name="pppppppppp" localSheetId="3" hidden="1">#REF!</definedName>
    <definedName name="pppppppppp" localSheetId="1" hidden="1">#REF!</definedName>
    <definedName name="pppppppppp" localSheetId="2" hidden="1">#REF!</definedName>
    <definedName name="pppppppppp" localSheetId="5" hidden="1">#REF!</definedName>
    <definedName name="pppppppppp" hidden="1">#REF!</definedName>
    <definedName name="ppppppppppppp" localSheetId="8" hidden="1">#REF!</definedName>
    <definedName name="ppppppppppppp" localSheetId="9" hidden="1">#REF!</definedName>
    <definedName name="ppppppppppppp" localSheetId="4" hidden="1">#REF!</definedName>
    <definedName name="ppppppppppppp" localSheetId="6" hidden="1">#REF!</definedName>
    <definedName name="ppppppppppppp" localSheetId="3" hidden="1">#REF!</definedName>
    <definedName name="ppppppppppppp" localSheetId="1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7">#REF!</definedName>
    <definedName name="PRECIOCIFBANANO" localSheetId="8">#REF!</definedName>
    <definedName name="PRECIOCIFBANANO" localSheetId="9">#REF!</definedName>
    <definedName name="PRECIOCIFBANANO" localSheetId="0">#REF!</definedName>
    <definedName name="PRECIOCIFBANANO" localSheetId="4">#REF!</definedName>
    <definedName name="PRECIOCIFBANANO" localSheetId="6">#REF!</definedName>
    <definedName name="PRECIOCIFBANANO" localSheetId="3">#REF!</definedName>
    <definedName name="PRECIOCIFBANANO" localSheetId="1">#REF!</definedName>
    <definedName name="PRECIOCIFBANANO" localSheetId="2">#REF!</definedName>
    <definedName name="PRECIOCIFBANANO" localSheetId="5">#REF!</definedName>
    <definedName name="PRECIOCIFBANANO">#REF!</definedName>
    <definedName name="PRES1" localSheetId="7">[36]nonopec!#REF!</definedName>
    <definedName name="PRES1" localSheetId="8">[36]nonopec!#REF!</definedName>
    <definedName name="PRES1" localSheetId="9">[36]nonopec!#REF!</definedName>
    <definedName name="PRES1" localSheetId="0">[36]nonopec!#REF!</definedName>
    <definedName name="PRES1" localSheetId="4">[36]nonopec!#REF!</definedName>
    <definedName name="PRES1" localSheetId="6">[36]nonopec!#REF!</definedName>
    <definedName name="PRES1" localSheetId="3">[36]nonopec!#REF!</definedName>
    <definedName name="PRES1" localSheetId="1">[36]nonopec!#REF!</definedName>
    <definedName name="PRES1" localSheetId="2">[36]nonopec!#REF!</definedName>
    <definedName name="PRES1" localSheetId="5">[36]nonopec!#REF!</definedName>
    <definedName name="PRES1">[36]nonopec!#REF!</definedName>
    <definedName name="PRES2" localSheetId="7">[36]nonopec!#REF!</definedName>
    <definedName name="PRES2" localSheetId="9">[36]nonopec!#REF!</definedName>
    <definedName name="PRES2" localSheetId="4">[36]nonopec!#REF!</definedName>
    <definedName name="PRES2" localSheetId="6">[36]nonopec!#REF!</definedName>
    <definedName name="PRES2" localSheetId="3">[36]nonopec!#REF!</definedName>
    <definedName name="PRES2" localSheetId="1">[36]nonopec!#REF!</definedName>
    <definedName name="PRES2" localSheetId="2">[36]nonopec!#REF!</definedName>
    <definedName name="PRES2">[36]nonopec!#REF!</definedName>
    <definedName name="PRES3" localSheetId="9">[36]nonopec!#REF!</definedName>
    <definedName name="PRES3" localSheetId="4">[36]nonopec!#REF!</definedName>
    <definedName name="PRES3" localSheetId="6">[36]nonopec!#REF!</definedName>
    <definedName name="PRES3" localSheetId="3">[36]nonopec!#REF!</definedName>
    <definedName name="PRES3" localSheetId="2">[36]nonopec!#REF!</definedName>
    <definedName name="PRES3">[36]nonopec!#REF!</definedName>
    <definedName name="PRICE" localSheetId="7">#REF!</definedName>
    <definedName name="PRICE" localSheetId="8">#REF!</definedName>
    <definedName name="PRICE" localSheetId="9">#REF!</definedName>
    <definedName name="PRICE" localSheetId="0">#REF!</definedName>
    <definedName name="PRICE" localSheetId="4">#REF!</definedName>
    <definedName name="PRICE" localSheetId="6">#REF!</definedName>
    <definedName name="PRICE" localSheetId="3">#REF!</definedName>
    <definedName name="PRICE" localSheetId="1">#REF!</definedName>
    <definedName name="PRICE" localSheetId="2">#REF!</definedName>
    <definedName name="PRICE" localSheetId="5">#REF!</definedName>
    <definedName name="PRICE">#REF!</definedName>
    <definedName name="PRICETAB" localSheetId="8">#REF!</definedName>
    <definedName name="PRICETAB" localSheetId="9">#REF!</definedName>
    <definedName name="PRICETAB" localSheetId="4">#REF!</definedName>
    <definedName name="PRICETAB" localSheetId="6">#REF!</definedName>
    <definedName name="PRICETAB" localSheetId="3">#REF!</definedName>
    <definedName name="PRICETAB" localSheetId="1">#REF!</definedName>
    <definedName name="PRICETAB" localSheetId="2">#REF!</definedName>
    <definedName name="PRICETAB">#REF!</definedName>
    <definedName name="Print_Area_MI" localSheetId="8">#REF!</definedName>
    <definedName name="Print_Area_MI" localSheetId="9">#REF!</definedName>
    <definedName name="Print_Area_MI" localSheetId="4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>#REF!</definedName>
    <definedName name="Print1" localSheetId="8">#REF!</definedName>
    <definedName name="Print1" localSheetId="9">#REF!</definedName>
    <definedName name="Print1" localSheetId="6">#REF!</definedName>
    <definedName name="Print1" localSheetId="1">#REF!</definedName>
    <definedName name="Print1" localSheetId="2">#REF!</definedName>
    <definedName name="Print1" localSheetId="5">#REF!</definedName>
    <definedName name="Print1">#REF!</definedName>
    <definedName name="PRINTMACRO" localSheetId="8">#REF!</definedName>
    <definedName name="PRINTMACRO" localSheetId="9">#REF!</definedName>
    <definedName name="PRINTMACRO" localSheetId="6">#REF!</definedName>
    <definedName name="PRINTMACRO" localSheetId="2">#REF!</definedName>
    <definedName name="PRINTMACRO" localSheetId="5">#REF!</definedName>
    <definedName name="PRINTMACRO">#REF!</definedName>
    <definedName name="PrintThis_Links">[53]Links!$A$1:$F$33</definedName>
    <definedName name="PRIV0" localSheetId="7">#REF!</definedName>
    <definedName name="PRIV0" localSheetId="8">#REF!</definedName>
    <definedName name="PRIV0" localSheetId="9">#REF!</definedName>
    <definedName name="PRIV0" localSheetId="0">#REF!</definedName>
    <definedName name="PRIV0" localSheetId="4">#REF!</definedName>
    <definedName name="PRIV0" localSheetId="6">#REF!</definedName>
    <definedName name="PRIV0" localSheetId="3">#REF!</definedName>
    <definedName name="PRIV0" localSheetId="1">#REF!</definedName>
    <definedName name="PRIV0" localSheetId="2">#REF!</definedName>
    <definedName name="PRIV0" localSheetId="5">#REF!</definedName>
    <definedName name="PRIV0">#REF!</definedName>
    <definedName name="PRIV00" localSheetId="8">#REF!</definedName>
    <definedName name="PRIV00" localSheetId="9">#REF!</definedName>
    <definedName name="PRIV00" localSheetId="4">#REF!</definedName>
    <definedName name="PRIV00" localSheetId="6">#REF!</definedName>
    <definedName name="PRIV00" localSheetId="3">#REF!</definedName>
    <definedName name="PRIV00" localSheetId="1">#REF!</definedName>
    <definedName name="PRIV00" localSheetId="2">#REF!</definedName>
    <definedName name="PRIV00">#REF!</definedName>
    <definedName name="PRIV1" localSheetId="8">#REF!</definedName>
    <definedName name="PRIV1" localSheetId="9">#REF!</definedName>
    <definedName name="PRIV1" localSheetId="4">#REF!</definedName>
    <definedName name="PRIV1" localSheetId="6">#REF!</definedName>
    <definedName name="PRIV1" localSheetId="3">#REF!</definedName>
    <definedName name="PRIV1" localSheetId="1">#REF!</definedName>
    <definedName name="PRIV1" localSheetId="2">#REF!</definedName>
    <definedName name="PRIV1">#REF!</definedName>
    <definedName name="PRIV11" localSheetId="8">#REF!</definedName>
    <definedName name="PRIV11" localSheetId="9">#REF!</definedName>
    <definedName name="PRIV11" localSheetId="6">#REF!</definedName>
    <definedName name="PRIV11" localSheetId="2">#REF!</definedName>
    <definedName name="PRIV11" localSheetId="5">#REF!</definedName>
    <definedName name="PRIV11">#REF!</definedName>
    <definedName name="PRIV2" localSheetId="8">#REF!</definedName>
    <definedName name="PRIV2" localSheetId="9">#REF!</definedName>
    <definedName name="PRIV2" localSheetId="6">#REF!</definedName>
    <definedName name="PRIV2" localSheetId="2">#REF!</definedName>
    <definedName name="PRIV2" localSheetId="5">#REF!</definedName>
    <definedName name="PRIV2">#REF!</definedName>
    <definedName name="PRIV22" localSheetId="8">#REF!</definedName>
    <definedName name="PRIV22" localSheetId="9">#REF!</definedName>
    <definedName name="PRIV22" localSheetId="6">#REF!</definedName>
    <definedName name="PRIV22" localSheetId="2">#REF!</definedName>
    <definedName name="PRIV22" localSheetId="5">#REF!</definedName>
    <definedName name="PRIV22">#REF!</definedName>
    <definedName name="PRIV3" localSheetId="8">#REF!</definedName>
    <definedName name="PRIV3" localSheetId="9">#REF!</definedName>
    <definedName name="PRIV3" localSheetId="6">#REF!</definedName>
    <definedName name="PRIV3" localSheetId="2">#REF!</definedName>
    <definedName name="PRIV3" localSheetId="5">#REF!</definedName>
    <definedName name="PRIV3">#REF!</definedName>
    <definedName name="PRIV33" localSheetId="8">#REF!</definedName>
    <definedName name="PRIV33" localSheetId="9">#REF!</definedName>
    <definedName name="PRIV33" localSheetId="6">#REF!</definedName>
    <definedName name="PRIV33" localSheetId="2">#REF!</definedName>
    <definedName name="PRIV33" localSheetId="5">#REF!</definedName>
    <definedName name="PRIV33">#REF!</definedName>
    <definedName name="PRMONTH" localSheetId="8">#REF!</definedName>
    <definedName name="PRMONTH" localSheetId="9">#REF!</definedName>
    <definedName name="PRMONTH" localSheetId="6">#REF!</definedName>
    <definedName name="PRMONTH" localSheetId="2">#REF!</definedName>
    <definedName name="PRMONTH" localSheetId="5">#REF!</definedName>
    <definedName name="PRMONTH">#REF!</definedName>
    <definedName name="prn">[50]FSUOUT!$B$2:$V$32</definedName>
    <definedName name="Product" localSheetId="7">#REF!</definedName>
    <definedName name="Product" localSheetId="8">#REF!</definedName>
    <definedName name="Product" localSheetId="9">#REF!</definedName>
    <definedName name="Product" localSheetId="0">#REF!</definedName>
    <definedName name="Product" localSheetId="4">#REF!</definedName>
    <definedName name="Product" localSheetId="6">#REF!</definedName>
    <definedName name="Product" localSheetId="3">#REF!</definedName>
    <definedName name="Product" localSheetId="1">#REF!</definedName>
    <definedName name="Product" localSheetId="2">#REF!</definedName>
    <definedName name="Product" localSheetId="5">#REF!</definedName>
    <definedName name="Product">#REF!</definedName>
    <definedName name="Prog1998" localSheetId="7">'[71]2003'!#REF!</definedName>
    <definedName name="Prog1998" localSheetId="8">'[71]2003'!#REF!</definedName>
    <definedName name="Prog1998" localSheetId="9">'[71]2003'!#REF!</definedName>
    <definedName name="Prog1998" localSheetId="0">'[71]2003'!#REF!</definedName>
    <definedName name="Prog1998" localSheetId="4">'[71]2003'!#REF!</definedName>
    <definedName name="Prog1998" localSheetId="6">'[71]2003'!#REF!</definedName>
    <definedName name="Prog1998" localSheetId="3">'[71]2003'!#REF!</definedName>
    <definedName name="Prog1998" localSheetId="1">'[71]2003'!#REF!</definedName>
    <definedName name="Prog1998" localSheetId="2">'[71]2003'!#REF!</definedName>
    <definedName name="Prog1998" localSheetId="5">'[71]2003'!#REF!</definedName>
    <definedName name="Prog1998">'[71]2003'!#REF!</definedName>
    <definedName name="PRYEAR" localSheetId="7">#REF!</definedName>
    <definedName name="PRYEAR" localSheetId="8">#REF!</definedName>
    <definedName name="PRYEAR" localSheetId="9">#REF!</definedName>
    <definedName name="PRYEAR" localSheetId="0">#REF!</definedName>
    <definedName name="PRYEAR" localSheetId="4">#REF!</definedName>
    <definedName name="PRYEAR" localSheetId="6">#REF!</definedName>
    <definedName name="PRYEAR" localSheetId="3">#REF!</definedName>
    <definedName name="PRYEAR" localSheetId="1">#REF!</definedName>
    <definedName name="PRYEAR" localSheetId="2">#REF!</definedName>
    <definedName name="PRYEAR" localSheetId="5">#REF!</definedName>
    <definedName name="PRYEAR">#REF!</definedName>
    <definedName name="PTA" localSheetId="8">#REF!</definedName>
    <definedName name="PTA" localSheetId="9">#REF!</definedName>
    <definedName name="PTA" localSheetId="4">#REF!</definedName>
    <definedName name="PTA" localSheetId="6">#REF!</definedName>
    <definedName name="PTA" localSheetId="3">#REF!</definedName>
    <definedName name="PTA" localSheetId="1">#REF!</definedName>
    <definedName name="PTA" localSheetId="2">#REF!</definedName>
    <definedName name="PTA">#REF!</definedName>
    <definedName name="PTAEURO" localSheetId="8">#REF!</definedName>
    <definedName name="PTAEURO" localSheetId="9">#REF!</definedName>
    <definedName name="PTAEURO" localSheetId="4">#REF!</definedName>
    <definedName name="PTAEURO" localSheetId="6">#REF!</definedName>
    <definedName name="PTAEURO" localSheetId="3">#REF!</definedName>
    <definedName name="PTAEURO" localSheetId="1">#REF!</definedName>
    <definedName name="PTAEURO" localSheetId="2">#REF!</definedName>
    <definedName name="PTAEURO">#REF!</definedName>
    <definedName name="PUBL00" localSheetId="8">#REF!</definedName>
    <definedName name="PUBL00" localSheetId="9">#REF!</definedName>
    <definedName name="PUBL00" localSheetId="6">#REF!</definedName>
    <definedName name="PUBL00" localSheetId="2">#REF!</definedName>
    <definedName name="PUBL00" localSheetId="5">#REF!</definedName>
    <definedName name="PUBL00">#REF!</definedName>
    <definedName name="PUBL11" localSheetId="8">#REF!</definedName>
    <definedName name="PUBL11" localSheetId="9">#REF!</definedName>
    <definedName name="PUBL11" localSheetId="6">#REF!</definedName>
    <definedName name="PUBL11" localSheetId="2">#REF!</definedName>
    <definedName name="PUBL11" localSheetId="5">#REF!</definedName>
    <definedName name="PUBL11">#REF!</definedName>
    <definedName name="PUBL2" localSheetId="8">#REF!</definedName>
    <definedName name="PUBL2" localSheetId="9">#REF!</definedName>
    <definedName name="PUBL2" localSheetId="6">#REF!</definedName>
    <definedName name="PUBL2" localSheetId="2">#REF!</definedName>
    <definedName name="PUBL2" localSheetId="5">#REF!</definedName>
    <definedName name="PUBL2">#REF!</definedName>
    <definedName name="PUBL22" localSheetId="8">#REF!</definedName>
    <definedName name="PUBL22" localSheetId="9">#REF!</definedName>
    <definedName name="PUBL22" localSheetId="6">#REF!</definedName>
    <definedName name="PUBL22" localSheetId="2">#REF!</definedName>
    <definedName name="PUBL22" localSheetId="5">#REF!</definedName>
    <definedName name="PUBL22">#REF!</definedName>
    <definedName name="PUBL33" localSheetId="8">#REF!</definedName>
    <definedName name="PUBL33" localSheetId="9">#REF!</definedName>
    <definedName name="PUBL33" localSheetId="6">#REF!</definedName>
    <definedName name="PUBL33" localSheetId="2">#REF!</definedName>
    <definedName name="PUBL33" localSheetId="5">#REF!</definedName>
    <definedName name="PUBL33">#REF!</definedName>
    <definedName name="PUBL5" localSheetId="8">#REF!</definedName>
    <definedName name="PUBL5" localSheetId="9">#REF!</definedName>
    <definedName name="PUBL5" localSheetId="6">#REF!</definedName>
    <definedName name="PUBL5" localSheetId="2">#REF!</definedName>
    <definedName name="PUBL5" localSheetId="5">#REF!</definedName>
    <definedName name="PUBL5">#REF!</definedName>
    <definedName name="PUBL55" localSheetId="8">#REF!</definedName>
    <definedName name="PUBL55" localSheetId="9">#REF!</definedName>
    <definedName name="PUBL55" localSheetId="6">#REF!</definedName>
    <definedName name="PUBL55" localSheetId="2">#REF!</definedName>
    <definedName name="PUBL55" localSheetId="5">#REF!</definedName>
    <definedName name="PUBL55">#REF!</definedName>
    <definedName name="PUBL6" localSheetId="8">#REF!</definedName>
    <definedName name="PUBL6" localSheetId="9">#REF!</definedName>
    <definedName name="PUBL6" localSheetId="6">#REF!</definedName>
    <definedName name="PUBL6" localSheetId="2">#REF!</definedName>
    <definedName name="PUBL6" localSheetId="5">#REF!</definedName>
    <definedName name="PUBL6">#REF!</definedName>
    <definedName name="PUBL66" localSheetId="8">#REF!</definedName>
    <definedName name="PUBL66" localSheetId="9">#REF!</definedName>
    <definedName name="PUBL66" localSheetId="6">#REF!</definedName>
    <definedName name="PUBL66" localSheetId="2">#REF!</definedName>
    <definedName name="PUBL66" localSheetId="5">#REF!</definedName>
    <definedName name="PUBL66">#REF!</definedName>
    <definedName name="Q_5" localSheetId="8">#REF!</definedName>
    <definedName name="Q_5" localSheetId="9">#REF!</definedName>
    <definedName name="Q_5" localSheetId="6">#REF!</definedName>
    <definedName name="Q_5" localSheetId="2">#REF!</definedName>
    <definedName name="Q_5" localSheetId="5">#REF!</definedName>
    <definedName name="Q_5">#REF!</definedName>
    <definedName name="Q_6" localSheetId="8">#REF!</definedName>
    <definedName name="Q_6" localSheetId="9">#REF!</definedName>
    <definedName name="Q_6" localSheetId="6">#REF!</definedName>
    <definedName name="Q_6" localSheetId="2">#REF!</definedName>
    <definedName name="Q_6" localSheetId="5">#REF!</definedName>
    <definedName name="Q_6">#REF!</definedName>
    <definedName name="Q_7" localSheetId="8">#REF!</definedName>
    <definedName name="Q_7" localSheetId="9">#REF!</definedName>
    <definedName name="Q_7" localSheetId="6">#REF!</definedName>
    <definedName name="Q_7" localSheetId="2">#REF!</definedName>
    <definedName name="Q_7" localSheetId="5">#REF!</definedName>
    <definedName name="Q_7">#REF!</definedName>
    <definedName name="qawde" localSheetId="8">#REF!</definedName>
    <definedName name="qawde" localSheetId="9">#REF!</definedName>
    <definedName name="qawde" localSheetId="6">#REF!</definedName>
    <definedName name="qawde" localSheetId="1">#REF!</definedName>
    <definedName name="qawde" localSheetId="2">#REF!</definedName>
    <definedName name="qawde" localSheetId="5">#REF!</definedName>
    <definedName name="qawde">#REF!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6" hidden="1">{"Tab1",#N/A,FALSE,"P";"Tab2",#N/A,FALSE,"P"}</definedName>
    <definedName name="qaz" localSheetId="3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6" hidden="1">{"Tab1",#N/A,FALSE,"P";"Tab2",#N/A,FALSE,"P"}</definedName>
    <definedName name="qer" localSheetId="3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'[72]Quarterly Raw Data'!#REF!</definedName>
    <definedName name="qq" hidden="1">'[59]J(Priv.Cap)'!#REF!</definedName>
    <definedName name="qqq" localSheetId="7" hidden="1">{#N/A,#N/A,FALSE,"EXTRABUDGT"}</definedName>
    <definedName name="qqq" localSheetId="8" hidden="1">{#N/A,#N/A,FALSE,"EXTRABUDGT"}</definedName>
    <definedName name="qqq" localSheetId="9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6" hidden="1">{#N/A,#N/A,FALSE,"EXTRABUDGT"}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7" hidden="1">{"Minpmon",#N/A,FALSE,"Monthinput"}</definedName>
    <definedName name="qqqqq" localSheetId="8" hidden="1">{"Minpmon",#N/A,FALSE,"Monthinput"}</definedName>
    <definedName name="qqqqq" localSheetId="9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6" hidden="1">{"Minpmon",#N/A,FALSE,"Monthinput"}</definedName>
    <definedName name="qqqqq" localSheetId="3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6" hidden="1">{"Tab1",#N/A,FALSE,"P";"Tab2",#N/A,FALSE,"P"}</definedName>
    <definedName name="qqqqqqqqqqqqq" localSheetId="3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'[73]Authnot Prelim'!#REF!</definedName>
    <definedName name="QTAB7">'[72]Quarterly MacroFlow'!#REF!</definedName>
    <definedName name="QTAB7A">'[72]Quarterly MacroFlow'!#REF!</definedName>
    <definedName name="QtrData">'[73]Authnot Prelim'!#REF!</definedName>
    <definedName name="quality">[36]nonopec!$D$400:$AD$423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6" hidden="1">{"Riqfin97",#N/A,FALSE,"Tran";"Riqfinpro",#N/A,FALSE,"Tran"}</definedName>
    <definedName name="qw" localSheetId="3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7">#REF!</definedName>
    <definedName name="R_" localSheetId="8">#REF!</definedName>
    <definedName name="R_" localSheetId="9">#REF!</definedName>
    <definedName name="R_" localSheetId="0">#REF!</definedName>
    <definedName name="R_" localSheetId="4">#REF!</definedName>
    <definedName name="R_" localSheetId="6">#REF!</definedName>
    <definedName name="R_" localSheetId="3">#REF!</definedName>
    <definedName name="R_" localSheetId="1">#REF!</definedName>
    <definedName name="R_" localSheetId="2">#REF!</definedName>
    <definedName name="R_" localSheetId="5">#REF!</definedName>
    <definedName name="R_">#REF!</definedName>
    <definedName name="RA" localSheetId="8">#REF!</definedName>
    <definedName name="RA" localSheetId="9">#REF!</definedName>
    <definedName name="RA" localSheetId="4">#REF!</definedName>
    <definedName name="RA" localSheetId="6">#REF!</definedName>
    <definedName name="RA" localSheetId="3">#REF!</definedName>
    <definedName name="RA" localSheetId="1">#REF!</definedName>
    <definedName name="RA" localSheetId="2">#REF!</definedName>
    <definedName name="RA">#REF!</definedName>
    <definedName name="raaesrr" localSheetId="8">#REF!</definedName>
    <definedName name="raaesrr" localSheetId="9">#REF!</definedName>
    <definedName name="raaesrr" localSheetId="4">#REF!</definedName>
    <definedName name="raaesrr" localSheetId="6">#REF!</definedName>
    <definedName name="raaesrr" localSheetId="3">#REF!</definedName>
    <definedName name="raaesrr" localSheetId="1">#REF!</definedName>
    <definedName name="raaesrr" localSheetId="2">#REF!</definedName>
    <definedName name="raaesrr">#REF!</definedName>
    <definedName name="raas" localSheetId="8">#REF!</definedName>
    <definedName name="raas" localSheetId="9">#REF!</definedName>
    <definedName name="raas" localSheetId="6">#REF!</definedName>
    <definedName name="raas" localSheetId="1">#REF!</definedName>
    <definedName name="raas" localSheetId="2">#REF!</definedName>
    <definedName name="raas" localSheetId="5">#REF!</definedName>
    <definedName name="raas">#REF!</definedName>
    <definedName name="RD" localSheetId="8">#REF!</definedName>
    <definedName name="RD" localSheetId="9">#REF!</definedName>
    <definedName name="RD" localSheetId="6">#REF!</definedName>
    <definedName name="RD" localSheetId="1">#REF!</definedName>
    <definedName name="RD" localSheetId="2">#REF!</definedName>
    <definedName name="RD" localSheetId="5">#REF!</definedName>
    <definedName name="RD">#REF!</definedName>
    <definedName name="RD1A" localSheetId="8">#REF!</definedName>
    <definedName name="RD1A" localSheetId="9">#REF!</definedName>
    <definedName name="RD1A" localSheetId="6">#REF!</definedName>
    <definedName name="RD1A" localSheetId="1">#REF!</definedName>
    <definedName name="RD1A" localSheetId="2">#REF!</definedName>
    <definedName name="RD1A" localSheetId="5">#REF!</definedName>
    <definedName name="RD1A">#REF!</definedName>
    <definedName name="RE" localSheetId="8">#REF!</definedName>
    <definedName name="RE" localSheetId="9">#REF!</definedName>
    <definedName name="RE" localSheetId="6">#REF!</definedName>
    <definedName name="RE" localSheetId="1">#REF!</definedName>
    <definedName name="RE" localSheetId="2">#REF!</definedName>
    <definedName name="RE" localSheetId="5">#REF!</definedName>
    <definedName name="RE">#REF!</definedName>
    <definedName name="red">#REF!</definedName>
    <definedName name="RED_BOP" localSheetId="8">#REF!</definedName>
    <definedName name="RED_BOP" localSheetId="9">#REF!</definedName>
    <definedName name="RED_BOP" localSheetId="6">#REF!</definedName>
    <definedName name="RED_BOP" localSheetId="2">#REF!</definedName>
    <definedName name="RED_BOP" localSheetId="5">#REF!</definedName>
    <definedName name="RED_BOP">#REF!</definedName>
    <definedName name="red_cpi" localSheetId="8">#REF!</definedName>
    <definedName name="red_cpi" localSheetId="9">#REF!</definedName>
    <definedName name="red_cpi" localSheetId="6">#REF!</definedName>
    <definedName name="red_cpi" localSheetId="2">#REF!</definedName>
    <definedName name="red_cpi" localSheetId="5">#REF!</definedName>
    <definedName name="red_cpi">#REF!</definedName>
    <definedName name="RED_D" localSheetId="8">#REF!</definedName>
    <definedName name="RED_D" localSheetId="9">#REF!</definedName>
    <definedName name="RED_D" localSheetId="6">#REF!</definedName>
    <definedName name="RED_D" localSheetId="2">#REF!</definedName>
    <definedName name="RED_D" localSheetId="5">#REF!</definedName>
    <definedName name="RED_D">#REF!</definedName>
    <definedName name="RED_DS" localSheetId="8">#REF!</definedName>
    <definedName name="RED_DS" localSheetId="9">#REF!</definedName>
    <definedName name="RED_DS" localSheetId="6">#REF!</definedName>
    <definedName name="RED_DS" localSheetId="2">#REF!</definedName>
    <definedName name="RED_DS" localSheetId="5">#REF!</definedName>
    <definedName name="RED_DS">#REF!</definedName>
    <definedName name="red_gdp_exp" localSheetId="8">#REF!</definedName>
    <definedName name="red_gdp_exp" localSheetId="9">#REF!</definedName>
    <definedName name="red_gdp_exp" localSheetId="6">#REF!</definedName>
    <definedName name="red_gdp_exp" localSheetId="2">#REF!</definedName>
    <definedName name="red_gdp_exp" localSheetId="5">#REF!</definedName>
    <definedName name="red_gdp_exp">#REF!</definedName>
    <definedName name="red_govt_empl" localSheetId="8">#REF!</definedName>
    <definedName name="red_govt_empl" localSheetId="9">#REF!</definedName>
    <definedName name="red_govt_empl" localSheetId="6">#REF!</definedName>
    <definedName name="red_govt_empl" localSheetId="2">#REF!</definedName>
    <definedName name="red_govt_empl" localSheetId="5">#REF!</definedName>
    <definedName name="red_govt_empl">#REF!</definedName>
    <definedName name="RED_NATCPI" localSheetId="8">#REF!</definedName>
    <definedName name="RED_NATCPI" localSheetId="9">#REF!</definedName>
    <definedName name="RED_NATCPI" localSheetId="6">#REF!</definedName>
    <definedName name="RED_NATCPI" localSheetId="2">#REF!</definedName>
    <definedName name="RED_NATCPI" localSheetId="5">#REF!</definedName>
    <definedName name="RED_NATCPI">#REF!</definedName>
    <definedName name="RED_TBCPI" localSheetId="8">#REF!</definedName>
    <definedName name="RED_TBCPI" localSheetId="9">#REF!</definedName>
    <definedName name="RED_TBCPI" localSheetId="6">#REF!</definedName>
    <definedName name="RED_TBCPI" localSheetId="2">#REF!</definedName>
    <definedName name="RED_TBCPI" localSheetId="5">#REF!</definedName>
    <definedName name="RED_TBCPI">#REF!</definedName>
    <definedName name="RED_TRD" localSheetId="8">#REF!</definedName>
    <definedName name="RED_TRD" localSheetId="9">#REF!</definedName>
    <definedName name="RED_TRD" localSheetId="6">#REF!</definedName>
    <definedName name="RED_TRD" localSheetId="2">#REF!</definedName>
    <definedName name="RED_TRD" localSheetId="5">#REF!</definedName>
    <definedName name="RED_TRD">#REF!</definedName>
    <definedName name="REF" localSheetId="8">#REF!</definedName>
    <definedName name="REF" localSheetId="9">#REF!</definedName>
    <definedName name="REF" localSheetId="6">#REF!</definedName>
    <definedName name="REF" localSheetId="1">#REF!</definedName>
    <definedName name="REF" localSheetId="2">#REF!</definedName>
    <definedName name="REF" localSheetId="5">#REF!</definedName>
    <definedName name="REF">#REF!</definedName>
    <definedName name="registro">#REF!</definedName>
    <definedName name="REGREOUT" localSheetId="8" hidden="1">#REF!</definedName>
    <definedName name="REGREOUT" localSheetId="9" hidden="1">#REF!</definedName>
    <definedName name="REGREOUT" localSheetId="6" hidden="1">#REF!</definedName>
    <definedName name="REGREOUT" localSheetId="1" hidden="1">#REF!</definedName>
    <definedName name="REGREOUT" localSheetId="2" hidden="1">#REF!</definedName>
    <definedName name="REGREOUT" localSheetId="5" hidden="1">#REF!</definedName>
    <definedName name="REGREOUT" hidden="1">#REF!</definedName>
    <definedName name="REGREX" localSheetId="8" hidden="1">#REF!</definedName>
    <definedName name="REGREX" localSheetId="9" hidden="1">#REF!</definedName>
    <definedName name="REGREX" localSheetId="6" hidden="1">#REF!</definedName>
    <definedName name="REGREX" localSheetId="1" hidden="1">#REF!</definedName>
    <definedName name="REGREX" localSheetId="2" hidden="1">#REF!</definedName>
    <definedName name="REGREX" localSheetId="5" hidden="1">#REF!</definedName>
    <definedName name="REGREX" hidden="1">#REF!</definedName>
    <definedName name="REGREY" localSheetId="8" hidden="1">#REF!</definedName>
    <definedName name="REGREY" localSheetId="9" hidden="1">#REF!</definedName>
    <definedName name="REGREY" localSheetId="6" hidden="1">#REF!</definedName>
    <definedName name="REGREY" localSheetId="1" hidden="1">#REF!</definedName>
    <definedName name="REGREY" localSheetId="2" hidden="1">#REF!</definedName>
    <definedName name="REGREY" localSheetId="5" hidden="1">#REF!</definedName>
    <definedName name="REGREY" hidden="1">#REF!</definedName>
    <definedName name="rerer" localSheetId="8" hidden="1">#REF!</definedName>
    <definedName name="rerer" localSheetId="9" hidden="1">#REF!</definedName>
    <definedName name="rerer" localSheetId="6" hidden="1">#REF!</definedName>
    <definedName name="rerer" localSheetId="1" hidden="1">#REF!</definedName>
    <definedName name="rerer" localSheetId="2" hidden="1">#REF!</definedName>
    <definedName name="rerer" localSheetId="5" hidden="1">#REF!</definedName>
    <definedName name="rerer" hidden="1">#REF!</definedName>
    <definedName name="RESERVAS" localSheetId="8">#REF!</definedName>
    <definedName name="RESERVAS" localSheetId="9">#REF!</definedName>
    <definedName name="RESERVAS" localSheetId="6">#REF!</definedName>
    <definedName name="RESERVAS" localSheetId="2">#REF!</definedName>
    <definedName name="RESERVAS" localSheetId="5">#REF!</definedName>
    <definedName name="RESERVAS">#REF!</definedName>
    <definedName name="RESUMEN" localSheetId="9">'[74]Evolución Deuda Ene-jun 2004'!#REF!</definedName>
    <definedName name="RESUMEN" localSheetId="5">'[74]Evolución Deuda Ene-jun 2004'!#REF!</definedName>
    <definedName name="RESUMEN">'[74]Evolución Deuda Ene-jun 2004'!#REF!</definedName>
    <definedName name="RESUMEN2" localSheetId="7">#REF!</definedName>
    <definedName name="RESUMEN2" localSheetId="8">#REF!</definedName>
    <definedName name="RESUMEN2" localSheetId="9">#REF!</definedName>
    <definedName name="RESUMEN2" localSheetId="0">#REF!</definedName>
    <definedName name="RESUMEN2" localSheetId="4">#REF!</definedName>
    <definedName name="RESUMEN2" localSheetId="6">#REF!</definedName>
    <definedName name="RESUMEN2" localSheetId="3">#REF!</definedName>
    <definedName name="RESUMEN2" localSheetId="1">#REF!</definedName>
    <definedName name="RESUMEN2" localSheetId="2">#REF!</definedName>
    <definedName name="RESUMEN2" localSheetId="5">#REF!</definedName>
    <definedName name="RESUMEN2">#REF!</definedName>
    <definedName name="RESUMEN3" localSheetId="8">#REF!</definedName>
    <definedName name="RESUMEN3" localSheetId="9">#REF!</definedName>
    <definedName name="RESUMEN3" localSheetId="4">#REF!</definedName>
    <definedName name="RESUMEN3" localSheetId="6">#REF!</definedName>
    <definedName name="RESUMEN3" localSheetId="3">#REF!</definedName>
    <definedName name="RESUMEN3" localSheetId="1">#REF!</definedName>
    <definedName name="RESUMEN3" localSheetId="2">#REF!</definedName>
    <definedName name="RESUMEN3">#REF!</definedName>
    <definedName name="RESUMEN4" localSheetId="8">#REF!</definedName>
    <definedName name="RESUMEN4" localSheetId="9">#REF!</definedName>
    <definedName name="RESUMEN4" localSheetId="4">#REF!</definedName>
    <definedName name="RESUMEN4" localSheetId="6">#REF!</definedName>
    <definedName name="RESUMEN4" localSheetId="3">#REF!</definedName>
    <definedName name="RESUMEN4" localSheetId="1">#REF!</definedName>
    <definedName name="RESUMEN4" localSheetId="2">#REF!</definedName>
    <definedName name="RESUMEN4">#REF!</definedName>
    <definedName name="RESUMEN5" localSheetId="8">#REF!</definedName>
    <definedName name="RESUMEN5" localSheetId="9">#REF!</definedName>
    <definedName name="RESUMEN5" localSheetId="6">#REF!</definedName>
    <definedName name="RESUMEN5" localSheetId="1">#REF!</definedName>
    <definedName name="RESUMEN5" localSheetId="2">#REF!</definedName>
    <definedName name="RESUMEN5" localSheetId="5">#REF!</definedName>
    <definedName name="RESUMEN5">#REF!</definedName>
    <definedName name="retre" localSheetId="9" hidden="1">'[46]Fax a enviar'!#REF!</definedName>
    <definedName name="retre" localSheetId="5" hidden="1">'[46]Fax a enviar'!#REF!</definedName>
    <definedName name="retre" hidden="1">'[46]Fax a enviar'!#REF!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6" hidden="1">{"Riqfin97",#N/A,FALSE,"Tran";"Riqfinpro",#N/A,FALSE,"Tran"}</definedName>
    <definedName name="rft" localSheetId="3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6" hidden="1">{"Tab1",#N/A,FALSE,"P";"Tab2",#N/A,FALSE,"P"}</definedName>
    <definedName name="rfv" localSheetId="3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7" hidden="1">#REF!</definedName>
    <definedName name="rgdfgd" localSheetId="8" hidden="1">#REF!</definedName>
    <definedName name="rgdfgd" localSheetId="9" hidden="1">#REF!</definedName>
    <definedName name="rgdfgd" localSheetId="0" hidden="1">#REF!</definedName>
    <definedName name="rgdfgd" localSheetId="4" hidden="1">#REF!</definedName>
    <definedName name="rgdfgd" localSheetId="6" hidden="1">#REF!</definedName>
    <definedName name="rgdfgd" localSheetId="3" hidden="1">#REF!</definedName>
    <definedName name="rgdfgd" localSheetId="1" hidden="1">#REF!</definedName>
    <definedName name="rgdfgd" localSheetId="2" hidden="1">#REF!</definedName>
    <definedName name="rgdfgd" localSheetId="5" hidden="1">#REF!</definedName>
    <definedName name="rgdfgd" hidden="1">#REF!</definedName>
    <definedName name="rgz\dsf">#N/A</definedName>
    <definedName name="ri" localSheetId="7" hidden="1">#REF!</definedName>
    <definedName name="ri" localSheetId="8" hidden="1">#REF!</definedName>
    <definedName name="ri" localSheetId="9" hidden="1">#REF!</definedName>
    <definedName name="ri" localSheetId="0" hidden="1">#REF!</definedName>
    <definedName name="ri" localSheetId="4" hidden="1">#REF!</definedName>
    <definedName name="ri" localSheetId="6" hidden="1">#REF!</definedName>
    <definedName name="ri" localSheetId="3" hidden="1">#REF!</definedName>
    <definedName name="ri" localSheetId="1" hidden="1">#REF!</definedName>
    <definedName name="ri" localSheetId="2" hidden="1">#REF!</definedName>
    <definedName name="ri" localSheetId="5" hidden="1">#REF!</definedName>
    <definedName name="ri" hidden="1">#REF!</definedName>
    <definedName name="right" localSheetId="8">#REF!</definedName>
    <definedName name="right" localSheetId="9">#REF!</definedName>
    <definedName name="right" localSheetId="4">#REF!</definedName>
    <definedName name="right" localSheetId="6">#REF!</definedName>
    <definedName name="right" localSheetId="3">#REF!</definedName>
    <definedName name="right" localSheetId="1">#REF!</definedName>
    <definedName name="right" localSheetId="2">#REF!</definedName>
    <definedName name="right">#REF!</definedName>
    <definedName name="RIN" localSheetId="8">#REF!</definedName>
    <definedName name="RIN" localSheetId="9">#REF!</definedName>
    <definedName name="RIN" localSheetId="4">#REF!</definedName>
    <definedName name="RIN" localSheetId="6">#REF!</definedName>
    <definedName name="RIN" localSheetId="3">#REF!</definedName>
    <definedName name="RIN" localSheetId="2">#REF!</definedName>
    <definedName name="RIN">#REF!</definedName>
    <definedName name="rindex" localSheetId="8">#REF!</definedName>
    <definedName name="rindex" localSheetId="9">#REF!</definedName>
    <definedName name="rindex" localSheetId="6">#REF!</definedName>
    <definedName name="rindex" localSheetId="2">#REF!</definedName>
    <definedName name="rindex" localSheetId="5">#REF!</definedName>
    <definedName name="rindex">#REF!</definedName>
    <definedName name="rngErrorSort">[53]ErrCheck!$A$4</definedName>
    <definedName name="rngLastSave">[53]Main!$G$19</definedName>
    <definedName name="rngLastSent">[53]Main!$G$18</definedName>
    <definedName name="rngLastUpdate">[53]Links!$D$2</definedName>
    <definedName name="rngNeedsUpdate">[53]Links!$E$2</definedName>
    <definedName name="rngQuestChecked">[53]ErrCheck!$A$3</definedName>
    <definedName name="ROS">#N/A</definedName>
    <definedName name="Rows_Table" localSheetId="7">#REF!</definedName>
    <definedName name="Rows_Table" localSheetId="8">#REF!</definedName>
    <definedName name="Rows_Table" localSheetId="9">#REF!</definedName>
    <definedName name="Rows_Table" localSheetId="0">#REF!</definedName>
    <definedName name="Rows_Table" localSheetId="4">#REF!</definedName>
    <definedName name="Rows_Table" localSheetId="6">#REF!</definedName>
    <definedName name="Rows_Table" localSheetId="3">#REF!</definedName>
    <definedName name="Rows_Table" localSheetId="1">#REF!</definedName>
    <definedName name="Rows_Table" localSheetId="2">#REF!</definedName>
    <definedName name="Rows_Table" localSheetId="5">#REF!</definedName>
    <definedName name="Rows_Table">#REF!</definedName>
    <definedName name="RR" localSheetId="7">#REF!</definedName>
    <definedName name="RR" localSheetId="8">#REF!</definedName>
    <definedName name="RR" localSheetId="9">#REF!</definedName>
    <definedName name="RR" localSheetId="0">#REF!</definedName>
    <definedName name="RR" localSheetId="4">#REF!</definedName>
    <definedName name="RR" localSheetId="6">#REF!</definedName>
    <definedName name="RR" localSheetId="3">#REF!</definedName>
    <definedName name="RR" localSheetId="1">#REF!</definedName>
    <definedName name="RR" localSheetId="2">#REF!</definedName>
    <definedName name="RR">#REF!</definedName>
    <definedName name="rrasrra" localSheetId="8">#REF!</definedName>
    <definedName name="rrasrra" localSheetId="9">#REF!</definedName>
    <definedName name="rrasrra" localSheetId="4">#REF!</definedName>
    <definedName name="rrasrra" localSheetId="6">#REF!</definedName>
    <definedName name="rrasrra" localSheetId="3">#REF!</definedName>
    <definedName name="rrasrra" localSheetId="1">#REF!</definedName>
    <definedName name="rrasrra" localSheetId="2">#REF!</definedName>
    <definedName name="rrasrra">#REF!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3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6" hidden="1">{"Tab1",#N/A,FALSE,"P";"Tab2",#N/A,FALSE,"P"}</definedName>
    <definedName name="rrrrrr" localSheetId="3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6" hidden="1">{"Tab1",#N/A,FALSE,"P";"Tab2",#N/A,FALSE,"P"}</definedName>
    <definedName name="rrrrrrr" localSheetId="3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6" hidden="1">{"Tab1",#N/A,FALSE,"P";"Tab2",#N/A,FALSE,"P"}</definedName>
    <definedName name="rrrrrrrrrrrrr" localSheetId="3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7">#REF!</definedName>
    <definedName name="RS" localSheetId="8">#REF!</definedName>
    <definedName name="RS" localSheetId="9">#REF!</definedName>
    <definedName name="RS" localSheetId="0">#REF!</definedName>
    <definedName name="RS" localSheetId="4">#REF!</definedName>
    <definedName name="RS" localSheetId="6">#REF!</definedName>
    <definedName name="RS" localSheetId="3">#REF!</definedName>
    <definedName name="RS" localSheetId="1">#REF!</definedName>
    <definedName name="RS" localSheetId="2">#REF!</definedName>
    <definedName name="RS" localSheetId="5">#REF!</definedName>
    <definedName name="RS">#REF!</definedName>
    <definedName name="RS1A" localSheetId="8">#REF!</definedName>
    <definedName name="RS1A" localSheetId="9">#REF!</definedName>
    <definedName name="RS1A" localSheetId="4">#REF!</definedName>
    <definedName name="RS1A" localSheetId="6">#REF!</definedName>
    <definedName name="RS1A" localSheetId="3">#REF!</definedName>
    <definedName name="RS1A" localSheetId="1">#REF!</definedName>
    <definedName name="RS1A" localSheetId="2">#REF!</definedName>
    <definedName name="RS1A">#REF!</definedName>
    <definedName name="RSB" localSheetId="8">#REF!</definedName>
    <definedName name="RSB" localSheetId="9">#REF!</definedName>
    <definedName name="RSB" localSheetId="4">#REF!</definedName>
    <definedName name="RSB" localSheetId="6">#REF!</definedName>
    <definedName name="RSB" localSheetId="3">#REF!</definedName>
    <definedName name="RSB" localSheetId="2">#REF!</definedName>
    <definedName name="RSB">#REF!</definedName>
    <definedName name="RSB_AHAP_40R" localSheetId="8">#REF!</definedName>
    <definedName name="RSB_AHAP_40R" localSheetId="9">#REF!</definedName>
    <definedName name="RSB_AHAP_40R" localSheetId="6">#REF!</definedName>
    <definedName name="RSB_AHAP_40R" localSheetId="2">#REF!</definedName>
    <definedName name="RSB_AHAP_40R" localSheetId="5">#REF!</definedName>
    <definedName name="RSB_AHAP_40R">#REF!</definedName>
    <definedName name="RSB_Bcos_Des_40R" localSheetId="8">#REF!</definedName>
    <definedName name="RSB_Bcos_Des_40R" localSheetId="9">#REF!</definedName>
    <definedName name="RSB_Bcos_Des_40R" localSheetId="6">#REF!</definedName>
    <definedName name="RSB_Bcos_Des_40R" localSheetId="2">#REF!</definedName>
    <definedName name="RSB_Bcos_Des_40R" localSheetId="5">#REF!</definedName>
    <definedName name="RSB_Bcos_Des_40R">#REF!</definedName>
    <definedName name="RSB_SOCFIN_40R" localSheetId="8">#REF!</definedName>
    <definedName name="RSB_SOCFIN_40R" localSheetId="9">#REF!</definedName>
    <definedName name="RSB_SOCFIN_40R" localSheetId="6">#REF!</definedName>
    <definedName name="RSB_SOCFIN_40R" localSheetId="2">#REF!</definedName>
    <definedName name="RSB_SOCFIN_40R" localSheetId="5">#REF!</definedName>
    <definedName name="RSB_SOCFIN_40R">#REF!</definedName>
    <definedName name="rt" localSheetId="7" hidden="1">{"Minpmon",#N/A,FALSE,"Monthinput"}</definedName>
    <definedName name="rt" localSheetId="8" hidden="1">{"Minpmon",#N/A,FALSE,"Monthinput"}</definedName>
    <definedName name="rt" localSheetId="9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6" hidden="1">{"Minpmon",#N/A,FALSE,"Monthinput"}</definedName>
    <definedName name="rt" localSheetId="3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6" hidden="1">{"Riqfin97",#N/A,FALSE,"Tran";"Riqfinpro",#N/A,FALSE,"Tran"}</definedName>
    <definedName name="rte" localSheetId="3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3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6" hidden="1">{"Main Economic Indicators",#N/A,FALSE,"C"}</definedName>
    <definedName name="rtre1" localSheetId="3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6" hidden="1">{"Riqfin97",#N/A,FALSE,"Tran";"Riqfinpro",#N/A,FALSE,"Tran"}</definedName>
    <definedName name="rty" localSheetId="3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7">#REF!</definedName>
    <definedName name="RUIZ" localSheetId="8">#REF!</definedName>
    <definedName name="RUIZ" localSheetId="9">#REF!</definedName>
    <definedName name="RUIZ" localSheetId="0">#REF!</definedName>
    <definedName name="RUIZ" localSheetId="4">#REF!</definedName>
    <definedName name="RUIZ" localSheetId="6">#REF!</definedName>
    <definedName name="RUIZ" localSheetId="3">#REF!</definedName>
    <definedName name="RUIZ" localSheetId="1">#REF!</definedName>
    <definedName name="RUIZ" localSheetId="2">#REF!</definedName>
    <definedName name="RUIZ" localSheetId="5">#REF!</definedName>
    <definedName name="RUIZ">#REF!</definedName>
    <definedName name="Rwvu.PLA2." localSheetId="7" hidden="1">'[31]COP FED'!#REF!</definedName>
    <definedName name="Rwvu.PLA2." localSheetId="8" hidden="1">'[31]COP FED'!#REF!</definedName>
    <definedName name="Rwvu.PLA2." localSheetId="9" hidden="1">'[31]COP FED'!#REF!</definedName>
    <definedName name="Rwvu.PLA2." localSheetId="0" hidden="1">'[31]COP FED'!#REF!</definedName>
    <definedName name="Rwvu.PLA2." localSheetId="4" hidden="1">'[31]COP FED'!#REF!</definedName>
    <definedName name="Rwvu.PLA2." localSheetId="6" hidden="1">'[31]COP FED'!#REF!</definedName>
    <definedName name="Rwvu.PLA2." localSheetId="3" hidden="1">'[31]COP FED'!#REF!</definedName>
    <definedName name="Rwvu.PLA2." localSheetId="1" hidden="1">'[31]COP FED'!#REF!</definedName>
    <definedName name="Rwvu.PLA2." localSheetId="2" hidden="1">'[31]COP FED'!#REF!</definedName>
    <definedName name="Rwvu.PLA2." localSheetId="5" hidden="1">'[31]COP FED'!#REF!</definedName>
    <definedName name="Rwvu.PLA2." hidden="1">'[31]COP FED'!#REF!</definedName>
    <definedName name="rx" localSheetId="7" hidden="1">#REF!</definedName>
    <definedName name="rx" localSheetId="8" hidden="1">#REF!</definedName>
    <definedName name="rx" localSheetId="9" hidden="1">#REF!</definedName>
    <definedName name="rx" localSheetId="0" hidden="1">#REF!</definedName>
    <definedName name="rx" localSheetId="4" hidden="1">#REF!</definedName>
    <definedName name="rx" localSheetId="6" hidden="1">#REF!</definedName>
    <definedName name="rx" localSheetId="3" hidden="1">#REF!</definedName>
    <definedName name="rx" localSheetId="1" hidden="1">#REF!</definedName>
    <definedName name="rx" localSheetId="2" hidden="1">#REF!</definedName>
    <definedName name="rx" localSheetId="5" hidden="1">#REF!</definedName>
    <definedName name="rx" hidden="1">#REF!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6" hidden="1">{"Tab1",#N/A,FALSE,"P";"Tab2",#N/A,FALSE,"P"}</definedName>
    <definedName name="s" localSheetId="3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7">#REF!</definedName>
    <definedName name="S_" localSheetId="8">#REF!</definedName>
    <definedName name="S_" localSheetId="9">#REF!</definedName>
    <definedName name="S_" localSheetId="0">#REF!</definedName>
    <definedName name="S_" localSheetId="4">#REF!</definedName>
    <definedName name="S_" localSheetId="6">#REF!</definedName>
    <definedName name="S_" localSheetId="3">#REF!</definedName>
    <definedName name="S_" localSheetId="1">#REF!</definedName>
    <definedName name="S_" localSheetId="2">#REF!</definedName>
    <definedName name="S_" localSheetId="5">#REF!</definedName>
    <definedName name="S_">#REF!</definedName>
    <definedName name="S_1A" localSheetId="8">#REF!</definedName>
    <definedName name="S_1A" localSheetId="9">#REF!</definedName>
    <definedName name="S_1A" localSheetId="4">#REF!</definedName>
    <definedName name="S_1A" localSheetId="6">#REF!</definedName>
    <definedName name="S_1A" localSheetId="3">#REF!</definedName>
    <definedName name="S_1A" localSheetId="1">#REF!</definedName>
    <definedName name="S_1A" localSheetId="2">#REF!</definedName>
    <definedName name="S_1A">#REF!</definedName>
    <definedName name="SA_Tab" localSheetId="8">#REF!</definedName>
    <definedName name="SA_Tab" localSheetId="9">#REF!</definedName>
    <definedName name="SA_Tab" localSheetId="4">#REF!</definedName>
    <definedName name="SA_Tab" localSheetId="6">#REF!</definedName>
    <definedName name="SA_Tab" localSheetId="3">#REF!</definedName>
    <definedName name="SA_Tab" localSheetId="2">#REF!</definedName>
    <definedName name="SA_Tab">#REF!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6" hidden="1">{"Riqfin97",#N/A,FALSE,"Tran";"Riqfinpro",#N/A,FALSE,"Tran"}</definedName>
    <definedName name="sad" localSheetId="3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7">#REF!</definedName>
    <definedName name="SAR" localSheetId="8">#REF!</definedName>
    <definedName name="SAR" localSheetId="9">#REF!</definedName>
    <definedName name="SAR" localSheetId="0">#REF!</definedName>
    <definedName name="SAR" localSheetId="4">#REF!</definedName>
    <definedName name="SAR" localSheetId="6">#REF!</definedName>
    <definedName name="SAR" localSheetId="3">#REF!</definedName>
    <definedName name="SAR" localSheetId="1">#REF!</definedName>
    <definedName name="SAR" localSheetId="2">#REF!</definedName>
    <definedName name="SAR" localSheetId="5">#REF!</definedName>
    <definedName name="SAR">#REF!</definedName>
    <definedName name="Scale" localSheetId="8">#REF!</definedName>
    <definedName name="Scale" localSheetId="9">#REF!</definedName>
    <definedName name="Scale" localSheetId="4">#REF!</definedName>
    <definedName name="Scale" localSheetId="6">#REF!</definedName>
    <definedName name="Scale" localSheetId="3">#REF!</definedName>
    <definedName name="Scale" localSheetId="1">#REF!</definedName>
    <definedName name="Scale" localSheetId="2">#REF!</definedName>
    <definedName name="Scale">#REF!</definedName>
    <definedName name="ScaleLabel" localSheetId="8">#REF!</definedName>
    <definedName name="ScaleLabel" localSheetId="9">#REF!</definedName>
    <definedName name="ScaleLabel" localSheetId="4">#REF!</definedName>
    <definedName name="ScaleLabel" localSheetId="6">#REF!</definedName>
    <definedName name="ScaleLabel" localSheetId="3">#REF!</definedName>
    <definedName name="ScaleLabel" localSheetId="1">#REF!</definedName>
    <definedName name="ScaleLabel" localSheetId="2">#REF!</definedName>
    <definedName name="ScaleLabel">#REF!</definedName>
    <definedName name="ScaleMultiplier" localSheetId="8">#REF!</definedName>
    <definedName name="ScaleMultiplier" localSheetId="9">#REF!</definedName>
    <definedName name="ScaleMultiplier" localSheetId="6">#REF!</definedName>
    <definedName name="ScaleMultiplier" localSheetId="1">#REF!</definedName>
    <definedName name="ScaleMultiplier" localSheetId="2">#REF!</definedName>
    <definedName name="ScaleMultiplier" localSheetId="5">#REF!</definedName>
    <definedName name="ScaleMultiplier">#REF!</definedName>
    <definedName name="ScaleType" localSheetId="8">#REF!</definedName>
    <definedName name="ScaleType" localSheetId="9">#REF!</definedName>
    <definedName name="ScaleType" localSheetId="6">#REF!</definedName>
    <definedName name="ScaleType" localSheetId="1">#REF!</definedName>
    <definedName name="ScaleType" localSheetId="2">#REF!</definedName>
    <definedName name="ScaleType" localSheetId="5">#REF!</definedName>
    <definedName name="ScaleType">#REF!</definedName>
    <definedName name="SCHILL" localSheetId="8">#REF!</definedName>
    <definedName name="SCHILL" localSheetId="9">#REF!</definedName>
    <definedName name="SCHILL" localSheetId="6">#REF!</definedName>
    <definedName name="SCHILL" localSheetId="1">#REF!</definedName>
    <definedName name="SCHILL" localSheetId="2">#REF!</definedName>
    <definedName name="SCHILL" localSheetId="5">#REF!</definedName>
    <definedName name="SCHILL">#REF!</definedName>
    <definedName name="SCHILL1" localSheetId="8">#REF!</definedName>
    <definedName name="SCHILL1" localSheetId="9">#REF!</definedName>
    <definedName name="SCHILL1" localSheetId="6">#REF!</definedName>
    <definedName name="SCHILL1" localSheetId="1">#REF!</definedName>
    <definedName name="SCHILL1" localSheetId="2">#REF!</definedName>
    <definedName name="SCHILL1" localSheetId="5">#REF!</definedName>
    <definedName name="SCHILL1">#REF!</definedName>
    <definedName name="SCOTT1" localSheetId="8">#REF!</definedName>
    <definedName name="SCOTT1" localSheetId="9">#REF!</definedName>
    <definedName name="SCOTT1" localSheetId="6">#REF!</definedName>
    <definedName name="SCOTT1" localSheetId="1">#REF!</definedName>
    <definedName name="SCOTT1" localSheetId="2">#REF!</definedName>
    <definedName name="SCOTT1" localSheetId="5">#REF!</definedName>
    <definedName name="SCOTT1">#REF!</definedName>
    <definedName name="sd" localSheetId="8">#REF!</definedName>
    <definedName name="sd" localSheetId="9">#REF!</definedName>
    <definedName name="sd" localSheetId="6">#REF!</definedName>
    <definedName name="sd" localSheetId="1">#REF!</definedName>
    <definedName name="sd" localSheetId="2">#REF!</definedName>
    <definedName name="sd" localSheetId="5">#REF!</definedName>
    <definedName name="sd">#REF!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6" hidden="1">{"Riqfin97",#N/A,FALSE,"Tran";"Riqfinpro",#N/A,FALSE,"Tran"}</definedName>
    <definedName name="sdfsdfsdfsd" localSheetId="3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 localSheetId="7">#REF!</definedName>
    <definedName name="sds_gdp_exp_lari" localSheetId="8">#REF!</definedName>
    <definedName name="sds_gdp_exp_lari" localSheetId="9">#REF!</definedName>
    <definedName name="sds_gdp_exp_lari" localSheetId="0">#REF!</definedName>
    <definedName name="sds_gdp_exp_lari" localSheetId="4">#REF!</definedName>
    <definedName name="sds_gdp_exp_lari" localSheetId="6">#REF!</definedName>
    <definedName name="sds_gdp_exp_lari" localSheetId="3">#REF!</definedName>
    <definedName name="sds_gdp_exp_lari" localSheetId="1">#REF!</definedName>
    <definedName name="sds_gdp_exp_lari" localSheetId="2">#REF!</definedName>
    <definedName name="sds_gdp_exp_lari" localSheetId="5">#REF!</definedName>
    <definedName name="sds_gdp_exp_lari">#REF!</definedName>
    <definedName name="sds_gdp_origin" localSheetId="7">#REF!</definedName>
    <definedName name="sds_gdp_origin" localSheetId="8">#REF!</definedName>
    <definedName name="sds_gdp_origin" localSheetId="9">#REF!</definedName>
    <definedName name="sds_gdp_origin" localSheetId="0">#REF!</definedName>
    <definedName name="sds_gdp_origin" localSheetId="4">#REF!</definedName>
    <definedName name="sds_gdp_origin" localSheetId="6">#REF!</definedName>
    <definedName name="sds_gdp_origin" localSheetId="3">#REF!</definedName>
    <definedName name="sds_gdp_origin" localSheetId="1">#REF!</definedName>
    <definedName name="sds_gdp_origin" localSheetId="2">#REF!</definedName>
    <definedName name="sds_gdp_origin">#REF!</definedName>
    <definedName name="sds_gpd_exp_gdp" localSheetId="8">#REF!</definedName>
    <definedName name="sds_gpd_exp_gdp" localSheetId="9">#REF!</definedName>
    <definedName name="sds_gpd_exp_gdp" localSheetId="4">#REF!</definedName>
    <definedName name="sds_gpd_exp_gdp" localSheetId="6">#REF!</definedName>
    <definedName name="sds_gpd_exp_gdp" localSheetId="3">#REF!</definedName>
    <definedName name="sds_gpd_exp_gdp" localSheetId="1">#REF!</definedName>
    <definedName name="sds_gpd_exp_gdp" localSheetId="2">#REF!</definedName>
    <definedName name="sds_gpd_exp_gdp">#REF!</definedName>
    <definedName name="sdsd" localSheetId="9" hidden="1">'[46]Fax a enviar'!#REF!</definedName>
    <definedName name="sdsd" localSheetId="4" hidden="1">'[46]Fax a enviar'!#REF!</definedName>
    <definedName name="sdsd" localSheetId="6" hidden="1">'[46]Fax a enviar'!#REF!</definedName>
    <definedName name="sdsd" localSheetId="3" hidden="1">'[46]Fax a enviar'!#REF!</definedName>
    <definedName name="sdsd" localSheetId="1" hidden="1">'[46]Fax a enviar'!#REF!</definedName>
    <definedName name="sdsd" localSheetId="2" hidden="1">'[46]Fax a enviar'!#REF!</definedName>
    <definedName name="sdsd" hidden="1">'[46]Fax a enviar'!#REF!</definedName>
    <definedName name="sdsds" localSheetId="7" hidden="1">#REF!</definedName>
    <definedName name="sdsds" localSheetId="8" hidden="1">#REF!</definedName>
    <definedName name="sdsds" localSheetId="9" hidden="1">#REF!</definedName>
    <definedName name="sdsds" localSheetId="0" hidden="1">#REF!</definedName>
    <definedName name="sdsds" localSheetId="4" hidden="1">#REF!</definedName>
    <definedName name="sdsds" localSheetId="6" hidden="1">#REF!</definedName>
    <definedName name="sdsds" localSheetId="3" hidden="1">#REF!</definedName>
    <definedName name="sdsds" localSheetId="1" hidden="1">#REF!</definedName>
    <definedName name="sdsds" localSheetId="2" hidden="1">#REF!</definedName>
    <definedName name="sdsds" localSheetId="5" hidden="1">#REF!</definedName>
    <definedName name="sdsds" hidden="1">#REF!</definedName>
    <definedName name="seguimiento">#REF!</definedName>
    <definedName name="SEK" localSheetId="8">#REF!</definedName>
    <definedName name="SEK" localSheetId="9">#REF!</definedName>
    <definedName name="SEK" localSheetId="4">#REF!</definedName>
    <definedName name="SEK" localSheetId="6">#REF!</definedName>
    <definedName name="SEK" localSheetId="3">#REF!</definedName>
    <definedName name="SEK" localSheetId="1">#REF!</definedName>
    <definedName name="SEK" localSheetId="2">#REF!</definedName>
    <definedName name="SEK">#REF!</definedName>
    <definedName name="sencount" hidden="1">2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6" hidden="1">{"Riqfin97",#N/A,FALSE,"Tran";"Riqfinpro",#N/A,FALSE,"Tran"}</definedName>
    <definedName name="ser" localSheetId="3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7">#REF!</definedName>
    <definedName name="SID" localSheetId="8">#REF!</definedName>
    <definedName name="SID" localSheetId="9">#REF!</definedName>
    <definedName name="SID" localSheetId="0">#REF!</definedName>
    <definedName name="SID" localSheetId="4">#REF!</definedName>
    <definedName name="SID" localSheetId="6">#REF!</definedName>
    <definedName name="SID" localSheetId="3">#REF!</definedName>
    <definedName name="SID" localSheetId="1">#REF!</definedName>
    <definedName name="SID" localSheetId="2">#REF!</definedName>
    <definedName name="SID" localSheetId="5">#REF!</definedName>
    <definedName name="SID">#REF!</definedName>
    <definedName name="SING" localSheetId="8">#REF!</definedName>
    <definedName name="SING" localSheetId="9">#REF!</definedName>
    <definedName name="SING" localSheetId="4">#REF!</definedName>
    <definedName name="SING" localSheetId="6">#REF!</definedName>
    <definedName name="SING" localSheetId="3">#REF!</definedName>
    <definedName name="SING" localSheetId="1">#REF!</definedName>
    <definedName name="SING" localSheetId="2">#REF!</definedName>
    <definedName name="SING">#REF!</definedName>
    <definedName name="SING1" localSheetId="8">#REF!</definedName>
    <definedName name="SING1" localSheetId="9">#REF!</definedName>
    <definedName name="SING1" localSheetId="4">#REF!</definedName>
    <definedName name="SING1" localSheetId="6">#REF!</definedName>
    <definedName name="SING1" localSheetId="3">#REF!</definedName>
    <definedName name="SING1" localSheetId="1">#REF!</definedName>
    <definedName name="SING1" localSheetId="2">#REF!</definedName>
    <definedName name="SING1">#REF!</definedName>
    <definedName name="snp" localSheetId="9">'[65]Credit ratings on 1st issues'!#REF!</definedName>
    <definedName name="snp" localSheetId="4">'[65]Credit ratings on 1st issues'!#REF!</definedName>
    <definedName name="snp" localSheetId="6">'[65]Credit ratings on 1st issues'!#REF!</definedName>
    <definedName name="snp" localSheetId="3">'[65]Credit ratings on 1st issues'!#REF!</definedName>
    <definedName name="snp" localSheetId="2">'[65]Credit ratings on 1st issues'!#REF!</definedName>
    <definedName name="snp">'[65]Credit ratings on 1st issues'!#REF!</definedName>
    <definedName name="SortRange" localSheetId="7">#REF!</definedName>
    <definedName name="SortRange" localSheetId="8">#REF!</definedName>
    <definedName name="SortRange" localSheetId="9">#REF!</definedName>
    <definedName name="SortRange" localSheetId="0">#REF!</definedName>
    <definedName name="SortRange" localSheetId="4">#REF!</definedName>
    <definedName name="SortRange" localSheetId="6">#REF!</definedName>
    <definedName name="SortRange" localSheetId="3">#REF!</definedName>
    <definedName name="SortRange" localSheetId="1">#REF!</definedName>
    <definedName name="SortRange" localSheetId="2">#REF!</definedName>
    <definedName name="SortRange" localSheetId="5">#REF!</definedName>
    <definedName name="SortRange">#REF!</definedName>
    <definedName name="SPN">#N/A</definedName>
    <definedName name="spnf" localSheetId="7">'[70]SPNF Acuerdo Incl. Int.'!spnf</definedName>
    <definedName name="spnf" localSheetId="9">'[70]SPNF Acuerdo Incl. Int.'!spnf</definedName>
    <definedName name="spnf" localSheetId="0">'[70]SPNF Acuerdo Incl. Int.'!spnf</definedName>
    <definedName name="spnf" localSheetId="6">'[70]SPNF Acuerdo Incl. Int.'!spnf</definedName>
    <definedName name="spnf">'[70]SPNF Acuerdo Incl. Int.'!spnf</definedName>
    <definedName name="Spread_Between_Highest_and_Lowest_Rates">'[37]Inter-Bank'!$N$5</definedName>
    <definedName name="sss" localSheetId="7" hidden="1">{"Minpmon",#N/A,FALSE,"Monthinput"}</definedName>
    <definedName name="sss" localSheetId="8" hidden="1">{"Minpmon",#N/A,FALSE,"Monthinput"}</definedName>
    <definedName name="sss" localSheetId="9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6" hidden="1">{"Minpmon",#N/A,FALSE,"Monthinput"}</definedName>
    <definedName name="sss" localSheetId="3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6" hidden="1">{"Riqfin97",#N/A,FALSE,"Tran";"Riqfinpro",#N/A,FALSE,"Tran"}</definedName>
    <definedName name="ssss" localSheetId="3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 localSheetId="7">#REF!</definedName>
    <definedName name="START" localSheetId="8">#REF!</definedName>
    <definedName name="START" localSheetId="9">#REF!</definedName>
    <definedName name="START" localSheetId="0">#REF!</definedName>
    <definedName name="START" localSheetId="4">#REF!</definedName>
    <definedName name="START" localSheetId="6">#REF!</definedName>
    <definedName name="START" localSheetId="3">#REF!</definedName>
    <definedName name="START" localSheetId="1">#REF!</definedName>
    <definedName name="START" localSheetId="2">#REF!</definedName>
    <definedName name="START" localSheetId="5">#REF!</definedName>
    <definedName name="START">#REF!</definedName>
    <definedName name="StartPosition" localSheetId="7">#REF!</definedName>
    <definedName name="StartPosition" localSheetId="8">#REF!</definedName>
    <definedName name="StartPosition" localSheetId="9">#REF!</definedName>
    <definedName name="StartPosition" localSheetId="0">#REF!</definedName>
    <definedName name="StartPosition" localSheetId="4">#REF!</definedName>
    <definedName name="StartPosition" localSheetId="6">#REF!</definedName>
    <definedName name="StartPosition" localSheetId="3">#REF!</definedName>
    <definedName name="StartPosition" localSheetId="1">#REF!</definedName>
    <definedName name="StartPosition" localSheetId="2">#REF!</definedName>
    <definedName name="StartPosition">#REF!</definedName>
    <definedName name="STFQTAB" localSheetId="8">#REF!</definedName>
    <definedName name="STFQTAB" localSheetId="9">#REF!</definedName>
    <definedName name="STFQTAB" localSheetId="4">#REF!</definedName>
    <definedName name="STFQTAB" localSheetId="6">#REF!</definedName>
    <definedName name="STFQTAB" localSheetId="3">#REF!</definedName>
    <definedName name="STFQTAB" localSheetId="2">#REF!</definedName>
    <definedName name="STFQTAB">#REF!</definedName>
    <definedName name="STOP" localSheetId="8">#REF!</definedName>
    <definedName name="STOP" localSheetId="9">#REF!</definedName>
    <definedName name="STOP" localSheetId="6">#REF!</definedName>
    <definedName name="STOP" localSheetId="2">#REF!</definedName>
    <definedName name="STOP" localSheetId="5">#REF!</definedName>
    <definedName name="STOP">#REF!</definedName>
    <definedName name="SUM">[7]BoP!$E$313:$BE$365</definedName>
    <definedName name="SUPLI" localSheetId="7">#REF!</definedName>
    <definedName name="SUPLI" localSheetId="8">#REF!</definedName>
    <definedName name="SUPLI" localSheetId="9">#REF!</definedName>
    <definedName name="SUPLI" localSheetId="0">#REF!</definedName>
    <definedName name="SUPLI" localSheetId="4">#REF!</definedName>
    <definedName name="SUPLI" localSheetId="6">#REF!</definedName>
    <definedName name="SUPLI" localSheetId="3">#REF!</definedName>
    <definedName name="SUPLI" localSheetId="1">#REF!</definedName>
    <definedName name="SUPLI" localSheetId="2">#REF!</definedName>
    <definedName name="SUPLI" localSheetId="5">#REF!</definedName>
    <definedName name="SUPLI">#REF!</definedName>
    <definedName name="SUPLIDORES" localSheetId="8">#REF!</definedName>
    <definedName name="SUPLIDORES" localSheetId="9">#REF!</definedName>
    <definedName name="SUPLIDORES" localSheetId="4">#REF!</definedName>
    <definedName name="SUPLIDORES" localSheetId="6">#REF!</definedName>
    <definedName name="SUPLIDORES" localSheetId="3">#REF!</definedName>
    <definedName name="SUPLIDORES" localSheetId="1">#REF!</definedName>
    <definedName name="SUPLIDORES" localSheetId="2">#REF!</definedName>
    <definedName name="SUPLIDORES">#REF!</definedName>
    <definedName name="SUPPLY">[42]MONTHLY!$A$87:$Q$193</definedName>
    <definedName name="SUPPLY2">[42]MONTHLY!$A$422:$Z$477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6" hidden="1">{"Tab1",#N/A,FALSE,"P";"Tab2",#N/A,FALSE,"P"}</definedName>
    <definedName name="swe" localSheetId="3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'[31]COP FED'!#REF!</definedName>
    <definedName name="Swvu.PLA2." hidden="1">'[31]COP FED'!$A$1:$N$49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6" hidden="1">{"Riqfin97",#N/A,FALSE,"Tran";"Riqfinpro",#N/A,FALSE,"Tran"}</definedName>
    <definedName name="sxc" localSheetId="3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6" hidden="1">{"Riqfin97",#N/A,FALSE,"Tran";"Riqfinpro",#N/A,FALSE,"Tran"}</definedName>
    <definedName name="sxe" localSheetId="3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7" hidden="1">{"Minpmon",#N/A,FALSE,"Monthinput"}</definedName>
    <definedName name="t" localSheetId="8" hidden="1">{"Minpmon",#N/A,FALSE,"Monthinput"}</definedName>
    <definedName name="t" localSheetId="9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6" hidden="1">{"Minpmon",#N/A,FALSE,"Monthinput"}</definedName>
    <definedName name="t" localSheetId="3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 localSheetId="7">#REF!</definedName>
    <definedName name="Tab25a" localSheetId="8">#REF!</definedName>
    <definedName name="Tab25a" localSheetId="9">#REF!</definedName>
    <definedName name="Tab25a" localSheetId="0">#REF!</definedName>
    <definedName name="Tab25a" localSheetId="4">#REF!</definedName>
    <definedName name="Tab25a" localSheetId="6">#REF!</definedName>
    <definedName name="Tab25a" localSheetId="3">#REF!</definedName>
    <definedName name="Tab25a" localSheetId="1">#REF!</definedName>
    <definedName name="Tab25a" localSheetId="2">#REF!</definedName>
    <definedName name="Tab25a" localSheetId="5">#REF!</definedName>
    <definedName name="Tab25a">#REF!</definedName>
    <definedName name="Tab25b" localSheetId="7">#REF!</definedName>
    <definedName name="Tab25b" localSheetId="8">#REF!</definedName>
    <definedName name="Tab25b" localSheetId="9">#REF!</definedName>
    <definedName name="Tab25b" localSheetId="0">#REF!</definedName>
    <definedName name="Tab25b" localSheetId="4">#REF!</definedName>
    <definedName name="Tab25b" localSheetId="6">#REF!</definedName>
    <definedName name="Tab25b" localSheetId="3">#REF!</definedName>
    <definedName name="Tab25b" localSheetId="1">#REF!</definedName>
    <definedName name="Tab25b" localSheetId="2">#REF!</definedName>
    <definedName name="Tab25b">#REF!</definedName>
    <definedName name="Tabe" localSheetId="8">#REF!</definedName>
    <definedName name="Tabe" localSheetId="9">#REF!</definedName>
    <definedName name="Tabe" localSheetId="4">#REF!</definedName>
    <definedName name="Tabe" localSheetId="6">#REF!</definedName>
    <definedName name="Tabe" localSheetId="3">#REF!</definedName>
    <definedName name="Tabe" localSheetId="1">#REF!</definedName>
    <definedName name="Tabe" localSheetId="2">#REF!</definedName>
    <definedName name="Tabe">#REF!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[75]RED47!$A$1:$I$53</definedName>
    <definedName name="Table_2._Country_X___Public_Sector_Financing_1" localSheetId="7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3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>#REF!</definedName>
    <definedName name="Table_3.5b" localSheetId="8">#REF!</definedName>
    <definedName name="Table_3.5b" localSheetId="9">#REF!</definedName>
    <definedName name="Table_3.5b" localSheetId="4">#REF!</definedName>
    <definedName name="Table_3.5b" localSheetId="6">#REF!</definedName>
    <definedName name="Table_3.5b" localSheetId="3">#REF!</definedName>
    <definedName name="Table_3.5b" localSheetId="1">#REF!</definedName>
    <definedName name="Table_3.5b" localSheetId="2">#REF!</definedName>
    <definedName name="Table_3.5b">#REF!</definedName>
    <definedName name="Table_Template" localSheetId="8">#REF!</definedName>
    <definedName name="Table_Template" localSheetId="9">#REF!</definedName>
    <definedName name="Table_Template" localSheetId="4">#REF!</definedName>
    <definedName name="Table_Template" localSheetId="6">#REF!</definedName>
    <definedName name="Table_Template" localSheetId="3">#REF!</definedName>
    <definedName name="Table_Template" localSheetId="2">#REF!</definedName>
    <definedName name="Table_Template">#REF!</definedName>
    <definedName name="table1" localSheetId="8">#REF!</definedName>
    <definedName name="table1" localSheetId="9">#REF!</definedName>
    <definedName name="table1" localSheetId="6">#REF!</definedName>
    <definedName name="table1" localSheetId="1">#REF!</definedName>
    <definedName name="table1" localSheetId="2">#REF!</definedName>
    <definedName name="table1" localSheetId="5">#REF!</definedName>
    <definedName name="table1">#REF!</definedName>
    <definedName name="Table2" localSheetId="8">#REF!</definedName>
    <definedName name="Table2" localSheetId="9">#REF!</definedName>
    <definedName name="Table2" localSheetId="6">#REF!</definedName>
    <definedName name="Table2" localSheetId="2">#REF!</definedName>
    <definedName name="Table2" localSheetId="5">#REF!</definedName>
    <definedName name="Table2">#REF!</definedName>
    <definedName name="Table8">'[27]shared data'!$A$1:$E$32</definedName>
    <definedName name="TableA" localSheetId="7">#REF!</definedName>
    <definedName name="TableA" localSheetId="8">#REF!</definedName>
    <definedName name="TableA" localSheetId="9">#REF!</definedName>
    <definedName name="TableA" localSheetId="0">#REF!</definedName>
    <definedName name="TableA" localSheetId="4">#REF!</definedName>
    <definedName name="TableA" localSheetId="6">#REF!</definedName>
    <definedName name="TableA" localSheetId="3">#REF!</definedName>
    <definedName name="TableA" localSheetId="1">#REF!</definedName>
    <definedName name="TableA" localSheetId="2">#REF!</definedName>
    <definedName name="TableA" localSheetId="5">#REF!</definedName>
    <definedName name="TableA">#REF!</definedName>
    <definedName name="TableB1" localSheetId="8">#REF!</definedName>
    <definedName name="TableB1" localSheetId="9">#REF!</definedName>
    <definedName name="TableB1" localSheetId="4">#REF!</definedName>
    <definedName name="TableB1" localSheetId="6">#REF!</definedName>
    <definedName name="TableB1" localSheetId="3">#REF!</definedName>
    <definedName name="TableB1" localSheetId="1">#REF!</definedName>
    <definedName name="TableB1" localSheetId="2">#REF!</definedName>
    <definedName name="TableB1">#REF!</definedName>
    <definedName name="TableB2" localSheetId="8">#REF!</definedName>
    <definedName name="TableB2" localSheetId="9">#REF!</definedName>
    <definedName name="TableB2" localSheetId="4">#REF!</definedName>
    <definedName name="TableB2" localSheetId="6">#REF!</definedName>
    <definedName name="TableB2" localSheetId="3">#REF!</definedName>
    <definedName name="TableB2" localSheetId="1">#REF!</definedName>
    <definedName name="TableB2" localSheetId="2">#REF!</definedName>
    <definedName name="TableB2">#REF!</definedName>
    <definedName name="TableB3" localSheetId="8">#REF!</definedName>
    <definedName name="TableB3" localSheetId="9">#REF!</definedName>
    <definedName name="TableB3" localSheetId="6">#REF!</definedName>
    <definedName name="TableB3" localSheetId="2">#REF!</definedName>
    <definedName name="TableB3" localSheetId="5">#REF!</definedName>
    <definedName name="TableB3">#REF!</definedName>
    <definedName name="TableC1" localSheetId="8">#REF!</definedName>
    <definedName name="TableC1" localSheetId="9">#REF!</definedName>
    <definedName name="TableC1" localSheetId="6">#REF!</definedName>
    <definedName name="TableC1" localSheetId="2">#REF!</definedName>
    <definedName name="TableC1" localSheetId="5">#REF!</definedName>
    <definedName name="TableC1">#REF!</definedName>
    <definedName name="TableC2" localSheetId="8">#REF!</definedName>
    <definedName name="TableC2" localSheetId="9">#REF!</definedName>
    <definedName name="TableC2" localSheetId="6">#REF!</definedName>
    <definedName name="TableC2" localSheetId="2">#REF!</definedName>
    <definedName name="TableC2" localSheetId="5">#REF!</definedName>
    <definedName name="TableC2">#REF!</definedName>
    <definedName name="TableC3" localSheetId="8">#REF!</definedName>
    <definedName name="TableC3" localSheetId="9">#REF!</definedName>
    <definedName name="TableC3" localSheetId="6">#REF!</definedName>
    <definedName name="TableC3" localSheetId="2">#REF!</definedName>
    <definedName name="TableC3" localSheetId="5">#REF!</definedName>
    <definedName name="TableC3">#REF!</definedName>
    <definedName name="TASA" localSheetId="8">#REF!</definedName>
    <definedName name="TASA" localSheetId="9">#REF!</definedName>
    <definedName name="TASA" localSheetId="6">#REF!</definedName>
    <definedName name="TASA" localSheetId="1">#REF!</definedName>
    <definedName name="TASA" localSheetId="2">#REF!</definedName>
    <definedName name="TASA" localSheetId="5">#REF!</definedName>
    <definedName name="TASA">#REF!</definedName>
    <definedName name="TASAS" localSheetId="8">#REF!</definedName>
    <definedName name="TASAS" localSheetId="9">#REF!</definedName>
    <definedName name="TASAS" localSheetId="6">#REF!</definedName>
    <definedName name="TASAS" localSheetId="1">#REF!</definedName>
    <definedName name="TASAS" localSheetId="2">#REF!</definedName>
    <definedName name="TASAS" localSheetId="5">#REF!</definedName>
    <definedName name="TASAS">#REF!</definedName>
    <definedName name="Tasas_Interes_06R">[76]A!$A$1:$T$54</definedName>
    <definedName name="tblChecks">[53]ErrCheck!$A$3:$E$5</definedName>
    <definedName name="tblLinks">[53]Links!$A$4:$F$33</definedName>
    <definedName name="tc">#VALUE!</definedName>
    <definedName name="TD" localSheetId="7">#REF!</definedName>
    <definedName name="TD" localSheetId="8">#REF!</definedName>
    <definedName name="TD" localSheetId="9">#REF!</definedName>
    <definedName name="TD" localSheetId="0">#REF!</definedName>
    <definedName name="TD" localSheetId="4">#REF!</definedName>
    <definedName name="TD" localSheetId="6">#REF!</definedName>
    <definedName name="TD" localSheetId="3">#REF!</definedName>
    <definedName name="TD" localSheetId="1">#REF!</definedName>
    <definedName name="TD" localSheetId="2">#REF!</definedName>
    <definedName name="TD" localSheetId="5">#REF!</definedName>
    <definedName name="TD">#REF!</definedName>
    <definedName name="TD1A" localSheetId="8">#REF!</definedName>
    <definedName name="TD1A" localSheetId="9">#REF!</definedName>
    <definedName name="TD1A" localSheetId="4">#REF!</definedName>
    <definedName name="TD1A" localSheetId="6">#REF!</definedName>
    <definedName name="TD1A" localSheetId="3">#REF!</definedName>
    <definedName name="TD1A" localSheetId="1">#REF!</definedName>
    <definedName name="TD1A" localSheetId="2">#REF!</definedName>
    <definedName name="TD1A">#REF!</definedName>
    <definedName name="teetwetw" localSheetId="8" hidden="1">#REF!</definedName>
    <definedName name="teetwetw" localSheetId="9" hidden="1">#REF!</definedName>
    <definedName name="teetwetw" localSheetId="4" hidden="1">#REF!</definedName>
    <definedName name="teetwetw" localSheetId="6" hidden="1">#REF!</definedName>
    <definedName name="teetwetw" localSheetId="3" hidden="1">#REF!</definedName>
    <definedName name="teetwetw" localSheetId="1" hidden="1">#REF!</definedName>
    <definedName name="teetwetw" localSheetId="2" hidden="1">#REF!</definedName>
    <definedName name="teetwetw" hidden="1">#REF!</definedName>
    <definedName name="TELAS" localSheetId="8">#REF!</definedName>
    <definedName name="TELAS" localSheetId="9">#REF!</definedName>
    <definedName name="TELAS" localSheetId="6">#REF!</definedName>
    <definedName name="TELAS" localSheetId="2">#REF!</definedName>
    <definedName name="TELAS" localSheetId="5">#REF!</definedName>
    <definedName name="TELAS">#REF!</definedName>
    <definedName name="Template_Table" localSheetId="8">#REF!</definedName>
    <definedName name="Template_Table" localSheetId="9">#REF!</definedName>
    <definedName name="Template_Table" localSheetId="6">#REF!</definedName>
    <definedName name="Template_Table" localSheetId="2">#REF!</definedName>
    <definedName name="Template_Table" localSheetId="5">#REF!</definedName>
    <definedName name="Template_Table">#REF!</definedName>
    <definedName name="terte" localSheetId="8" hidden="1">#REF!</definedName>
    <definedName name="terte" localSheetId="9" hidden="1">#REF!</definedName>
    <definedName name="terte" localSheetId="6" hidden="1">#REF!</definedName>
    <definedName name="terte" localSheetId="1" hidden="1">#REF!</definedName>
    <definedName name="terte" localSheetId="2" hidden="1">#REF!</definedName>
    <definedName name="terte" localSheetId="5" hidden="1">#REF!</definedName>
    <definedName name="terte" hidden="1">#REF!</definedName>
    <definedName name="tete" localSheetId="8" hidden="1">#REF!</definedName>
    <definedName name="tete" localSheetId="9" hidden="1">#REF!</definedName>
    <definedName name="tete" localSheetId="6" hidden="1">#REF!</definedName>
    <definedName name="tete" localSheetId="1" hidden="1">#REF!</definedName>
    <definedName name="tete" localSheetId="2" hidden="1">#REF!</definedName>
    <definedName name="tete" localSheetId="5" hidden="1">#REF!</definedName>
    <definedName name="tete" hidden="1">#REF!</definedName>
    <definedName name="tetetwe" localSheetId="9" hidden="1">'[49]Fax a enviar'!#REF!</definedName>
    <definedName name="tetetwe" localSheetId="5" hidden="1">'[49]Fax a enviar'!#REF!</definedName>
    <definedName name="tetetwe" hidden="1">'[49]Fax a enviar'!#REF!</definedName>
    <definedName name="textToday" localSheetId="7">#REF!</definedName>
    <definedName name="textToday" localSheetId="8">#REF!</definedName>
    <definedName name="textToday" localSheetId="9">#REF!</definedName>
    <definedName name="textToday" localSheetId="0">#REF!</definedName>
    <definedName name="textToday" localSheetId="4">#REF!</definedName>
    <definedName name="textToday" localSheetId="6">#REF!</definedName>
    <definedName name="textToday" localSheetId="3">#REF!</definedName>
    <definedName name="textToday" localSheetId="1">#REF!</definedName>
    <definedName name="textToday" localSheetId="2">#REF!</definedName>
    <definedName name="textToday" localSheetId="5">#REF!</definedName>
    <definedName name="textToday">#REF!</definedName>
    <definedName name="TIPOCAMBIO" localSheetId="8">#REF!</definedName>
    <definedName name="TIPOCAMBIO" localSheetId="9">#REF!</definedName>
    <definedName name="TIPOCAMBIO" localSheetId="4">#REF!</definedName>
    <definedName name="TIPOCAMBIO" localSheetId="6">#REF!</definedName>
    <definedName name="TIPOCAMBIO" localSheetId="3">#REF!</definedName>
    <definedName name="TIPOCAMBIO" localSheetId="1">#REF!</definedName>
    <definedName name="TIPOCAMBIO" localSheetId="2">#REF!</definedName>
    <definedName name="TIPOCAMBIO">#REF!</definedName>
    <definedName name="TITLES" localSheetId="8">#REF!</definedName>
    <definedName name="TITLES" localSheetId="9">#REF!</definedName>
    <definedName name="TITLES" localSheetId="4">#REF!</definedName>
    <definedName name="TITLES" localSheetId="6">#REF!</definedName>
    <definedName name="TITLES" localSheetId="3">#REF!</definedName>
    <definedName name="TITLES" localSheetId="2">#REF!</definedName>
    <definedName name="TITLES">#REF!</definedName>
    <definedName name="TítuloDeColumna1" localSheetId="8">#REF!</definedName>
    <definedName name="TítuloDeColumna1" localSheetId="9">#REF!</definedName>
    <definedName name="TítuloDeColumna1" localSheetId="6">#REF!</definedName>
    <definedName name="TítuloDeColumna1" localSheetId="2">#REF!</definedName>
    <definedName name="TítuloDeColumna1" localSheetId="5">#REF!</definedName>
    <definedName name="TítuloDeColumna1">#REF!</definedName>
    <definedName name="TítuloDeColumna2" localSheetId="8">#REF!</definedName>
    <definedName name="TítuloDeColumna2" localSheetId="9">#REF!</definedName>
    <definedName name="TítuloDeColumna2" localSheetId="6">#REF!</definedName>
    <definedName name="TítuloDeColumna2" localSheetId="2">#REF!</definedName>
    <definedName name="TítuloDeColumna2" localSheetId="5">#REF!</definedName>
    <definedName name="TítuloDeColumna2">#REF!</definedName>
    <definedName name="_xlnm.Print_Titles" localSheetId="8">#REF!</definedName>
    <definedName name="_xlnm.Print_Titles" localSheetId="9">#REF!</definedName>
    <definedName name="_xlnm.Print_Titles" localSheetId="6">#REF!</definedName>
    <definedName name="_xlnm.Print_Titles" localSheetId="1">#REF!</definedName>
    <definedName name="_xlnm.Print_Titles" localSheetId="2">#REF!</definedName>
    <definedName name="_xlnm.Print_Titles" localSheetId="5">#REF!</definedName>
    <definedName name="_xlnm.Print_Titles">#REF!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6" hidden="1">{"Riqfin97",#N/A,FALSE,"Tran";"Riqfinpro",#N/A,FALSE,"Tran"}</definedName>
    <definedName name="tj" localSheetId="3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'[46]Fax a enviar'!#REF!</definedName>
    <definedName name="TM" localSheetId="7">#REF!</definedName>
    <definedName name="TM" localSheetId="8">#REF!</definedName>
    <definedName name="TM" localSheetId="9">#REF!</definedName>
    <definedName name="TM" localSheetId="0">#REF!</definedName>
    <definedName name="TM" localSheetId="4">#REF!</definedName>
    <definedName name="TM" localSheetId="6">#REF!</definedName>
    <definedName name="TM" localSheetId="3">#REF!</definedName>
    <definedName name="TM" localSheetId="1">#REF!</definedName>
    <definedName name="TM" localSheetId="2">#REF!</definedName>
    <definedName name="TM" localSheetId="5">#REF!</definedName>
    <definedName name="TM">#REF!</definedName>
    <definedName name="TM_D" localSheetId="8">#REF!</definedName>
    <definedName name="TM_D" localSheetId="9">#REF!</definedName>
    <definedName name="TM_D" localSheetId="4">#REF!</definedName>
    <definedName name="TM_D" localSheetId="6">#REF!</definedName>
    <definedName name="TM_D" localSheetId="3">#REF!</definedName>
    <definedName name="TM_D" localSheetId="1">#REF!</definedName>
    <definedName name="TM_D" localSheetId="2">#REF!</definedName>
    <definedName name="TM_D">#REF!</definedName>
    <definedName name="TM_DPCH" localSheetId="8">#REF!</definedName>
    <definedName name="TM_DPCH" localSheetId="9">#REF!</definedName>
    <definedName name="TM_DPCH" localSheetId="4">#REF!</definedName>
    <definedName name="TM_DPCH" localSheetId="6">#REF!</definedName>
    <definedName name="TM_DPCH" localSheetId="3">#REF!</definedName>
    <definedName name="TM_DPCH" localSheetId="1">#REF!</definedName>
    <definedName name="TM_DPCH" localSheetId="2">#REF!</definedName>
    <definedName name="TM_DPCH">#REF!</definedName>
    <definedName name="TM_R" localSheetId="8">#REF!</definedName>
    <definedName name="TM_R" localSheetId="9">#REF!</definedName>
    <definedName name="TM_R" localSheetId="6">#REF!</definedName>
    <definedName name="TM_R" localSheetId="2">#REF!</definedName>
    <definedName name="TM_R" localSheetId="5">#REF!</definedName>
    <definedName name="TM_R">#REF!</definedName>
    <definedName name="TM_RPCH" localSheetId="8">#REF!</definedName>
    <definedName name="TM_RPCH" localSheetId="9">#REF!</definedName>
    <definedName name="TM_RPCH" localSheetId="6">#REF!</definedName>
    <definedName name="TM_RPCH" localSheetId="2">#REF!</definedName>
    <definedName name="TM_RPCH" localSheetId="5">#REF!</definedName>
    <definedName name="TM_RPCH">#REF!</definedName>
    <definedName name="TMG" localSheetId="8">#REF!</definedName>
    <definedName name="TMG" localSheetId="9">#REF!</definedName>
    <definedName name="TMG" localSheetId="6">#REF!</definedName>
    <definedName name="TMG" localSheetId="2">#REF!</definedName>
    <definedName name="TMG" localSheetId="5">#REF!</definedName>
    <definedName name="TMG">#REF!</definedName>
    <definedName name="TMG_D">[41]Q5!$E$23:$AH$23</definedName>
    <definedName name="TMG_DPCH" localSheetId="7">#REF!</definedName>
    <definedName name="TMG_DPCH" localSheetId="8">#REF!</definedName>
    <definedName name="TMG_DPCH" localSheetId="9">#REF!</definedName>
    <definedName name="TMG_DPCH" localSheetId="0">#REF!</definedName>
    <definedName name="TMG_DPCH" localSheetId="4">#REF!</definedName>
    <definedName name="TMG_DPCH" localSheetId="6">#REF!</definedName>
    <definedName name="TMG_DPCH" localSheetId="3">#REF!</definedName>
    <definedName name="TMG_DPCH" localSheetId="1">#REF!</definedName>
    <definedName name="TMG_DPCH" localSheetId="2">#REF!</definedName>
    <definedName name="TMG_DPCH" localSheetId="5">#REF!</definedName>
    <definedName name="TMG_DPCH">#REF!</definedName>
    <definedName name="TMG_R" localSheetId="8">#REF!</definedName>
    <definedName name="TMG_R" localSheetId="9">#REF!</definedName>
    <definedName name="TMG_R" localSheetId="4">#REF!</definedName>
    <definedName name="TMG_R" localSheetId="6">#REF!</definedName>
    <definedName name="TMG_R" localSheetId="3">#REF!</definedName>
    <definedName name="TMG_R" localSheetId="1">#REF!</definedName>
    <definedName name="TMG_R" localSheetId="2">#REF!</definedName>
    <definedName name="TMG_R">#REF!</definedName>
    <definedName name="TMG_RPCH" localSheetId="8">#REF!</definedName>
    <definedName name="TMG_RPCH" localSheetId="9">#REF!</definedName>
    <definedName name="TMG_RPCH" localSheetId="4">#REF!</definedName>
    <definedName name="TMG_RPCH" localSheetId="6">#REF!</definedName>
    <definedName name="TMG_RPCH" localSheetId="3">#REF!</definedName>
    <definedName name="TMG_RPCH" localSheetId="1">#REF!</definedName>
    <definedName name="TMG_RPCH" localSheetId="2">#REF!</definedName>
    <definedName name="TMG_RPCH">#REF!</definedName>
    <definedName name="TMGO">#N/A</definedName>
    <definedName name="TMGO_D" localSheetId="7">#REF!</definedName>
    <definedName name="TMGO_D" localSheetId="8">#REF!</definedName>
    <definedName name="TMGO_D" localSheetId="9">#REF!</definedName>
    <definedName name="TMGO_D" localSheetId="0">#REF!</definedName>
    <definedName name="TMGO_D" localSheetId="4">#REF!</definedName>
    <definedName name="TMGO_D" localSheetId="6">#REF!</definedName>
    <definedName name="TMGO_D" localSheetId="3">#REF!</definedName>
    <definedName name="TMGO_D" localSheetId="1">#REF!</definedName>
    <definedName name="TMGO_D" localSheetId="2">#REF!</definedName>
    <definedName name="TMGO_D" localSheetId="5">#REF!</definedName>
    <definedName name="TMGO_D">#REF!</definedName>
    <definedName name="TMGO_DPCH" localSheetId="8">#REF!</definedName>
    <definedName name="TMGO_DPCH" localSheetId="9">#REF!</definedName>
    <definedName name="TMGO_DPCH" localSheetId="4">#REF!</definedName>
    <definedName name="TMGO_DPCH" localSheetId="6">#REF!</definedName>
    <definedName name="TMGO_DPCH" localSheetId="3">#REF!</definedName>
    <definedName name="TMGO_DPCH" localSheetId="1">#REF!</definedName>
    <definedName name="TMGO_DPCH" localSheetId="2">#REF!</definedName>
    <definedName name="TMGO_DPCH">#REF!</definedName>
    <definedName name="TMGO_R" localSheetId="8">#REF!</definedName>
    <definedName name="TMGO_R" localSheetId="9">#REF!</definedName>
    <definedName name="TMGO_R" localSheetId="4">#REF!</definedName>
    <definedName name="TMGO_R" localSheetId="6">#REF!</definedName>
    <definedName name="TMGO_R" localSheetId="3">#REF!</definedName>
    <definedName name="TMGO_R" localSheetId="1">#REF!</definedName>
    <definedName name="TMGO_R" localSheetId="2">#REF!</definedName>
    <definedName name="TMGO_R">#REF!</definedName>
    <definedName name="TMGO_RPCH" localSheetId="8">#REF!</definedName>
    <definedName name="TMGO_RPCH" localSheetId="9">#REF!</definedName>
    <definedName name="TMGO_RPCH" localSheetId="6">#REF!</definedName>
    <definedName name="TMGO_RPCH" localSheetId="2">#REF!</definedName>
    <definedName name="TMGO_RPCH" localSheetId="5">#REF!</definedName>
    <definedName name="TMGO_RPCH">#REF!</definedName>
    <definedName name="TMGXO" localSheetId="8">#REF!</definedName>
    <definedName name="TMGXO" localSheetId="9">#REF!</definedName>
    <definedName name="TMGXO" localSheetId="6">#REF!</definedName>
    <definedName name="TMGXO" localSheetId="2">#REF!</definedName>
    <definedName name="TMGXO" localSheetId="5">#REF!</definedName>
    <definedName name="TMGXO">#REF!</definedName>
    <definedName name="TMGXO_D" localSheetId="8">#REF!</definedName>
    <definedName name="TMGXO_D" localSheetId="9">#REF!</definedName>
    <definedName name="TMGXO_D" localSheetId="6">#REF!</definedName>
    <definedName name="TMGXO_D" localSheetId="2">#REF!</definedName>
    <definedName name="TMGXO_D" localSheetId="5">#REF!</definedName>
    <definedName name="TMGXO_D">#REF!</definedName>
    <definedName name="TMGXO_DPCH" localSheetId="8">#REF!</definedName>
    <definedName name="TMGXO_DPCH" localSheetId="9">#REF!</definedName>
    <definedName name="TMGXO_DPCH" localSheetId="6">#REF!</definedName>
    <definedName name="TMGXO_DPCH" localSheetId="2">#REF!</definedName>
    <definedName name="TMGXO_DPCH" localSheetId="5">#REF!</definedName>
    <definedName name="TMGXO_DPCH">#REF!</definedName>
    <definedName name="TMGXO_R" localSheetId="8">#REF!</definedName>
    <definedName name="TMGXO_R" localSheetId="9">#REF!</definedName>
    <definedName name="TMGXO_R" localSheetId="6">#REF!</definedName>
    <definedName name="TMGXO_R" localSheetId="2">#REF!</definedName>
    <definedName name="TMGXO_R" localSheetId="5">#REF!</definedName>
    <definedName name="TMGXO_R">#REF!</definedName>
    <definedName name="TMGXO_RPCH" localSheetId="8">#REF!</definedName>
    <definedName name="TMGXO_RPCH" localSheetId="9">#REF!</definedName>
    <definedName name="TMGXO_RPCH" localSheetId="6">#REF!</definedName>
    <definedName name="TMGXO_RPCH" localSheetId="2">#REF!</definedName>
    <definedName name="TMGXO_RPCH" localSheetId="5">#REF!</definedName>
    <definedName name="TMGXO_RPCH">#REF!</definedName>
    <definedName name="TMS" localSheetId="8">#REF!</definedName>
    <definedName name="TMS" localSheetId="9">#REF!</definedName>
    <definedName name="TMS" localSheetId="6">#REF!</definedName>
    <definedName name="TMS" localSheetId="2">#REF!</definedName>
    <definedName name="TMS" localSheetId="5">#REF!</definedName>
    <definedName name="TMS">#REF!</definedName>
    <definedName name="TOC" localSheetId="8">#REF!</definedName>
    <definedName name="TOC" localSheetId="9">#REF!</definedName>
    <definedName name="TOC" localSheetId="6">#REF!</definedName>
    <definedName name="TOC" localSheetId="1">#REF!</definedName>
    <definedName name="TOC" localSheetId="2">#REF!</definedName>
    <definedName name="TOC" localSheetId="5">#REF!</definedName>
    <definedName name="TOC">#REF!</definedName>
    <definedName name="TODO">[77]BCC!$A$1:$N$821,[77]BCC!$A$822:$N$1624</definedName>
    <definedName name="TOT00" localSheetId="7">#REF!</definedName>
    <definedName name="TOT00" localSheetId="8">#REF!</definedName>
    <definedName name="TOT00" localSheetId="9">#REF!</definedName>
    <definedName name="TOT00" localSheetId="0">#REF!</definedName>
    <definedName name="TOT00" localSheetId="4">#REF!</definedName>
    <definedName name="TOT00" localSheetId="6">#REF!</definedName>
    <definedName name="TOT00" localSheetId="3">#REF!</definedName>
    <definedName name="TOT00" localSheetId="1">#REF!</definedName>
    <definedName name="TOT00" localSheetId="2">#REF!</definedName>
    <definedName name="TOT00" localSheetId="5">#REF!</definedName>
    <definedName name="TOT00">#REF!</definedName>
    <definedName name="TOTAL" localSheetId="8">#REF!</definedName>
    <definedName name="TOTAL" localSheetId="9">#REF!</definedName>
    <definedName name="TOTAL" localSheetId="4">#REF!</definedName>
    <definedName name="TOTAL" localSheetId="6">#REF!</definedName>
    <definedName name="TOTAL" localSheetId="3">#REF!</definedName>
    <definedName name="TOTAL" localSheetId="1">#REF!</definedName>
    <definedName name="TOTAL" localSheetId="2">#REF!</definedName>
    <definedName name="TOTAL">#REF!</definedName>
    <definedName name="Trade" localSheetId="8">#REF!</definedName>
    <definedName name="Trade" localSheetId="9">#REF!</definedName>
    <definedName name="Trade" localSheetId="4">#REF!</definedName>
    <definedName name="Trade" localSheetId="6">#REF!</definedName>
    <definedName name="Trade" localSheetId="3">#REF!</definedName>
    <definedName name="Trade" localSheetId="2">#REF!</definedName>
    <definedName name="Trade">#REF!</definedName>
    <definedName name="TRADE3" localSheetId="9">[14]Trade!#REF!</definedName>
    <definedName name="TRADE3" localSheetId="4">[14]Trade!#REF!</definedName>
    <definedName name="TRADE3" localSheetId="6">[14]Trade!#REF!</definedName>
    <definedName name="TRADE3" localSheetId="3">[14]Trade!#REF!</definedName>
    <definedName name="TRADE3" localSheetId="2">[14]Trade!#REF!</definedName>
    <definedName name="TRADE3">[14]Trade!#REF!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6">OFFSET(TransList,0,0,COUNTA(TransList),1)</definedName>
    <definedName name="TransChoice" localSheetId="3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7" hidden="1">'[49]Fax a enviar'!#REF!</definedName>
    <definedName name="trert" localSheetId="8" hidden="1">'[49]Fax a enviar'!#REF!</definedName>
    <definedName name="trert" localSheetId="9" hidden="1">'[49]Fax a enviar'!#REF!</definedName>
    <definedName name="trert" localSheetId="0" hidden="1">'[49]Fax a enviar'!#REF!</definedName>
    <definedName name="trert" localSheetId="4" hidden="1">'[49]Fax a enviar'!#REF!</definedName>
    <definedName name="trert" localSheetId="6" hidden="1">'[49]Fax a enviar'!#REF!</definedName>
    <definedName name="trert" localSheetId="3" hidden="1">'[49]Fax a enviar'!#REF!</definedName>
    <definedName name="trert" localSheetId="1" hidden="1">'[49]Fax a enviar'!#REF!</definedName>
    <definedName name="trert" localSheetId="2" hidden="1">'[49]Fax a enviar'!#REF!</definedName>
    <definedName name="trert" localSheetId="5" hidden="1">'[49]Fax a enviar'!#REF!</definedName>
    <definedName name="trert" hidden="1">'[49]Fax a enviar'!#REF!</definedName>
    <definedName name="TRIGO" localSheetId="7">#REF!</definedName>
    <definedName name="TRIGO" localSheetId="8">#REF!</definedName>
    <definedName name="TRIGO" localSheetId="9">#REF!</definedName>
    <definedName name="TRIGO" localSheetId="0">#REF!</definedName>
    <definedName name="TRIGO" localSheetId="4">#REF!</definedName>
    <definedName name="TRIGO" localSheetId="6">#REF!</definedName>
    <definedName name="TRIGO" localSheetId="3">#REF!</definedName>
    <definedName name="TRIGO" localSheetId="1">#REF!</definedName>
    <definedName name="TRIGO" localSheetId="2">#REF!</definedName>
    <definedName name="TRIGO">#REF!</definedName>
    <definedName name="Trim">[64]Codigos!$A$5:$E$11</definedName>
    <definedName name="trrtr" localSheetId="7" hidden="1">#REF!</definedName>
    <definedName name="trrtr" localSheetId="8" hidden="1">#REF!</definedName>
    <definedName name="trrtr" localSheetId="9" hidden="1">#REF!</definedName>
    <definedName name="trrtr" localSheetId="0" hidden="1">#REF!</definedName>
    <definedName name="trrtr" localSheetId="4" hidden="1">#REF!</definedName>
    <definedName name="trrtr" localSheetId="6" hidden="1">#REF!</definedName>
    <definedName name="trrtr" localSheetId="3" hidden="1">#REF!</definedName>
    <definedName name="trrtr" localSheetId="1" hidden="1">#REF!</definedName>
    <definedName name="trrtr" localSheetId="2" hidden="1">#REF!</definedName>
    <definedName name="trrtr" localSheetId="5" hidden="1">#REF!</definedName>
    <definedName name="trrtr" hidden="1">#REF!</definedName>
    <definedName name="trtert" localSheetId="7" hidden="1">'[49]Fax a enviar'!#REF!</definedName>
    <definedName name="trtert" localSheetId="8" hidden="1">'[49]Fax a enviar'!#REF!</definedName>
    <definedName name="trtert" localSheetId="9" hidden="1">'[49]Fax a enviar'!#REF!</definedName>
    <definedName name="trtert" localSheetId="0" hidden="1">'[49]Fax a enviar'!#REF!</definedName>
    <definedName name="trtert" localSheetId="4" hidden="1">'[49]Fax a enviar'!#REF!</definedName>
    <definedName name="trtert" localSheetId="6" hidden="1">'[49]Fax a enviar'!#REF!</definedName>
    <definedName name="trtert" localSheetId="3" hidden="1">'[49]Fax a enviar'!#REF!</definedName>
    <definedName name="trtert" localSheetId="1" hidden="1">'[49]Fax a enviar'!#REF!</definedName>
    <definedName name="trtert" localSheetId="2" hidden="1">'[49]Fax a enviar'!#REF!</definedName>
    <definedName name="trtert" localSheetId="5" hidden="1">'[49]Fax a enviar'!#REF!</definedName>
    <definedName name="trtert" hidden="1">'[49]Fax a enviar'!#REF!</definedName>
    <definedName name="trtr" localSheetId="7" hidden="1">'[49]Fax a enviar'!#REF!</definedName>
    <definedName name="trtr" localSheetId="9" hidden="1">'[49]Fax a enviar'!#REF!</definedName>
    <definedName name="trtr" localSheetId="0" hidden="1">'[49]Fax a enviar'!#REF!</definedName>
    <definedName name="trtr" localSheetId="4" hidden="1">'[49]Fax a enviar'!#REF!</definedName>
    <definedName name="trtr" localSheetId="6" hidden="1">'[49]Fax a enviar'!#REF!</definedName>
    <definedName name="trtr" localSheetId="3" hidden="1">'[49]Fax a enviar'!#REF!</definedName>
    <definedName name="trtr" localSheetId="1" hidden="1">'[49]Fax a enviar'!#REF!</definedName>
    <definedName name="trtr" localSheetId="2" hidden="1">'[49]Fax a enviar'!#REF!</definedName>
    <definedName name="trtr" localSheetId="5" hidden="1">'[49]Fax a enviar'!#REF!</definedName>
    <definedName name="trtr" hidden="1">'[49]Fax a enviar'!#REF!</definedName>
    <definedName name="tt" localSheetId="7">#REF!</definedName>
    <definedName name="tt" localSheetId="8">#REF!</definedName>
    <definedName name="tt" localSheetId="9">#REF!</definedName>
    <definedName name="tt" localSheetId="0">#REF!</definedName>
    <definedName name="tt" localSheetId="4">#REF!</definedName>
    <definedName name="tt" localSheetId="6">#REF!</definedName>
    <definedName name="tt" localSheetId="3">#REF!</definedName>
    <definedName name="tt" localSheetId="1">#REF!</definedName>
    <definedName name="tt" localSheetId="2">#REF!</definedName>
    <definedName name="tt" localSheetId="5">#REF!</definedName>
    <definedName name="tt">#REF!</definedName>
    <definedName name="tta" localSheetId="8">#REF!</definedName>
    <definedName name="tta" localSheetId="9">#REF!</definedName>
    <definedName name="tta" localSheetId="4">#REF!</definedName>
    <definedName name="tta" localSheetId="6">#REF!</definedName>
    <definedName name="tta" localSheetId="3">#REF!</definedName>
    <definedName name="tta" localSheetId="1">#REF!</definedName>
    <definedName name="tta" localSheetId="2">#REF!</definedName>
    <definedName name="tta">#REF!</definedName>
    <definedName name="ttaa" localSheetId="8">#REF!</definedName>
    <definedName name="ttaa" localSheetId="9">#REF!</definedName>
    <definedName name="ttaa" localSheetId="4">#REF!</definedName>
    <definedName name="ttaa" localSheetId="6">#REF!</definedName>
    <definedName name="ttaa" localSheetId="1">#REF!</definedName>
    <definedName name="ttaa" localSheetId="2">#REF!</definedName>
    <definedName name="ttaa">#REF!</definedName>
    <definedName name="ttetet" localSheetId="9" hidden="1">'[49]Fax a enviar'!#REF!</definedName>
    <definedName name="ttetet" localSheetId="4" hidden="1">'[49]Fax a enviar'!#REF!</definedName>
    <definedName name="ttetet" localSheetId="6" hidden="1">'[49]Fax a enviar'!#REF!</definedName>
    <definedName name="ttetet" localSheetId="2" hidden="1">'[49]Fax a enviar'!#REF!</definedName>
    <definedName name="ttetet" hidden="1">'[49]Fax a enviar'!#REF!</definedName>
    <definedName name="ttt" localSheetId="9" hidden="1">'[46]Fax a enviar'!#REF!</definedName>
    <definedName name="ttt" localSheetId="4" hidden="1">'[46]Fax a enviar'!#REF!</definedName>
    <definedName name="ttt" localSheetId="6" hidden="1">'[46]Fax a enviar'!#REF!</definedName>
    <definedName name="ttt" localSheetId="2" hidden="1">'[46]Fax a enviar'!#REF!</definedName>
    <definedName name="ttt" hidden="1">'[46]Fax a enviar'!#REF!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6" hidden="1">{"Tab1",#N/A,FALSE,"P";"Tab2",#N/A,FALSE,"P"}</definedName>
    <definedName name="tttt" localSheetId="3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[63]M!#REF!</definedName>
    <definedName name="twetwee" localSheetId="7" hidden="1">#REF!</definedName>
    <definedName name="twetwee" localSheetId="8" hidden="1">#REF!</definedName>
    <definedName name="twetwee" localSheetId="9" hidden="1">#REF!</definedName>
    <definedName name="twetwee" localSheetId="0" hidden="1">#REF!</definedName>
    <definedName name="twetwee" localSheetId="4" hidden="1">#REF!</definedName>
    <definedName name="twetwee" localSheetId="6" hidden="1">#REF!</definedName>
    <definedName name="twetwee" localSheetId="3" hidden="1">#REF!</definedName>
    <definedName name="twetwee" localSheetId="1" hidden="1">#REF!</definedName>
    <definedName name="twetwee" localSheetId="2" hidden="1">#REF!</definedName>
    <definedName name="twetwee" localSheetId="5" hidden="1">#REF!</definedName>
    <definedName name="twetwee" hidden="1">#REF!</definedName>
    <definedName name="TX" localSheetId="8">#REF!</definedName>
    <definedName name="TX" localSheetId="9">#REF!</definedName>
    <definedName name="TX" localSheetId="4">#REF!</definedName>
    <definedName name="TX" localSheetId="6">#REF!</definedName>
    <definedName name="TX" localSheetId="3">#REF!</definedName>
    <definedName name="TX" localSheetId="1">#REF!</definedName>
    <definedName name="TX" localSheetId="2">#REF!</definedName>
    <definedName name="TX">#REF!</definedName>
    <definedName name="TX_D" localSheetId="8">#REF!</definedName>
    <definedName name="TX_D" localSheetId="9">#REF!</definedName>
    <definedName name="TX_D" localSheetId="4">#REF!</definedName>
    <definedName name="TX_D" localSheetId="6">#REF!</definedName>
    <definedName name="TX_D" localSheetId="3">#REF!</definedName>
    <definedName name="TX_D" localSheetId="2">#REF!</definedName>
    <definedName name="TX_D">#REF!</definedName>
    <definedName name="TX_DPCH" localSheetId="8">#REF!</definedName>
    <definedName name="TX_DPCH" localSheetId="9">#REF!</definedName>
    <definedName name="TX_DPCH" localSheetId="6">#REF!</definedName>
    <definedName name="TX_DPCH" localSheetId="2">#REF!</definedName>
    <definedName name="TX_DPCH" localSheetId="5">#REF!</definedName>
    <definedName name="TX_DPCH">#REF!</definedName>
    <definedName name="TX_R" localSheetId="8">#REF!</definedName>
    <definedName name="TX_R" localSheetId="9">#REF!</definedName>
    <definedName name="TX_R" localSheetId="6">#REF!</definedName>
    <definedName name="TX_R" localSheetId="2">#REF!</definedName>
    <definedName name="TX_R" localSheetId="5">#REF!</definedName>
    <definedName name="TX_R">#REF!</definedName>
    <definedName name="TX_RPCH" localSheetId="8">#REF!</definedName>
    <definedName name="TX_RPCH" localSheetId="9">#REF!</definedName>
    <definedName name="TX_RPCH" localSheetId="6">#REF!</definedName>
    <definedName name="TX_RPCH" localSheetId="2">#REF!</definedName>
    <definedName name="TX_RPCH" localSheetId="5">#REF!</definedName>
    <definedName name="TX_RPCH">#REF!</definedName>
    <definedName name="TXG" localSheetId="8">#REF!</definedName>
    <definedName name="TXG" localSheetId="9">#REF!</definedName>
    <definedName name="TXG" localSheetId="6">#REF!</definedName>
    <definedName name="TXG" localSheetId="2">#REF!</definedName>
    <definedName name="TXG" localSheetId="5">#REF!</definedName>
    <definedName name="TXG">#REF!</definedName>
    <definedName name="TXG_D">#N/A</definedName>
    <definedName name="TXG_DPCH" localSheetId="7">#REF!</definedName>
    <definedName name="TXG_DPCH" localSheetId="8">#REF!</definedName>
    <definedName name="TXG_DPCH" localSheetId="9">#REF!</definedName>
    <definedName name="TXG_DPCH" localSheetId="0">#REF!</definedName>
    <definedName name="TXG_DPCH" localSheetId="4">#REF!</definedName>
    <definedName name="TXG_DPCH" localSheetId="6">#REF!</definedName>
    <definedName name="TXG_DPCH" localSheetId="3">#REF!</definedName>
    <definedName name="TXG_DPCH" localSheetId="1">#REF!</definedName>
    <definedName name="TXG_DPCH" localSheetId="2">#REF!</definedName>
    <definedName name="TXG_DPCH" localSheetId="5">#REF!</definedName>
    <definedName name="TXG_DPCH">#REF!</definedName>
    <definedName name="TXG_R" localSheetId="8">#REF!</definedName>
    <definedName name="TXG_R" localSheetId="9">#REF!</definedName>
    <definedName name="TXG_R" localSheetId="4">#REF!</definedName>
    <definedName name="TXG_R" localSheetId="6">#REF!</definedName>
    <definedName name="TXG_R" localSheetId="3">#REF!</definedName>
    <definedName name="TXG_R" localSheetId="1">#REF!</definedName>
    <definedName name="TXG_R" localSheetId="2">#REF!</definedName>
    <definedName name="TXG_R">#REF!</definedName>
    <definedName name="TXG_RPCH" localSheetId="8">#REF!</definedName>
    <definedName name="TXG_RPCH" localSheetId="9">#REF!</definedName>
    <definedName name="TXG_RPCH" localSheetId="4">#REF!</definedName>
    <definedName name="TXG_RPCH" localSheetId="6">#REF!</definedName>
    <definedName name="TXG_RPCH" localSheetId="3">#REF!</definedName>
    <definedName name="TXG_RPCH" localSheetId="1">#REF!</definedName>
    <definedName name="TXG_RPCH" localSheetId="2">#REF!</definedName>
    <definedName name="TXG_RPCH">#REF!</definedName>
    <definedName name="TXGO">#N/A</definedName>
    <definedName name="TXGO_D" localSheetId="7">#REF!</definedName>
    <definedName name="TXGO_D" localSheetId="8">#REF!</definedName>
    <definedName name="TXGO_D" localSheetId="9">#REF!</definedName>
    <definedName name="TXGO_D" localSheetId="0">#REF!</definedName>
    <definedName name="TXGO_D" localSheetId="4">#REF!</definedName>
    <definedName name="TXGO_D" localSheetId="6">#REF!</definedName>
    <definedName name="TXGO_D" localSheetId="3">#REF!</definedName>
    <definedName name="TXGO_D" localSheetId="1">#REF!</definedName>
    <definedName name="TXGO_D" localSheetId="2">#REF!</definedName>
    <definedName name="TXGO_D" localSheetId="5">#REF!</definedName>
    <definedName name="TXGO_D">#REF!</definedName>
    <definedName name="TXGO_DPCH" localSheetId="8">#REF!</definedName>
    <definedName name="TXGO_DPCH" localSheetId="9">#REF!</definedName>
    <definedName name="TXGO_DPCH" localSheetId="4">#REF!</definedName>
    <definedName name="TXGO_DPCH" localSheetId="6">#REF!</definedName>
    <definedName name="TXGO_DPCH" localSheetId="3">#REF!</definedName>
    <definedName name="TXGO_DPCH" localSheetId="1">#REF!</definedName>
    <definedName name="TXGO_DPCH" localSheetId="2">#REF!</definedName>
    <definedName name="TXGO_DPCH">#REF!</definedName>
    <definedName name="TXGO_R" localSheetId="8">#REF!</definedName>
    <definedName name="TXGO_R" localSheetId="9">#REF!</definedName>
    <definedName name="TXGO_R" localSheetId="4">#REF!</definedName>
    <definedName name="TXGO_R" localSheetId="6">#REF!</definedName>
    <definedName name="TXGO_R" localSheetId="3">#REF!</definedName>
    <definedName name="TXGO_R" localSheetId="1">#REF!</definedName>
    <definedName name="TXGO_R" localSheetId="2">#REF!</definedName>
    <definedName name="TXGO_R">#REF!</definedName>
    <definedName name="TXGO_RPCH" localSheetId="8">#REF!</definedName>
    <definedName name="TXGO_RPCH" localSheetId="9">#REF!</definedName>
    <definedName name="TXGO_RPCH" localSheetId="6">#REF!</definedName>
    <definedName name="TXGO_RPCH" localSheetId="2">#REF!</definedName>
    <definedName name="TXGO_RPCH" localSheetId="5">#REF!</definedName>
    <definedName name="TXGO_RPCH">#REF!</definedName>
    <definedName name="TXGXO" localSheetId="8">#REF!</definedName>
    <definedName name="TXGXO" localSheetId="9">#REF!</definedName>
    <definedName name="TXGXO" localSheetId="6">#REF!</definedName>
    <definedName name="TXGXO" localSheetId="2">#REF!</definedName>
    <definedName name="TXGXO" localSheetId="5">#REF!</definedName>
    <definedName name="TXGXO">#REF!</definedName>
    <definedName name="TXGXO_D" localSheetId="8">#REF!</definedName>
    <definedName name="TXGXO_D" localSheetId="9">#REF!</definedName>
    <definedName name="TXGXO_D" localSheetId="6">#REF!</definedName>
    <definedName name="TXGXO_D" localSheetId="2">#REF!</definedName>
    <definedName name="TXGXO_D" localSheetId="5">#REF!</definedName>
    <definedName name="TXGXO_D">#REF!</definedName>
    <definedName name="TXGXO_DPCH" localSheetId="8">#REF!</definedName>
    <definedName name="TXGXO_DPCH" localSheetId="9">#REF!</definedName>
    <definedName name="TXGXO_DPCH" localSheetId="6">#REF!</definedName>
    <definedName name="TXGXO_DPCH" localSheetId="2">#REF!</definedName>
    <definedName name="TXGXO_DPCH" localSheetId="5">#REF!</definedName>
    <definedName name="TXGXO_DPCH">#REF!</definedName>
    <definedName name="TXGXO_R" localSheetId="8">#REF!</definedName>
    <definedName name="TXGXO_R" localSheetId="9">#REF!</definedName>
    <definedName name="TXGXO_R" localSheetId="6">#REF!</definedName>
    <definedName name="TXGXO_R" localSheetId="2">#REF!</definedName>
    <definedName name="TXGXO_R" localSheetId="5">#REF!</definedName>
    <definedName name="TXGXO_R">#REF!</definedName>
    <definedName name="TXGXO_RPCH" localSheetId="8">#REF!</definedName>
    <definedName name="TXGXO_RPCH" localSheetId="9">#REF!</definedName>
    <definedName name="TXGXO_RPCH" localSheetId="6">#REF!</definedName>
    <definedName name="TXGXO_RPCH" localSheetId="2">#REF!</definedName>
    <definedName name="TXGXO_RPCH" localSheetId="5">#REF!</definedName>
    <definedName name="TXGXO_RPCH">#REF!</definedName>
    <definedName name="TXS" localSheetId="8">#REF!</definedName>
    <definedName name="TXS" localSheetId="9">#REF!</definedName>
    <definedName name="TXS" localSheetId="6">#REF!</definedName>
    <definedName name="TXS" localSheetId="2">#REF!</definedName>
    <definedName name="TXS" localSheetId="5">#REF!</definedName>
    <definedName name="TXS">#REF!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6" hidden="1">{"Riqfin97",#N/A,FALSE,"Tran";"Riqfinpro",#N/A,FALSE,"Tran"}</definedName>
    <definedName name="ty" localSheetId="3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7">#REF!</definedName>
    <definedName name="UAED" localSheetId="8">#REF!</definedName>
    <definedName name="UAED" localSheetId="9">#REF!</definedName>
    <definedName name="UAED" localSheetId="0">#REF!</definedName>
    <definedName name="UAED" localSheetId="4">#REF!</definedName>
    <definedName name="UAED" localSheetId="6">#REF!</definedName>
    <definedName name="UAED" localSheetId="3">#REF!</definedName>
    <definedName name="UAED" localSheetId="1">#REF!</definedName>
    <definedName name="UAED" localSheetId="2">#REF!</definedName>
    <definedName name="UAED" localSheetId="5">#REF!</definedName>
    <definedName name="UAED">#REF!</definedName>
    <definedName name="UAED1" localSheetId="8">#REF!</definedName>
    <definedName name="UAED1" localSheetId="9">#REF!</definedName>
    <definedName name="UAED1" localSheetId="4">#REF!</definedName>
    <definedName name="UAED1" localSheetId="6">#REF!</definedName>
    <definedName name="UAED1" localSheetId="3">#REF!</definedName>
    <definedName name="UAED1" localSheetId="1">#REF!</definedName>
    <definedName name="UAED1" localSheetId="2">#REF!</definedName>
    <definedName name="UAED1">#REF!</definedName>
    <definedName name="UC" localSheetId="8">#REF!</definedName>
    <definedName name="UC" localSheetId="9">#REF!</definedName>
    <definedName name="UC" localSheetId="4">#REF!</definedName>
    <definedName name="UC" localSheetId="6">#REF!</definedName>
    <definedName name="UC" localSheetId="3">#REF!</definedName>
    <definedName name="UC" localSheetId="1">#REF!</definedName>
    <definedName name="UC" localSheetId="2">#REF!</definedName>
    <definedName name="UC">#REF!</definedName>
    <definedName name="UC1A" localSheetId="8">#REF!</definedName>
    <definedName name="UC1A" localSheetId="9">#REF!</definedName>
    <definedName name="UC1A" localSheetId="6">#REF!</definedName>
    <definedName name="UC1A" localSheetId="1">#REF!</definedName>
    <definedName name="UC1A" localSheetId="2">#REF!</definedName>
    <definedName name="UC1A" localSheetId="5">#REF!</definedName>
    <definedName name="UC1A">#REF!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7">#REF!</definedName>
    <definedName name="unemp_96Q3" localSheetId="8">#REF!</definedName>
    <definedName name="unemp_96Q3" localSheetId="9">#REF!</definedName>
    <definedName name="unemp_96Q3" localSheetId="0">#REF!</definedName>
    <definedName name="unemp_96Q3" localSheetId="4">#REF!</definedName>
    <definedName name="unemp_96Q3" localSheetId="6">#REF!</definedName>
    <definedName name="unemp_96Q3" localSheetId="3">#REF!</definedName>
    <definedName name="unemp_96Q3" localSheetId="1">#REF!</definedName>
    <definedName name="unemp_96Q3" localSheetId="2">#REF!</definedName>
    <definedName name="unemp_96Q3" localSheetId="5">#REF!</definedName>
    <definedName name="unemp_96Q3">#REF!</definedName>
    <definedName name="unemp_96Q4" localSheetId="7">#REF!</definedName>
    <definedName name="unemp_96Q4" localSheetId="8">#REF!</definedName>
    <definedName name="unemp_96Q4" localSheetId="9">#REF!</definedName>
    <definedName name="unemp_96Q4" localSheetId="0">#REF!</definedName>
    <definedName name="unemp_96Q4" localSheetId="4">#REF!</definedName>
    <definedName name="unemp_96Q4" localSheetId="6">#REF!</definedName>
    <definedName name="unemp_96Q4" localSheetId="3">#REF!</definedName>
    <definedName name="unemp_96Q4" localSheetId="1">#REF!</definedName>
    <definedName name="unemp_96Q4" localSheetId="2">#REF!</definedName>
    <definedName name="unemp_96Q4">#REF!</definedName>
    <definedName name="unemp_97Q1" localSheetId="8">#REF!</definedName>
    <definedName name="unemp_97Q1" localSheetId="9">#REF!</definedName>
    <definedName name="unemp_97Q1" localSheetId="4">#REF!</definedName>
    <definedName name="unemp_97Q1" localSheetId="6">#REF!</definedName>
    <definedName name="unemp_97Q1" localSheetId="3">#REF!</definedName>
    <definedName name="unemp_97Q1" localSheetId="1">#REF!</definedName>
    <definedName name="unemp_97Q1" localSheetId="2">#REF!</definedName>
    <definedName name="unemp_97Q1">#REF!</definedName>
    <definedName name="unemp_97Q2" localSheetId="8">#REF!</definedName>
    <definedName name="unemp_97Q2" localSheetId="9">#REF!</definedName>
    <definedName name="unemp_97Q2" localSheetId="6">#REF!</definedName>
    <definedName name="unemp_97Q2" localSheetId="2">#REF!</definedName>
    <definedName name="unemp_97Q2" localSheetId="5">#REF!</definedName>
    <definedName name="unemp_97Q2">#REF!</definedName>
    <definedName name="unemp_nat" localSheetId="8">#REF!</definedName>
    <definedName name="unemp_nat" localSheetId="9">#REF!</definedName>
    <definedName name="unemp_nat" localSheetId="6">#REF!</definedName>
    <definedName name="unemp_nat" localSheetId="2">#REF!</definedName>
    <definedName name="unemp_nat" localSheetId="5">#REF!</definedName>
    <definedName name="unemp_nat">#REF!</definedName>
    <definedName name="unemp_urbrural" localSheetId="8">#REF!</definedName>
    <definedName name="unemp_urbrural" localSheetId="9">#REF!</definedName>
    <definedName name="unemp_urbrural" localSheetId="6">#REF!</definedName>
    <definedName name="unemp_urbrural" localSheetId="2">#REF!</definedName>
    <definedName name="unemp_urbrural" localSheetId="5">#REF!</definedName>
    <definedName name="unemp_urbrural">#REF!</definedName>
    <definedName name="UnitsLabel" localSheetId="8">#REF!</definedName>
    <definedName name="UnitsLabel" localSheetId="9">#REF!</definedName>
    <definedName name="UnitsLabel" localSheetId="6">#REF!</definedName>
    <definedName name="UnitsLabel" localSheetId="1">#REF!</definedName>
    <definedName name="UnitsLabel" localSheetId="2">#REF!</definedName>
    <definedName name="UnitsLabel" localSheetId="5">#REF!</definedName>
    <definedName name="UnitsLabel">#REF!</definedName>
    <definedName name="US_1" localSheetId="8">OFFSET(#REF!,0,0,COUNT(#REF!),1)</definedName>
    <definedName name="US_1" localSheetId="9">OFFSET(#REF!,0,0,COUNT(#REF!),1)</definedName>
    <definedName name="US_1" localSheetId="4">OFFSET(#REF!,0,0,COUNT(#REF!),1)</definedName>
    <definedName name="US_1" localSheetId="6">OFFSET(#REF!,0,0,COUNT(#REF!),1)</definedName>
    <definedName name="US_1" localSheetId="3">OFFSET(#REF!,0,0,COUNT(#REF!),1)</definedName>
    <definedName name="US_1" localSheetId="1">OFFSET(#REF!,0,0,COUNT(#REF!),1)</definedName>
    <definedName name="US_1" localSheetId="2">OFFSET(#REF!,0,0,COUNT(#REF!),1)</definedName>
    <definedName name="US_1">OFFSET(#REF!,0,0,COUNT(#REF!),1)</definedName>
    <definedName name="US_2" localSheetId="8">OFFSET(#REF!,0,0,COUNT(#REF!),1)</definedName>
    <definedName name="US_2" localSheetId="9">OFFSET(#REF!,0,0,COUNT(#REF!),1)</definedName>
    <definedName name="US_2" localSheetId="6">OFFSET(#REF!,0,0,COUNT(#REF!),1)</definedName>
    <definedName name="US_2" localSheetId="2">OFFSET(#REF!,0,0,COUNT(#REF!),1)</definedName>
    <definedName name="US_2" localSheetId="5">OFFSET(#REF!,0,0,COUNT(#REF!),1)</definedName>
    <definedName name="US_2">OFFSET(#REF!,0,0,COUNT(#REF!),1)</definedName>
    <definedName name="USavg" localSheetId="8">OFFSET(#REF!,0,0,COUNT(#REF!),1)</definedName>
    <definedName name="USavg" localSheetId="9">OFFSET(#REF!,0,0,COUNT(#REF!),1)</definedName>
    <definedName name="USavg" localSheetId="6">OFFSET(#REF!,0,0,COUNT(#REF!),1)</definedName>
    <definedName name="USavg" localSheetId="2">OFFSET(#REF!,0,0,COUNT(#REF!),1)</definedName>
    <definedName name="USavg" localSheetId="5">OFFSET(#REF!,0,0,COUNT(#REF!),1)</definedName>
    <definedName name="USavg">OFFSET(#REF!,0,0,COUNT(#REF!),1)</definedName>
    <definedName name="USCRUDE87" localSheetId="7">#REF!</definedName>
    <definedName name="USCRUDE87" localSheetId="8">#REF!</definedName>
    <definedName name="USCRUDE87" localSheetId="9">#REF!</definedName>
    <definedName name="USCRUDE87" localSheetId="0">#REF!</definedName>
    <definedName name="USCRUDE87" localSheetId="4">#REF!</definedName>
    <definedName name="USCRUDE87" localSheetId="6">#REF!</definedName>
    <definedName name="USCRUDE87" localSheetId="3">#REF!</definedName>
    <definedName name="USCRUDE87" localSheetId="1">#REF!</definedName>
    <definedName name="USCRUDE87" localSheetId="2">#REF!</definedName>
    <definedName name="USCRUDE87" localSheetId="5">#REF!</definedName>
    <definedName name="USCRUDE87">#REF!</definedName>
    <definedName name="USCRUDE88" localSheetId="8">#REF!</definedName>
    <definedName name="USCRUDE88" localSheetId="9">#REF!</definedName>
    <definedName name="USCRUDE88" localSheetId="4">#REF!</definedName>
    <definedName name="USCRUDE88" localSheetId="6">#REF!</definedName>
    <definedName name="USCRUDE88" localSheetId="3">#REF!</definedName>
    <definedName name="USCRUDE88" localSheetId="1">#REF!</definedName>
    <definedName name="USCRUDE88" localSheetId="2">#REF!</definedName>
    <definedName name="USCRUDE88">#REF!</definedName>
    <definedName name="USDIST87" localSheetId="8">#REF!</definedName>
    <definedName name="USDIST87" localSheetId="9">#REF!</definedName>
    <definedName name="USDIST87" localSheetId="4">#REF!</definedName>
    <definedName name="USDIST87" localSheetId="6">#REF!</definedName>
    <definedName name="USDIST87" localSheetId="3">#REF!</definedName>
    <definedName name="USDIST87" localSheetId="1">#REF!</definedName>
    <definedName name="USDIST87" localSheetId="2">#REF!</definedName>
    <definedName name="USDIST87">#REF!</definedName>
    <definedName name="USDIST88" localSheetId="8">#REF!</definedName>
    <definedName name="USDIST88" localSheetId="9">#REF!</definedName>
    <definedName name="USDIST88" localSheetId="6">#REF!</definedName>
    <definedName name="USDIST88" localSheetId="1">#REF!</definedName>
    <definedName name="USDIST88" localSheetId="2">#REF!</definedName>
    <definedName name="USDIST88" localSheetId="5">#REF!</definedName>
    <definedName name="USDIST88">#REF!</definedName>
    <definedName name="USDSR" localSheetId="8">#REF!</definedName>
    <definedName name="USDSR" localSheetId="9">#REF!</definedName>
    <definedName name="USDSR" localSheetId="6">#REF!</definedName>
    <definedName name="USDSR" localSheetId="2">#REF!</definedName>
    <definedName name="USDSR" localSheetId="5">#REF!</definedName>
    <definedName name="USDSR">#REF!</definedName>
    <definedName name="USMG87" localSheetId="8">#REF!</definedName>
    <definedName name="USMG87" localSheetId="9">#REF!</definedName>
    <definedName name="USMG87" localSheetId="6">#REF!</definedName>
    <definedName name="USMG87" localSheetId="1">#REF!</definedName>
    <definedName name="USMG87" localSheetId="2">#REF!</definedName>
    <definedName name="USMG87" localSheetId="5">#REF!</definedName>
    <definedName name="USMG87">#REF!</definedName>
    <definedName name="USMG88" localSheetId="8">#REF!</definedName>
    <definedName name="USMG88" localSheetId="9">#REF!</definedName>
    <definedName name="USMG88" localSheetId="6">#REF!</definedName>
    <definedName name="USMG88" localSheetId="1">#REF!</definedName>
    <definedName name="USMG88" localSheetId="2">#REF!</definedName>
    <definedName name="USMG88" localSheetId="5">#REF!</definedName>
    <definedName name="USMG88">#REF!</definedName>
    <definedName name="USmin" localSheetId="8">OFFSET(#REF!,0,0,COUNT(#REF!),1)</definedName>
    <definedName name="USmin" localSheetId="9">OFFSET(#REF!,0,0,COUNT(#REF!),1)</definedName>
    <definedName name="USmin" localSheetId="4">OFFSET(#REF!,0,0,COUNT(#REF!),1)</definedName>
    <definedName name="USmin" localSheetId="6">OFFSET(#REF!,0,0,COUNT(#REF!),1)</definedName>
    <definedName name="USmin" localSheetId="3">OFFSET(#REF!,0,0,COUNT(#REF!),1)</definedName>
    <definedName name="USmin" localSheetId="1">OFFSET(#REF!,0,0,COUNT(#REF!),1)</definedName>
    <definedName name="USmin" localSheetId="2">OFFSET(#REF!,0,0,COUNT(#REF!),1)</definedName>
    <definedName name="USmin">OFFSET(#REF!,0,0,COUNT(#REF!),1)</definedName>
    <definedName name="USPROD87" localSheetId="7">#REF!</definedName>
    <definedName name="USPROD87" localSheetId="8">#REF!</definedName>
    <definedName name="USPROD87" localSheetId="9">#REF!</definedName>
    <definedName name="USPROD87" localSheetId="0">#REF!</definedName>
    <definedName name="USPROD87" localSheetId="4">#REF!</definedName>
    <definedName name="USPROD87" localSheetId="6">#REF!</definedName>
    <definedName name="USPROD87" localSheetId="3">#REF!</definedName>
    <definedName name="USPROD87" localSheetId="1">#REF!</definedName>
    <definedName name="USPROD87" localSheetId="2">#REF!</definedName>
    <definedName name="USPROD87" localSheetId="5">#REF!</definedName>
    <definedName name="USPROD87">#REF!</definedName>
    <definedName name="USPROD88" localSheetId="8">#REF!</definedName>
    <definedName name="USPROD88" localSheetId="9">#REF!</definedName>
    <definedName name="USPROD88" localSheetId="4">#REF!</definedName>
    <definedName name="USPROD88" localSheetId="6">#REF!</definedName>
    <definedName name="USPROD88" localSheetId="3">#REF!</definedName>
    <definedName name="USPROD88" localSheetId="1">#REF!</definedName>
    <definedName name="USPROD88" localSheetId="2">#REF!</definedName>
    <definedName name="USPROD88">#REF!</definedName>
    <definedName name="USRFO87" localSheetId="8">#REF!</definedName>
    <definedName name="USRFO87" localSheetId="9">#REF!</definedName>
    <definedName name="USRFO87" localSheetId="4">#REF!</definedName>
    <definedName name="USRFO87" localSheetId="6">#REF!</definedName>
    <definedName name="USRFO87" localSheetId="3">#REF!</definedName>
    <definedName name="USRFO87" localSheetId="1">#REF!</definedName>
    <definedName name="USRFO87" localSheetId="2">#REF!</definedName>
    <definedName name="USRFO87">#REF!</definedName>
    <definedName name="USRFO88" localSheetId="8">#REF!</definedName>
    <definedName name="USRFO88" localSheetId="9">#REF!</definedName>
    <definedName name="USRFO88" localSheetId="6">#REF!</definedName>
    <definedName name="USRFO88" localSheetId="1">#REF!</definedName>
    <definedName name="USRFO88" localSheetId="2">#REF!</definedName>
    <definedName name="USRFO88" localSheetId="5">#REF!</definedName>
    <definedName name="USRFO88">#REF!</definedName>
    <definedName name="USrng" localSheetId="8">OFFSET(#REF!,0,0,COUNT(#REF!),1)</definedName>
    <definedName name="USrng" localSheetId="9">OFFSET(#REF!,0,0,COUNT(#REF!),1)</definedName>
    <definedName name="USrng" localSheetId="4">OFFSET(#REF!,0,0,COUNT(#REF!),1)</definedName>
    <definedName name="USrng" localSheetId="6">OFFSET(#REF!,0,0,COUNT(#REF!),1)</definedName>
    <definedName name="USrng" localSheetId="3">OFFSET(#REF!,0,0,COUNT(#REF!),1)</definedName>
    <definedName name="USrng" localSheetId="1">OFFSET(#REF!,0,0,COUNT(#REF!),1)</definedName>
    <definedName name="USrng" localSheetId="2">OFFSET(#REF!,0,0,COUNT(#REF!),1)</definedName>
    <definedName name="USrng">OFFSET(#REF!,0,0,COUNT(#REF!),1)</definedName>
    <definedName name="USSR" localSheetId="7">#REF!</definedName>
    <definedName name="USSR" localSheetId="8">#REF!</definedName>
    <definedName name="USSR" localSheetId="9">#REF!</definedName>
    <definedName name="USSR" localSheetId="0">#REF!</definedName>
    <definedName name="USSR" localSheetId="4">#REF!</definedName>
    <definedName name="USSR" localSheetId="6">#REF!</definedName>
    <definedName name="USSR" localSheetId="3">#REF!</definedName>
    <definedName name="USSR" localSheetId="1">#REF!</definedName>
    <definedName name="USSR" localSheetId="2">#REF!</definedName>
    <definedName name="USSR" localSheetId="5">#REF!</definedName>
    <definedName name="USSR">#REF!</definedName>
    <definedName name="USTOT87" localSheetId="8">#REF!</definedName>
    <definedName name="USTOT87" localSheetId="9">#REF!</definedName>
    <definedName name="USTOT87" localSheetId="4">#REF!</definedName>
    <definedName name="USTOT87" localSheetId="6">#REF!</definedName>
    <definedName name="USTOT87" localSheetId="3">#REF!</definedName>
    <definedName name="USTOT87" localSheetId="1">#REF!</definedName>
    <definedName name="USTOT87" localSheetId="2">#REF!</definedName>
    <definedName name="USTOT87">#REF!</definedName>
    <definedName name="USTOT88" localSheetId="8">#REF!</definedName>
    <definedName name="USTOT88" localSheetId="9">#REF!</definedName>
    <definedName name="USTOT88" localSheetId="4">#REF!</definedName>
    <definedName name="USTOT88" localSheetId="6">#REF!</definedName>
    <definedName name="USTOT88" localSheetId="3">#REF!</definedName>
    <definedName name="USTOT88" localSheetId="1">#REF!</definedName>
    <definedName name="USTOT88" localSheetId="2">#REF!</definedName>
    <definedName name="USTOT88">#REF!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3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3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6" hidden="1">{"Riqfin97",#N/A,FALSE,"Tran";"Riqfinpro",#N/A,FALSE,"Tran"}</definedName>
    <definedName name="uuuuuu" localSheetId="3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7">#REF!</definedName>
    <definedName name="VALID_FORMATS" localSheetId="8">#REF!</definedName>
    <definedName name="VALID_FORMATS" localSheetId="9">#REF!</definedName>
    <definedName name="VALID_FORMATS" localSheetId="0">#REF!</definedName>
    <definedName name="VALID_FORMATS" localSheetId="4">#REF!</definedName>
    <definedName name="VALID_FORMATS" localSheetId="6">#REF!</definedName>
    <definedName name="VALID_FORMATS" localSheetId="3">#REF!</definedName>
    <definedName name="VALID_FORMATS" localSheetId="1">#REF!</definedName>
    <definedName name="VALID_FORMATS" localSheetId="2">#REF!</definedName>
    <definedName name="VALID_FORMATS" localSheetId="5">#REF!</definedName>
    <definedName name="VALID_FORMATS">#REF!</definedName>
    <definedName name="VenceHoy" localSheetId="8">#REF!</definedName>
    <definedName name="VenceHoy" localSheetId="9">#REF!</definedName>
    <definedName name="VenceHoy" localSheetId="4">#REF!</definedName>
    <definedName name="VenceHoy" localSheetId="6">#REF!</definedName>
    <definedName name="VenceHoy" localSheetId="3">#REF!</definedName>
    <definedName name="VenceHoy" localSheetId="1">#REF!</definedName>
    <definedName name="VenceHoy" localSheetId="2">#REF!</definedName>
    <definedName name="VenceHoy">#REF!</definedName>
    <definedName name="VENEZU" localSheetId="8">#REF!</definedName>
    <definedName name="VENEZU" localSheetId="9">#REF!</definedName>
    <definedName name="VENEZU" localSheetId="4">#REF!</definedName>
    <definedName name="VENEZU" localSheetId="6">#REF!</definedName>
    <definedName name="VENEZU" localSheetId="3">#REF!</definedName>
    <definedName name="VENEZU" localSheetId="1">#REF!</definedName>
    <definedName name="VENEZU" localSheetId="2">#REF!</definedName>
    <definedName name="VENEZU">#REF!</definedName>
    <definedName name="VIAAEREA" localSheetId="8">#REF!</definedName>
    <definedName name="VIAAEREA" localSheetId="9">#REF!</definedName>
    <definedName name="VIAAEREA" localSheetId="6">#REF!</definedName>
    <definedName name="VIAAEREA" localSheetId="2">#REF!</definedName>
    <definedName name="VIAAEREA" localSheetId="5">#REF!</definedName>
    <definedName name="VIAAEREA">#REF!</definedName>
    <definedName name="VTITLES" localSheetId="8">#REF!</definedName>
    <definedName name="VTITLES" localSheetId="9">#REF!</definedName>
    <definedName name="VTITLES" localSheetId="6">#REF!</definedName>
    <definedName name="VTITLES" localSheetId="2">#REF!</definedName>
    <definedName name="VTITLES" localSheetId="5">#REF!</definedName>
    <definedName name="VTITLES">#REF!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3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3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localSheetId="8" hidden="1">{"Minpmon",#N/A,FALSE,"Monthinput"}</definedName>
    <definedName name="vvvv" localSheetId="9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6" hidden="1">{"Minpmon",#N/A,FALSE,"Monthinput"}</definedName>
    <definedName name="vvvv" localSheetId="3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" hidden="1">{"Riqfin97",#N/A,FALSE,"Tran";"Riqfinpro",#N/A,FALSE,"Tran"}</definedName>
    <definedName name="vvvvvvvvvvvv" localSheetId="3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6" hidden="1">{"Tab1",#N/A,FALSE,"P";"Tab2",#N/A,FALSE,"P"}</definedName>
    <definedName name="vvvvvvvvvvvvv" localSheetId="3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7" hidden="1">{"Minpmon",#N/A,FALSE,"Monthinput"}</definedName>
    <definedName name="w" localSheetId="8" hidden="1">{"Minpmon",#N/A,FALSE,"Monthinput"}</definedName>
    <definedName name="w" localSheetId="9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6" hidden="1">{"Minpmon",#N/A,FALSE,"Monthinput"}</definedName>
    <definedName name="w" localSheetId="3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7">#REF!</definedName>
    <definedName name="wage_govt_sector" localSheetId="8">#REF!</definedName>
    <definedName name="wage_govt_sector" localSheetId="9">#REF!</definedName>
    <definedName name="wage_govt_sector" localSheetId="0">#REF!</definedName>
    <definedName name="wage_govt_sector" localSheetId="4">#REF!</definedName>
    <definedName name="wage_govt_sector" localSheetId="6">#REF!</definedName>
    <definedName name="wage_govt_sector" localSheetId="3">#REF!</definedName>
    <definedName name="wage_govt_sector" localSheetId="1">#REF!</definedName>
    <definedName name="wage_govt_sector" localSheetId="2">#REF!</definedName>
    <definedName name="wage_govt_sector" localSheetId="5">#REF!</definedName>
    <definedName name="wage_govt_sector">#REF!</definedName>
    <definedName name="WAPR" localSheetId="7">#REF!</definedName>
    <definedName name="WAPR" localSheetId="8">#REF!</definedName>
    <definedName name="WAPR" localSheetId="9">#REF!</definedName>
    <definedName name="WAPR" localSheetId="0">#REF!</definedName>
    <definedName name="WAPR" localSheetId="4">#REF!</definedName>
    <definedName name="WAPR" localSheetId="6">#REF!</definedName>
    <definedName name="WAPR" localSheetId="3">#REF!</definedName>
    <definedName name="WAPR" localSheetId="1">#REF!</definedName>
    <definedName name="WAPR" localSheetId="2">#REF!</definedName>
    <definedName name="WAPR">#REF!</definedName>
    <definedName name="Weekly_Depreciation">'[37]Inter-Bank'!$I$5</definedName>
    <definedName name="Weighted_Average_Inter_Bank_Exchange_Rate">'[37]Inter-Bank'!$C$5</definedName>
    <definedName name="WEO" localSheetId="7">#REF!</definedName>
    <definedName name="WEO" localSheetId="8">#REF!</definedName>
    <definedName name="WEO" localSheetId="9">#REF!</definedName>
    <definedName name="WEO" localSheetId="0">#REF!</definedName>
    <definedName name="WEO" localSheetId="4">#REF!</definedName>
    <definedName name="WEO" localSheetId="6">#REF!</definedName>
    <definedName name="WEO" localSheetId="3">#REF!</definedName>
    <definedName name="WEO" localSheetId="1">#REF!</definedName>
    <definedName name="WEO" localSheetId="2">#REF!</definedName>
    <definedName name="WEO" localSheetId="5">#REF!</definedName>
    <definedName name="WEO">#REF!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6" hidden="1">{"Riqfin97",#N/A,FALSE,"Tran";"Riqfinpro",#N/A,FALSE,"Tran"}</definedName>
    <definedName name="wer" localSheetId="3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'[70]SPNF Acuerdo Incl. Int.'!will</definedName>
    <definedName name="will" localSheetId="9">'[70]SPNF Acuerdo Incl. Int.'!will</definedName>
    <definedName name="will" localSheetId="0">'[70]SPNF Acuerdo Incl. Int.'!will</definedName>
    <definedName name="will" localSheetId="6">'[70]SPNF Acuerdo Incl. Int.'!will</definedName>
    <definedName name="will">'[70]SPNF Acuerdo Incl. Int.'!will</definedName>
    <definedName name="WPCP33_D" localSheetId="7">#REF!</definedName>
    <definedName name="WPCP33_D" localSheetId="8">#REF!</definedName>
    <definedName name="WPCP33_D" localSheetId="9">#REF!</definedName>
    <definedName name="WPCP33_D" localSheetId="0">#REF!</definedName>
    <definedName name="WPCP33_D" localSheetId="4">#REF!</definedName>
    <definedName name="WPCP33_D" localSheetId="6">#REF!</definedName>
    <definedName name="WPCP33_D" localSheetId="3">#REF!</definedName>
    <definedName name="WPCP33_D" localSheetId="1">#REF!</definedName>
    <definedName name="WPCP33_D" localSheetId="2">#REF!</definedName>
    <definedName name="WPCP33_D" localSheetId="5">#REF!</definedName>
    <definedName name="WPCP33_D">#REF!</definedName>
    <definedName name="WPCP33pch" localSheetId="8">#REF!</definedName>
    <definedName name="WPCP33pch" localSheetId="9">#REF!</definedName>
    <definedName name="WPCP33pch" localSheetId="4">#REF!</definedName>
    <definedName name="WPCP33pch" localSheetId="6">#REF!</definedName>
    <definedName name="WPCP33pch" localSheetId="3">#REF!</definedName>
    <definedName name="WPCP33pch" localSheetId="1">#REF!</definedName>
    <definedName name="WPCP33pch" localSheetId="2">#REF!</definedName>
    <definedName name="WPCP33pch">#REF!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6" hidden="1">{"Main Economic Indicators",#N/A,FALSE,"C"}</definedName>
    <definedName name="wrn" localSheetId="3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7" hidden="1">{#N/A,#N/A,FALSE,"BANKS"}</definedName>
    <definedName name="wrn.BANKS." localSheetId="8" hidden="1">{#N/A,#N/A,FALSE,"BANKS"}</definedName>
    <definedName name="wrn.BANKS." localSheetId="9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6" hidden="1">{#N/A,#N/A,FALSE,"BANKS"}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7" hidden="1">{#N/A,#N/A,FALSE,"BOP"}</definedName>
    <definedName name="wrn.BOP." localSheetId="8" hidden="1">{#N/A,#N/A,FALSE,"BOP"}</definedName>
    <definedName name="wrn.BOP." localSheetId="9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6" hidden="1">{#N/A,#N/A,FALSE,"BOP"}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7" hidden="1">{#N/A,#N/A,FALSE,"CelPIB"}</definedName>
    <definedName name="wrn.CelPIB." localSheetId="8" hidden="1">{#N/A,#N/A,FALSE,"CelPIB"}</definedName>
    <definedName name="wrn.CelPIB." localSheetId="9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6" hidden="1">{#N/A,#N/A,FALSE,"CelPIB"}</definedName>
    <definedName name="wrn.CelPIB." localSheetId="3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6" hidden="1">{#N/A,#N/A,FALSE,"NFPS GDP"}</definedName>
    <definedName name="wrn.CGvt._.Revenue._.GDP." localSheetId="3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7" hidden="1">{#N/A,#N/A,FALSE,"CREDIT"}</definedName>
    <definedName name="wrn.CREDIT." localSheetId="8" hidden="1">{#N/A,#N/A,FALSE,"CREDIT"}</definedName>
    <definedName name="wrn.CREDIT." localSheetId="9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6" hidden="1">{#N/A,#N/A,FALSE,"CREDIT"}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6" hidden="1">{#N/A,#N/A,FALSE,"DEBTSVC"}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8" hidden="1">{#N/A,#N/A,FALSE,"DEPO"}</definedName>
    <definedName name="wrn.DEPO." localSheetId="9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6" hidden="1">{#N/A,#N/A,FALSE,"DEPO"}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6" hidden="1">{#N/A,#N/A,FALSE,"EntpsPIB"}</definedName>
    <definedName name="wrn.EntpsPIB." localSheetId="3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7" hidden="1">{#N/A,#N/A,FALSE,"EXCISE"}</definedName>
    <definedName name="wrn.EXCISE." localSheetId="8" hidden="1">{#N/A,#N/A,FALSE,"EXCISE"}</definedName>
    <definedName name="wrn.EXCISE." localSheetId="9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6" hidden="1">{#N/A,#N/A,FALSE,"EXCISE"}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8" hidden="1">{#N/A,#N/A,FALSE,"EXRATE"}</definedName>
    <definedName name="wrn.EXRATE." localSheetId="9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6" hidden="1">{#N/A,#N/A,FALSE,"EXRATE"}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6" hidden="1">{#N/A,#N/A,FALSE,"EXTDEBT"}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6" hidden="1">{#N/A,#N/A,FALSE,"EXTRABUDGT"}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6" hidden="1">{#N/A,#N/A,FALSE,"EXTRABUDGT2"}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6" hidden="1">{#N/A,#N/A,FALSE,"GDP_ORIGIN";#N/A,#N/A,FALSE,"EMP_POP"}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8" hidden="1">{#N/A,#N/A,FALSE,"GGOVT"}</definedName>
    <definedName name="wrn.GGOVT." localSheetId="9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6" hidden="1">{#N/A,#N/A,FALSE,"GGOVT"}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8" hidden="1">{#N/A,#N/A,FALSE,"GGOVT2"}</definedName>
    <definedName name="wrn.GGOVT2." localSheetId="9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6" hidden="1">{#N/A,#N/A,FALSE,"GGOVT2"}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6" hidden="1">{#N/A,#N/A,FALSE,"GGOVT%"}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6" hidden="1">{#N/A,#N/A,FALSE,"INCOMETX"}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6" hidden="1">{#N/A,#N/A,FALSE,"INTERST"}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6" hidden="1">{"Minpmon",#N/A,FALSE,"Monthinput"}</definedName>
    <definedName name="wrn.Monthsheet." localSheetId="3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7" hidden="1">{#N/A,#N/A,FALSE,"MS"}</definedName>
    <definedName name="wrn.MS." localSheetId="8" hidden="1">{#N/A,#N/A,FALSE,"MS"}</definedName>
    <definedName name="wrn.MS." localSheetId="9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6" hidden="1">{#N/A,#N/A,FALSE,"MS"}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5" hidden="1">{#N/A,#N/A,FALSE,"MS"}</definedName>
    <definedName name="wrn.MS." hidden="1">{#N/A,#N/A,FALSE,"MS"}</definedName>
    <definedName name="wrn.NBG." localSheetId="7" hidden="1">{#N/A,#N/A,FALSE,"NBG"}</definedName>
    <definedName name="wrn.NBG." localSheetId="8" hidden="1">{#N/A,#N/A,FALSE,"NBG"}</definedName>
    <definedName name="wrn.NBG." localSheetId="9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6" hidden="1">{#N/A,#N/A,FALSE,"NBG"}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6" hidden="1">{#N/A,#N/A,FALSE,"NFPS GDP"}</definedName>
    <definedName name="wrn.NFPS._.GDP." localSheetId="3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8" hidden="1">{#N/A,#N/A,FALSE,"PCPI"}</definedName>
    <definedName name="wrn.PCPI." localSheetId="9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6" hidden="1">{#N/A,#N/A,FALSE,"PCPI"}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6" hidden="1">{#N/A,#N/A,FALSE,"PENSION"}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3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6" hidden="1">{#N/A,#N/A,FALSE,"PRUDENT"}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6" hidden="1">{#N/A,#N/A,FALSE,"PUBLEXP"}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6" hidden="1">{#N/A,#N/A,FALSE,"RestGGPIB"}</definedName>
    <definedName name="wrn.RestGGPIB." localSheetId="3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6" hidden="1">{#N/A,#N/A,FALSE,"REVSHARE"}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3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7" hidden="1">{#N/A,#N/A,FALSE,"SSPIB"}</definedName>
    <definedName name="wrn.SSPIB." localSheetId="8" hidden="1">{#N/A,#N/A,FALSE,"SSPIB"}</definedName>
    <definedName name="wrn.SSPIB." localSheetId="9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6" hidden="1">{#N/A,#N/A,FALSE,"SSPIB"}</definedName>
    <definedName name="wrn.SSPIB." localSheetId="3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7" hidden="1">{#N/A,#N/A,FALSE,"STATE"}</definedName>
    <definedName name="wrn.STATE." localSheetId="8" hidden="1">{#N/A,#N/A,FALSE,"STATE"}</definedName>
    <definedName name="wrn.STATE." localSheetId="9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6" hidden="1">{#N/A,#N/A,FALSE,"STATE"}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6" hidden="1">{#N/A,#N/A,FALSE,"TAXARREARS"}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6" hidden="1">{#N/A,#N/A,FALSE,"TAXPAYRS"}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8" hidden="1">{#N/A,#N/A,FALSE,"TRADE"}</definedName>
    <definedName name="wrn.TRADE." localSheetId="9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6" hidden="1">{#N/A,#N/A,FALSE,"TRADE"}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6" hidden="1">{#N/A,#N/A,FALSE,"TRANPORT"}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6" hidden="1">{#N/A,#N/A,FALSE,"EMP_POP";#N/A,#N/A,FALSE,"UNEMPL"}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8" hidden="1">{#N/A,#N/A,FALSE,"WAGES"}</definedName>
    <definedName name="wrn.WAGES." localSheetId="9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6" hidden="1">{#N/A,#N/A,FALSE,"WAGES"}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6" hidden="1">{"WEO",#N/A,FALSE,"T"}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5" hidden="1">{"WEO",#N/A,FALSE,"T"}</definedName>
    <definedName name="wrn.WEO." hidden="1">{"WEO",#N/A,FALSE,"T"}</definedName>
    <definedName name="wtewt" localSheetId="7" hidden="1">#REF!</definedName>
    <definedName name="wtewt" localSheetId="8" hidden="1">#REF!</definedName>
    <definedName name="wtewt" localSheetId="9" hidden="1">#REF!</definedName>
    <definedName name="wtewt" localSheetId="0" hidden="1">#REF!</definedName>
    <definedName name="wtewt" localSheetId="4" hidden="1">#REF!</definedName>
    <definedName name="wtewt" localSheetId="6" hidden="1">#REF!</definedName>
    <definedName name="wtewt" localSheetId="3" hidden="1">#REF!</definedName>
    <definedName name="wtewt" localSheetId="1" hidden="1">#REF!</definedName>
    <definedName name="wtewt" localSheetId="2" hidden="1">#REF!</definedName>
    <definedName name="wtewt" localSheetId="5" hidden="1">#REF!</definedName>
    <definedName name="wtewt" hidden="1">#REF!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[63]M!#REF!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3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[78]M!#REF!</definedName>
    <definedName name="wwwww" localSheetId="7" hidden="1">{"Minpmon",#N/A,FALSE,"Monthinput"}</definedName>
    <definedName name="wwwww" localSheetId="8" hidden="1">{"Minpmon",#N/A,FALSE,"Monthinput"}</definedName>
    <definedName name="wwwww" localSheetId="9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6" hidden="1">{"Minpmon",#N/A,FALSE,"Monthinput"}</definedName>
    <definedName name="wwwww" localSheetId="3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6" hidden="1">{"Riqfin97",#N/A,FALSE,"Tran";"Riqfinpro",#N/A,FALSE,"Tran"}</definedName>
    <definedName name="wwwwwww" localSheetId="3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6" hidden="1">{"Tab1",#N/A,FALSE,"P";"Tab2",#N/A,FALSE,"P"}</definedName>
    <definedName name="wwwwwwww" localSheetId="3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7">#REF!</definedName>
    <definedName name="X" localSheetId="8">#REF!</definedName>
    <definedName name="X" localSheetId="9">#REF!</definedName>
    <definedName name="X" localSheetId="0">#REF!</definedName>
    <definedName name="X" localSheetId="4">#REF!</definedName>
    <definedName name="X" localSheetId="6">#REF!</definedName>
    <definedName name="X" localSheetId="3">#REF!</definedName>
    <definedName name="X" localSheetId="1">#REF!</definedName>
    <definedName name="X" localSheetId="2">#REF!</definedName>
    <definedName name="X" localSheetId="5">#REF!</definedName>
    <definedName name="X">#REF!</definedName>
    <definedName name="Xaxis" localSheetId="8">#REF!</definedName>
    <definedName name="Xaxis" localSheetId="9">#REF!</definedName>
    <definedName name="Xaxis" localSheetId="4">#REF!</definedName>
    <definedName name="Xaxis" localSheetId="6">#REF!</definedName>
    <definedName name="Xaxis" localSheetId="3">#REF!</definedName>
    <definedName name="Xaxis" localSheetId="1">#REF!</definedName>
    <definedName name="Xaxis" localSheetId="2">#REF!</definedName>
    <definedName name="Xaxis">#REF!</definedName>
    <definedName name="XBANANO" localSheetId="8">#REF!</definedName>
    <definedName name="XBANANO" localSheetId="9">#REF!</definedName>
    <definedName name="XBANANO" localSheetId="4">#REF!</definedName>
    <definedName name="XBANANO" localSheetId="6">#REF!</definedName>
    <definedName name="XBANANO" localSheetId="3">#REF!</definedName>
    <definedName name="XBANANO" localSheetId="2">#REF!</definedName>
    <definedName name="XBANANO">#REF!</definedName>
    <definedName name="XCAFE" localSheetId="8">#REF!</definedName>
    <definedName name="XCAFE" localSheetId="9">#REF!</definedName>
    <definedName name="XCAFE" localSheetId="6">#REF!</definedName>
    <definedName name="XCAFE" localSheetId="2">#REF!</definedName>
    <definedName name="XCAFE" localSheetId="5">#REF!</definedName>
    <definedName name="XCAFE">#REF!</definedName>
    <definedName name="XGS" localSheetId="8">#REF!</definedName>
    <definedName name="XGS" localSheetId="9">#REF!</definedName>
    <definedName name="XGS" localSheetId="6">#REF!</definedName>
    <definedName name="XGS" localSheetId="2">#REF!</definedName>
    <definedName name="XGS" localSheetId="5">#REF!</definedName>
    <definedName name="XGS">#REF!</definedName>
    <definedName name="XMENSUALES" localSheetId="8">#REF!</definedName>
    <definedName name="XMENSUALES" localSheetId="9">#REF!</definedName>
    <definedName name="XMENSUALES" localSheetId="6">#REF!</definedName>
    <definedName name="XMENSUALES" localSheetId="2">#REF!</definedName>
    <definedName name="XMENSUALES" localSheetId="5">#REF!</definedName>
    <definedName name="XMENSUALES">#REF!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3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7">#REF!</definedName>
    <definedName name="xxWRS_2" localSheetId="8">#REF!</definedName>
    <definedName name="xxWRS_2" localSheetId="9">#REF!</definedName>
    <definedName name="xxWRS_2" localSheetId="0">#REF!</definedName>
    <definedName name="xxWRS_2" localSheetId="4">#REF!</definedName>
    <definedName name="xxWRS_2" localSheetId="6">#REF!</definedName>
    <definedName name="xxWRS_2" localSheetId="3">#REF!</definedName>
    <definedName name="xxWRS_2" localSheetId="1">#REF!</definedName>
    <definedName name="xxWRS_2" localSheetId="2">#REF!</definedName>
    <definedName name="xxWRS_2" localSheetId="5">#REF!</definedName>
    <definedName name="xxWRS_2">#REF!</definedName>
    <definedName name="xxWRS_3" localSheetId="8">#REF!</definedName>
    <definedName name="xxWRS_3" localSheetId="9">#REF!</definedName>
    <definedName name="xxWRS_3" localSheetId="4">#REF!</definedName>
    <definedName name="xxWRS_3" localSheetId="6">#REF!</definedName>
    <definedName name="xxWRS_3" localSheetId="3">#REF!</definedName>
    <definedName name="xxWRS_3" localSheetId="1">#REF!</definedName>
    <definedName name="xxWRS_3" localSheetId="2">#REF!</definedName>
    <definedName name="xxWRS_3">#REF!</definedName>
    <definedName name="xxWRS_4">[50]Q5!$A$1:$A$104</definedName>
    <definedName name="xxWRS_5">[50]Q6!$A$1:$A$160</definedName>
    <definedName name="xxWRS_6">[50]Q7!$A$1:$A$59</definedName>
    <definedName name="xxWRS_7">[50]Q5!$A$1:$A$109</definedName>
    <definedName name="xxWRS_8">[50]Q6!$A$1:$A$162</definedName>
    <definedName name="xxWRS_9">[50]Q7!$A$1:$A$61</definedName>
    <definedName name="xxx">[56]GDP_WEO!$A$3:$AB$188</definedName>
    <definedName name="XXX1" localSheetId="7">#REF!</definedName>
    <definedName name="XXX1" localSheetId="8">#REF!</definedName>
    <definedName name="XXX1" localSheetId="9">#REF!</definedName>
    <definedName name="XXX1" localSheetId="0">#REF!</definedName>
    <definedName name="XXX1" localSheetId="4">#REF!</definedName>
    <definedName name="XXX1" localSheetId="6">#REF!</definedName>
    <definedName name="XXX1" localSheetId="3">#REF!</definedName>
    <definedName name="XXX1" localSheetId="1">#REF!</definedName>
    <definedName name="XXX1" localSheetId="2">#REF!</definedName>
    <definedName name="XXX1" localSheetId="5">#REF!</definedName>
    <definedName name="XXX1">#REF!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3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7" hidden="1">#REF!</definedName>
    <definedName name="y" localSheetId="8" hidden="1">#REF!</definedName>
    <definedName name="y" localSheetId="9" hidden="1">#REF!</definedName>
    <definedName name="y" localSheetId="0" hidden="1">#REF!</definedName>
    <definedName name="y" localSheetId="4" hidden="1">#REF!</definedName>
    <definedName name="y" localSheetId="6" hidden="1">#REF!</definedName>
    <definedName name="y" localSheetId="3" hidden="1">#REF!</definedName>
    <definedName name="y" localSheetId="1" hidden="1">#REF!</definedName>
    <definedName name="y" localSheetId="2" hidden="1">#REF!</definedName>
    <definedName name="y" localSheetId="5" hidden="1">#REF!</definedName>
    <definedName name="y" hidden="1">#REF!</definedName>
    <definedName name="ycirr" localSheetId="8">#REF!</definedName>
    <definedName name="ycirr" localSheetId="9">#REF!</definedName>
    <definedName name="ycirr" localSheetId="4">#REF!</definedName>
    <definedName name="ycirr" localSheetId="6">#REF!</definedName>
    <definedName name="ycirr" localSheetId="3">#REF!</definedName>
    <definedName name="ycirr" localSheetId="1">#REF!</definedName>
    <definedName name="ycirr" localSheetId="2">#REF!</definedName>
    <definedName name="ycirr">#REF!</definedName>
    <definedName name="Year" localSheetId="8">#REF!</definedName>
    <definedName name="Year" localSheetId="9">#REF!</definedName>
    <definedName name="Year" localSheetId="4">#REF!</definedName>
    <definedName name="Year" localSheetId="6">#REF!</definedName>
    <definedName name="Year" localSheetId="3">#REF!</definedName>
    <definedName name="Year" localSheetId="2">#REF!</definedName>
    <definedName name="Year">#REF!</definedName>
    <definedName name="Years" localSheetId="8">#REF!</definedName>
    <definedName name="Years" localSheetId="9">#REF!</definedName>
    <definedName name="Years" localSheetId="6">#REF!</definedName>
    <definedName name="Years" localSheetId="2">#REF!</definedName>
    <definedName name="Years" localSheetId="5">#REF!</definedName>
    <definedName name="Years">#REF!</definedName>
    <definedName name="yenr" localSheetId="8">#REF!</definedName>
    <definedName name="yenr" localSheetId="9">#REF!</definedName>
    <definedName name="yenr" localSheetId="6">#REF!</definedName>
    <definedName name="yenr" localSheetId="2">#REF!</definedName>
    <definedName name="yenr" localSheetId="5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7" hidden="1">'[35]Fax a enviar'!#REF!</definedName>
    <definedName name="ytyry" localSheetId="8" hidden="1">'[35]Fax a enviar'!#REF!</definedName>
    <definedName name="ytyry" localSheetId="9" hidden="1">'[35]Fax a enviar'!#REF!</definedName>
    <definedName name="ytyry" localSheetId="0" hidden="1">'[35]Fax a enviar'!#REF!</definedName>
    <definedName name="ytyry" localSheetId="4" hidden="1">'[35]Fax a enviar'!#REF!</definedName>
    <definedName name="ytyry" localSheetId="6" hidden="1">'[35]Fax a enviar'!#REF!</definedName>
    <definedName name="ytyry" localSheetId="3" hidden="1">'[35]Fax a enviar'!#REF!</definedName>
    <definedName name="ytyry" localSheetId="1" hidden="1">'[35]Fax a enviar'!#REF!</definedName>
    <definedName name="ytyry" localSheetId="2" hidden="1">'[35]Fax a enviar'!#REF!</definedName>
    <definedName name="ytyry" localSheetId="5" hidden="1">'[35]Fax a enviar'!#REF!</definedName>
    <definedName name="ytyry" hidden="1">'[35]Fax a enviar'!#REF!</definedName>
    <definedName name="ytytryry" localSheetId="7" hidden="1">#REF!</definedName>
    <definedName name="ytytryry" localSheetId="8" hidden="1">#REF!</definedName>
    <definedName name="ytytryry" localSheetId="9" hidden="1">#REF!</definedName>
    <definedName name="ytytryry" localSheetId="0" hidden="1">#REF!</definedName>
    <definedName name="ytytryry" localSheetId="4" hidden="1">#REF!</definedName>
    <definedName name="ytytryry" localSheetId="6" hidden="1">#REF!</definedName>
    <definedName name="ytytryry" localSheetId="3" hidden="1">#REF!</definedName>
    <definedName name="ytytryry" localSheetId="1" hidden="1">#REF!</definedName>
    <definedName name="ytytryry" localSheetId="2" hidden="1">#REF!</definedName>
    <definedName name="ytytryry" localSheetId="5" hidden="1">#REF!</definedName>
    <definedName name="ytytryry" hidden="1">#REF!</definedName>
    <definedName name="ytyty" localSheetId="7" hidden="1">'[24]Fax a enviar'!#REF!</definedName>
    <definedName name="ytyty" localSheetId="8" hidden="1">'[24]Fax a enviar'!#REF!</definedName>
    <definedName name="ytyty" localSheetId="9" hidden="1">'[24]Fax a enviar'!#REF!</definedName>
    <definedName name="ytyty" localSheetId="0" hidden="1">'[24]Fax a enviar'!#REF!</definedName>
    <definedName name="ytyty" localSheetId="4" hidden="1">'[24]Fax a enviar'!#REF!</definedName>
    <definedName name="ytyty" localSheetId="6" hidden="1">'[24]Fax a enviar'!#REF!</definedName>
    <definedName name="ytyty" localSheetId="3" hidden="1">'[24]Fax a enviar'!#REF!</definedName>
    <definedName name="ytyty" localSheetId="1" hidden="1">'[24]Fax a enviar'!#REF!</definedName>
    <definedName name="ytyty" localSheetId="2" hidden="1">'[24]Fax a enviar'!#REF!</definedName>
    <definedName name="ytyty" localSheetId="5" hidden="1">'[24]Fax a enviar'!#REF!</definedName>
    <definedName name="ytyty" hidden="1">'[24]Fax a enviar'!#REF!</definedName>
    <definedName name="ytytyt" localSheetId="7" hidden="1">'[24]Fax a enviar'!#REF!</definedName>
    <definedName name="ytytyt" localSheetId="9" hidden="1">'[24]Fax a enviar'!#REF!</definedName>
    <definedName name="ytytyt" localSheetId="4" hidden="1">'[24]Fax a enviar'!#REF!</definedName>
    <definedName name="ytytyt" localSheetId="6" hidden="1">'[24]Fax a enviar'!#REF!</definedName>
    <definedName name="ytytyt" localSheetId="3" hidden="1">'[24]Fax a enviar'!#REF!</definedName>
    <definedName name="ytytyt" localSheetId="2" hidden="1">'[24]Fax a enviar'!#REF!</definedName>
    <definedName name="ytytyt" hidden="1">'[24]Fax a enviar'!#REF!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6" hidden="1">{"Tab1",#N/A,FALSE,"P";"Tab2",#N/A,FALSE,"P"}</definedName>
    <definedName name="yu" localSheetId="3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'[48]Fax a enviar'!#REF!</definedName>
    <definedName name="YY" localSheetId="7">#REF!</definedName>
    <definedName name="YY" localSheetId="8">#REF!</definedName>
    <definedName name="YY" localSheetId="9">#REF!</definedName>
    <definedName name="YY" localSheetId="0">#REF!</definedName>
    <definedName name="YY" localSheetId="4">#REF!</definedName>
    <definedName name="YY" localSheetId="6">#REF!</definedName>
    <definedName name="YY" localSheetId="3">#REF!</definedName>
    <definedName name="YY" localSheetId="1">#REF!</definedName>
    <definedName name="YY" localSheetId="2">#REF!</definedName>
    <definedName name="YY" localSheetId="5">#REF!</definedName>
    <definedName name="YY">#REF!</definedName>
    <definedName name="YY1A" localSheetId="8">#REF!</definedName>
    <definedName name="YY1A" localSheetId="9">#REF!</definedName>
    <definedName name="YY1A" localSheetId="4">#REF!</definedName>
    <definedName name="YY1A" localSheetId="6">#REF!</definedName>
    <definedName name="YY1A" localSheetId="3">#REF!</definedName>
    <definedName name="YY1A" localSheetId="1">#REF!</definedName>
    <definedName name="YY1A" localSheetId="2">#REF!</definedName>
    <definedName name="YY1A">#REF!</definedName>
    <definedName name="yytutyu" localSheetId="8" hidden="1">#REF!</definedName>
    <definedName name="yytutyu" localSheetId="9" hidden="1">#REF!</definedName>
    <definedName name="yytutyu" localSheetId="4" hidden="1">#REF!</definedName>
    <definedName name="yytutyu" localSheetId="6" hidden="1">#REF!</definedName>
    <definedName name="yytutyu" localSheetId="3" hidden="1">#REF!</definedName>
    <definedName name="yytutyu" localSheetId="1" hidden="1">#REF!</definedName>
    <definedName name="yytutyu" localSheetId="2" hidden="1">#REF!</definedName>
    <definedName name="yytutyu" hidden="1">#REF!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3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'[49]Fax a enviar'!#REF!</definedName>
    <definedName name="yyyyyyyy" hidden="1">'[49]Fax a enviar'!#REF!</definedName>
    <definedName name="yyyyyyyyyyy" hidden="1">'[26]Fax a enviar'!#REF!</definedName>
    <definedName name="yyyyyyyyyyyyy" localSheetId="7" hidden="1">#REF!</definedName>
    <definedName name="yyyyyyyyyyyyy" localSheetId="8" hidden="1">#REF!</definedName>
    <definedName name="yyyyyyyyyyyyy" localSheetId="9" hidden="1">#REF!</definedName>
    <definedName name="yyyyyyyyyyyyy" localSheetId="0" hidden="1">#REF!</definedName>
    <definedName name="yyyyyyyyyyyyy" localSheetId="4" hidden="1">#REF!</definedName>
    <definedName name="yyyyyyyyyyyyy" localSheetId="6" hidden="1">#REF!</definedName>
    <definedName name="yyyyyyyyyyyyy" localSheetId="3" hidden="1">#REF!</definedName>
    <definedName name="yyyyyyyyyyyyy" localSheetId="1" hidden="1">#REF!</definedName>
    <definedName name="yyyyyyyyyyyyy" localSheetId="2" hidden="1">#REF!</definedName>
    <definedName name="yyyyyyyyyyyyy" localSheetId="5" hidden="1">#REF!</definedName>
    <definedName name="yyyyyyyyyyyyy" hidden="1">#REF!</definedName>
    <definedName name="yyyyyyyyyyyyyyy" localSheetId="7" hidden="1">'[49]Fax a enviar'!#REF!</definedName>
    <definedName name="yyyyyyyyyyyyyyy" localSheetId="8" hidden="1">'[49]Fax a enviar'!#REF!</definedName>
    <definedName name="yyyyyyyyyyyyyyy" localSheetId="9" hidden="1">'[49]Fax a enviar'!#REF!</definedName>
    <definedName name="yyyyyyyyyyyyyyy" localSheetId="0" hidden="1">'[49]Fax a enviar'!#REF!</definedName>
    <definedName name="yyyyyyyyyyyyyyy" localSheetId="4" hidden="1">'[49]Fax a enviar'!#REF!</definedName>
    <definedName name="yyyyyyyyyyyyyyy" localSheetId="6" hidden="1">'[49]Fax a enviar'!#REF!</definedName>
    <definedName name="yyyyyyyyyyyyyyy" localSheetId="3" hidden="1">'[49]Fax a enviar'!#REF!</definedName>
    <definedName name="yyyyyyyyyyyyyyy" localSheetId="1" hidden="1">'[49]Fax a enviar'!#REF!</definedName>
    <definedName name="yyyyyyyyyyyyyyy" localSheetId="2" hidden="1">'[49]Fax a enviar'!#REF!</definedName>
    <definedName name="yyyyyyyyyyyyyyy" localSheetId="5" hidden="1">'[49]Fax a enviar'!#REF!</definedName>
    <definedName name="yyyyyyyyyyyyyyy" hidden="1">'[49]Fax a enviar'!#REF!</definedName>
    <definedName name="yyyyyyyyyyyyyyyyyyyyyy" localSheetId="1" hidden="1">'[46]Fax a enviar'!#REF!</definedName>
    <definedName name="yyyyyyyyyyyyyyyyyyyyyy" localSheetId="2" hidden="1">'[46]Fax a enviar'!#REF!</definedName>
    <definedName name="yyyyyyyyyyyyyyyyyyyyyy" localSheetId="5" hidden="1">'[46]Fax a enviar'!#REF!</definedName>
    <definedName name="yyyyyyyyyyyyyyyyyyyyyy" hidden="1">'[46]Fax a enviar'!#REF!</definedName>
    <definedName name="Z" localSheetId="7">#REF!</definedName>
    <definedName name="Z" localSheetId="8">#REF!</definedName>
    <definedName name="Z" localSheetId="9">#REF!</definedName>
    <definedName name="Z" localSheetId="0">#REF!</definedName>
    <definedName name="Z" localSheetId="4">#REF!</definedName>
    <definedName name="Z" localSheetId="6">#REF!</definedName>
    <definedName name="Z" localSheetId="3">#REF!</definedName>
    <definedName name="Z" localSheetId="1">#REF!</definedName>
    <definedName name="Z" localSheetId="2">#REF!</definedName>
    <definedName name="Z" localSheetId="5">#REF!</definedName>
    <definedName name="Z">#REF!</definedName>
    <definedName name="Z_1A8C061B_2301_11D3_BFD1_000039E37209_.wvu.Cols" localSheetId="7" hidden="1">#REF!,#REF!,#REF!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localSheetId="3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localSheetId="3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localSheetId="3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8" hidden="1">#REF!,#REF!,#REF!</definedName>
    <definedName name="Z_1A8C061C_2301_11D3_BFD1_000039E37209_.wvu.Rows" localSheetId="9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8" hidden="1">#REF!,#REF!,#REF!</definedName>
    <definedName name="Z_1A8C061E_2301_11D3_BFD1_000039E37209_.wvu.Cols" localSheetId="9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8" hidden="1">#REF!,#REF!,#REF!</definedName>
    <definedName name="Z_1A8C061E_2301_11D3_BFD1_000039E37209_.wvu.Rows" localSheetId="9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8" hidden="1">#REF!,#REF!,#REF!</definedName>
    <definedName name="Z_1A8C061F_2301_11D3_BFD1_000039E37209_.wvu.Cols" localSheetId="9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8" hidden="1">#REF!,#REF!,#REF!</definedName>
    <definedName name="Z_1A8C061F_2301_11D3_BFD1_000039E37209_.wvu.Rows" localSheetId="9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3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6" hidden="1">{"Riqfin97",#N/A,FALSE,"Tran";"Riqfinpro",#N/A,FALSE,"Tran"}</definedName>
    <definedName name="zc" localSheetId="3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6" hidden="1">{"Tab1",#N/A,FALSE,"P";"Tab2",#N/A,FALSE,"P"}</definedName>
    <definedName name="zio" localSheetId="3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7">#REF!</definedName>
    <definedName name="zrrae" localSheetId="8">#REF!</definedName>
    <definedName name="zrrae" localSheetId="9">#REF!</definedName>
    <definedName name="zrrae" localSheetId="0">#REF!</definedName>
    <definedName name="zrrae" localSheetId="4">#REF!</definedName>
    <definedName name="zrrae" localSheetId="6">#REF!</definedName>
    <definedName name="zrrae" localSheetId="3">#REF!</definedName>
    <definedName name="zrrae" localSheetId="1">#REF!</definedName>
    <definedName name="zrrae" localSheetId="2">#REF!</definedName>
    <definedName name="zrrae" localSheetId="5">#REF!</definedName>
    <definedName name="zrrae">#REF!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6" hidden="1">{"Tab1",#N/A,FALSE,"P";"Tab2",#N/A,FALSE,"P"}</definedName>
    <definedName name="zv" localSheetId="3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6" hidden="1">{"Tab1",#N/A,FALSE,"P";"Tab2",#N/A,FALSE,"P"}</definedName>
    <definedName name="zx" localSheetId="3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3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7">#REF!</definedName>
    <definedName name="zzrr" localSheetId="8">#REF!</definedName>
    <definedName name="zzrr" localSheetId="9">#REF!</definedName>
    <definedName name="zzrr" localSheetId="0">#REF!</definedName>
    <definedName name="zzrr" localSheetId="4">#REF!</definedName>
    <definedName name="zzrr" localSheetId="6">#REF!</definedName>
    <definedName name="zzrr" localSheetId="3">#REF!</definedName>
    <definedName name="zzrr" localSheetId="1">#REF!</definedName>
    <definedName name="zzrr" localSheetId="2">#REF!</definedName>
    <definedName name="zzrr" localSheetId="5">#REF!</definedName>
    <definedName name="zzrr">#REF!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6" hidden="1">{"Tab1",#N/A,FALSE,"P";"Tab2",#N/A,FALSE,"P"}</definedName>
    <definedName name="zzzz" localSheetId="3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9" l="1"/>
  <c r="G245" i="23" l="1"/>
  <c r="F245" i="23"/>
  <c r="F244" i="23"/>
  <c r="G244" i="23" s="1"/>
  <c r="F243" i="23"/>
  <c r="G243" i="23" s="1"/>
  <c r="F242" i="23"/>
  <c r="G242" i="23" s="1"/>
  <c r="F241" i="23"/>
  <c r="G241" i="23" s="1"/>
  <c r="F240" i="23"/>
  <c r="G240" i="23" s="1"/>
  <c r="F239" i="23"/>
  <c r="G239" i="23" s="1"/>
  <c r="F238" i="23"/>
  <c r="G238" i="23" s="1"/>
  <c r="G237" i="23"/>
  <c r="F237" i="23"/>
  <c r="F236" i="23"/>
  <c r="G236" i="23" s="1"/>
  <c r="F235" i="23"/>
  <c r="G235" i="23" s="1"/>
  <c r="F234" i="23"/>
  <c r="G234" i="23" s="1"/>
  <c r="G233" i="23"/>
  <c r="F233" i="23"/>
  <c r="F232" i="23"/>
  <c r="G232" i="23" s="1"/>
  <c r="F231" i="23"/>
  <c r="G231" i="23" s="1"/>
  <c r="F230" i="23"/>
  <c r="G230" i="23" s="1"/>
  <c r="F229" i="23"/>
  <c r="G229" i="23" s="1"/>
  <c r="F228" i="23"/>
  <c r="G228" i="23" s="1"/>
  <c r="F227" i="23"/>
  <c r="G227" i="23" s="1"/>
  <c r="F226" i="23"/>
  <c r="G226" i="23" s="1"/>
  <c r="G225" i="23"/>
  <c r="F225" i="23"/>
  <c r="F224" i="23"/>
  <c r="G224" i="23" s="1"/>
  <c r="F223" i="23"/>
  <c r="G223" i="23" s="1"/>
  <c r="F222" i="23"/>
  <c r="G222" i="23" s="1"/>
  <c r="G221" i="23"/>
  <c r="F221" i="23"/>
  <c r="F220" i="23"/>
  <c r="G220" i="23" s="1"/>
  <c r="F219" i="23"/>
  <c r="G219" i="23" s="1"/>
  <c r="F218" i="23"/>
  <c r="G218" i="23" s="1"/>
  <c r="G217" i="23"/>
  <c r="F217" i="23"/>
  <c r="F216" i="23"/>
  <c r="G216" i="23" s="1"/>
  <c r="F215" i="23"/>
  <c r="G215" i="23" s="1"/>
  <c r="F214" i="23"/>
  <c r="G214" i="23" s="1"/>
  <c r="F213" i="23"/>
  <c r="G213" i="23" s="1"/>
  <c r="F212" i="23"/>
  <c r="G212" i="23" s="1"/>
  <c r="F211" i="23"/>
  <c r="G211" i="23" s="1"/>
  <c r="F210" i="23"/>
  <c r="G210" i="23" s="1"/>
  <c r="G209" i="23"/>
  <c r="F209" i="23"/>
  <c r="F208" i="23"/>
  <c r="G208" i="23" s="1"/>
  <c r="F207" i="23"/>
  <c r="G207" i="23" s="1"/>
  <c r="F206" i="23"/>
  <c r="G206" i="23" s="1"/>
  <c r="F205" i="23"/>
  <c r="G205" i="23" s="1"/>
  <c r="F204" i="23"/>
  <c r="G204" i="23" s="1"/>
  <c r="F203" i="23"/>
  <c r="G203" i="23" s="1"/>
  <c r="F202" i="23"/>
  <c r="G202" i="23" s="1"/>
  <c r="G201" i="23"/>
  <c r="F201" i="23"/>
  <c r="F200" i="23"/>
  <c r="G200" i="23" s="1"/>
  <c r="F199" i="23"/>
  <c r="G199" i="23" s="1"/>
  <c r="F198" i="23"/>
  <c r="G198" i="23" s="1"/>
  <c r="G197" i="23"/>
  <c r="F197" i="23"/>
  <c r="F196" i="23"/>
  <c r="G196" i="23" s="1"/>
  <c r="F195" i="23"/>
  <c r="G195" i="23" s="1"/>
  <c r="F194" i="23"/>
  <c r="G194" i="23" s="1"/>
  <c r="G193" i="23"/>
  <c r="F193" i="23"/>
  <c r="F192" i="23"/>
  <c r="G192" i="23" s="1"/>
  <c r="F191" i="23"/>
  <c r="G191" i="23" s="1"/>
  <c r="F190" i="23"/>
  <c r="G190" i="23" s="1"/>
  <c r="F189" i="23"/>
  <c r="G189" i="23" s="1"/>
  <c r="F188" i="23"/>
  <c r="G188" i="23" s="1"/>
  <c r="F187" i="23"/>
  <c r="G187" i="23" s="1"/>
  <c r="F186" i="23"/>
  <c r="G186" i="23" s="1"/>
  <c r="G185" i="23"/>
  <c r="F185" i="23"/>
  <c r="F184" i="23"/>
  <c r="G184" i="23" s="1"/>
  <c r="F183" i="23"/>
  <c r="G183" i="23" s="1"/>
  <c r="F182" i="23"/>
  <c r="G182" i="23" s="1"/>
  <c r="G181" i="23"/>
  <c r="F181" i="23"/>
  <c r="F180" i="23"/>
  <c r="G180" i="23" s="1"/>
  <c r="F179" i="23"/>
  <c r="G179" i="23" s="1"/>
  <c r="F178" i="23"/>
  <c r="G178" i="23" s="1"/>
  <c r="G177" i="23"/>
  <c r="F177" i="23"/>
  <c r="F176" i="23"/>
  <c r="G176" i="23" s="1"/>
  <c r="F175" i="23"/>
  <c r="G175" i="23" s="1"/>
  <c r="F174" i="23"/>
  <c r="G174" i="23" s="1"/>
  <c r="G173" i="23"/>
  <c r="F173" i="23"/>
  <c r="F172" i="23"/>
  <c r="G172" i="23" s="1"/>
  <c r="F171" i="23"/>
  <c r="G171" i="23" s="1"/>
  <c r="F170" i="23"/>
  <c r="G170" i="23" s="1"/>
  <c r="F169" i="23"/>
  <c r="G169" i="23" s="1"/>
  <c r="F168" i="23"/>
  <c r="G168" i="23" s="1"/>
  <c r="F167" i="23"/>
  <c r="G167" i="23" s="1"/>
  <c r="F166" i="23"/>
  <c r="G166" i="23" s="1"/>
  <c r="F165" i="23"/>
  <c r="G165" i="23" s="1"/>
  <c r="F164" i="23"/>
  <c r="G164" i="23" s="1"/>
  <c r="F163" i="23"/>
  <c r="G163" i="23" s="1"/>
  <c r="F162" i="23"/>
  <c r="G162" i="23" s="1"/>
  <c r="F161" i="23"/>
  <c r="G161" i="23" s="1"/>
  <c r="F160" i="23"/>
  <c r="G160" i="23" s="1"/>
  <c r="F159" i="23"/>
  <c r="G159" i="23" s="1"/>
  <c r="F158" i="23"/>
  <c r="G158" i="23" s="1"/>
  <c r="G157" i="23"/>
  <c r="F157" i="23"/>
  <c r="F156" i="23"/>
  <c r="G156" i="23" s="1"/>
  <c r="F155" i="23"/>
  <c r="G155" i="23" s="1"/>
  <c r="F154" i="23"/>
  <c r="G154" i="23" s="1"/>
  <c r="F153" i="23"/>
  <c r="G153" i="23" s="1"/>
  <c r="F152" i="23"/>
  <c r="G152" i="23" s="1"/>
  <c r="F151" i="23"/>
  <c r="G151" i="23" s="1"/>
  <c r="F150" i="23"/>
  <c r="G150" i="23" s="1"/>
  <c r="F149" i="23"/>
  <c r="G149" i="23" s="1"/>
  <c r="F148" i="23"/>
  <c r="G148" i="23" s="1"/>
  <c r="F147" i="23"/>
  <c r="G147" i="23" s="1"/>
  <c r="F146" i="23"/>
  <c r="G146" i="23" s="1"/>
  <c r="G145" i="23"/>
  <c r="F145" i="23"/>
  <c r="F144" i="23"/>
  <c r="G144" i="23" s="1"/>
  <c r="F143" i="23"/>
  <c r="G143" i="23" s="1"/>
  <c r="F142" i="23"/>
  <c r="G142" i="23" s="1"/>
  <c r="G141" i="23"/>
  <c r="F141" i="23"/>
  <c r="F140" i="23"/>
  <c r="G140" i="23" s="1"/>
  <c r="F139" i="23"/>
  <c r="G139" i="23" s="1"/>
  <c r="F138" i="23"/>
  <c r="G138" i="23" s="1"/>
  <c r="G137" i="23"/>
  <c r="F137" i="23"/>
  <c r="F136" i="23"/>
  <c r="G136" i="23" s="1"/>
  <c r="F135" i="23"/>
  <c r="G135" i="23" s="1"/>
  <c r="F134" i="23"/>
  <c r="G134" i="23" s="1"/>
  <c r="G133" i="23"/>
  <c r="F133" i="23"/>
  <c r="F132" i="23"/>
  <c r="G132" i="23" s="1"/>
  <c r="F131" i="23"/>
  <c r="G131" i="23" s="1"/>
  <c r="F130" i="23"/>
  <c r="G130" i="23" s="1"/>
  <c r="F129" i="23"/>
  <c r="G129" i="23" s="1"/>
  <c r="F128" i="23"/>
  <c r="G128" i="23" s="1"/>
  <c r="F127" i="23"/>
  <c r="G127" i="23" s="1"/>
  <c r="F126" i="23"/>
  <c r="G126" i="23" s="1"/>
  <c r="G125" i="23"/>
  <c r="F125" i="23"/>
  <c r="F124" i="23"/>
  <c r="G124" i="23" s="1"/>
  <c r="F123" i="23"/>
  <c r="G123" i="23" s="1"/>
  <c r="F122" i="23"/>
  <c r="G122" i="23" s="1"/>
  <c r="G121" i="23"/>
  <c r="F121" i="23"/>
  <c r="F120" i="23"/>
  <c r="G120" i="23" s="1"/>
  <c r="F119" i="23"/>
  <c r="G119" i="23" s="1"/>
  <c r="F118" i="23"/>
  <c r="G118" i="23" s="1"/>
  <c r="G117" i="23"/>
  <c r="F117" i="23"/>
  <c r="F116" i="23"/>
  <c r="G116" i="23" s="1"/>
  <c r="F115" i="23"/>
  <c r="G115" i="23" s="1"/>
  <c r="F114" i="23"/>
  <c r="G114" i="23" s="1"/>
  <c r="G113" i="23"/>
  <c r="F113" i="23"/>
  <c r="F112" i="23"/>
  <c r="G112" i="23" s="1"/>
  <c r="F111" i="23"/>
  <c r="G111" i="23" s="1"/>
  <c r="F110" i="23"/>
  <c r="G110" i="23" s="1"/>
  <c r="G109" i="23"/>
  <c r="F109" i="23"/>
  <c r="F108" i="23"/>
  <c r="G108" i="23" s="1"/>
  <c r="F107" i="23"/>
  <c r="G107" i="23" s="1"/>
  <c r="F106" i="23"/>
  <c r="G106" i="23" s="1"/>
  <c r="G105" i="23"/>
  <c r="F105" i="23"/>
  <c r="F104" i="23"/>
  <c r="G104" i="23" s="1"/>
  <c r="F103" i="23"/>
  <c r="G103" i="23" s="1"/>
  <c r="F102" i="23"/>
  <c r="G102" i="23" s="1"/>
  <c r="F101" i="23"/>
  <c r="G101" i="23" s="1"/>
  <c r="F100" i="23"/>
  <c r="G100" i="23" s="1"/>
  <c r="F99" i="23"/>
  <c r="G99" i="23" s="1"/>
  <c r="F98" i="23"/>
  <c r="G98" i="23" s="1"/>
  <c r="G97" i="23"/>
  <c r="F97" i="23"/>
  <c r="F96" i="23"/>
  <c r="G96" i="23" s="1"/>
  <c r="F95" i="23"/>
  <c r="G95" i="23" s="1"/>
  <c r="F94" i="23"/>
  <c r="G94" i="23" s="1"/>
  <c r="G93" i="23"/>
  <c r="F93" i="23"/>
  <c r="F92" i="23"/>
  <c r="G92" i="23" s="1"/>
  <c r="F91" i="23"/>
  <c r="G91" i="23" s="1"/>
  <c r="F90" i="23"/>
  <c r="G90" i="23" s="1"/>
  <c r="G89" i="23"/>
  <c r="F89" i="23"/>
  <c r="F88" i="23"/>
  <c r="G88" i="23" s="1"/>
  <c r="F87" i="23"/>
  <c r="G87" i="23" s="1"/>
  <c r="F86" i="23"/>
  <c r="G86" i="23" s="1"/>
  <c r="G85" i="23"/>
  <c r="F85" i="23"/>
  <c r="F84" i="23"/>
  <c r="G84" i="23" s="1"/>
  <c r="F83" i="23"/>
  <c r="G83" i="23" s="1"/>
  <c r="F82" i="23"/>
  <c r="G82" i="23" s="1"/>
  <c r="G81" i="23"/>
  <c r="F81" i="23"/>
  <c r="F80" i="23"/>
  <c r="G80" i="23" s="1"/>
  <c r="F79" i="23"/>
  <c r="G79" i="23" s="1"/>
  <c r="F78" i="23"/>
  <c r="G78" i="23" s="1"/>
  <c r="F77" i="23"/>
  <c r="G77" i="23" s="1"/>
  <c r="F76" i="23"/>
  <c r="G76" i="23" s="1"/>
  <c r="F75" i="23"/>
  <c r="G75" i="23" s="1"/>
  <c r="F74" i="23"/>
  <c r="G74" i="23" s="1"/>
  <c r="G73" i="23"/>
  <c r="F73" i="23"/>
  <c r="F72" i="23"/>
  <c r="G72" i="23" s="1"/>
  <c r="F71" i="23"/>
  <c r="G71" i="23" s="1"/>
  <c r="F70" i="23"/>
  <c r="G70" i="23" s="1"/>
  <c r="F69" i="23"/>
  <c r="G69" i="23" s="1"/>
  <c r="F68" i="23"/>
  <c r="G68" i="23" s="1"/>
  <c r="F67" i="23"/>
  <c r="G67" i="23" s="1"/>
  <c r="F66" i="23"/>
  <c r="G66" i="23" s="1"/>
  <c r="G65" i="23"/>
  <c r="F65" i="23"/>
  <c r="F64" i="23"/>
  <c r="G64" i="23" s="1"/>
  <c r="F63" i="23"/>
  <c r="G63" i="23" s="1"/>
  <c r="F62" i="23"/>
  <c r="G62" i="23" s="1"/>
  <c r="F61" i="23"/>
  <c r="G61" i="23" s="1"/>
  <c r="F60" i="23"/>
  <c r="G60" i="23" s="1"/>
  <c r="F59" i="23"/>
  <c r="G59" i="23" s="1"/>
  <c r="F58" i="23"/>
  <c r="G58" i="23" s="1"/>
  <c r="F57" i="23"/>
  <c r="G57" i="23" s="1"/>
  <c r="F56" i="23"/>
  <c r="G56" i="23" s="1"/>
  <c r="F55" i="23"/>
  <c r="G55" i="23" s="1"/>
  <c r="F54" i="23"/>
  <c r="G54" i="23" s="1"/>
  <c r="G53" i="23"/>
  <c r="F53" i="23"/>
  <c r="F52" i="23"/>
  <c r="G52" i="23" s="1"/>
  <c r="F51" i="23"/>
  <c r="G51" i="23" s="1"/>
  <c r="F50" i="23"/>
  <c r="G50" i="23" s="1"/>
  <c r="G49" i="23"/>
  <c r="F49" i="23"/>
  <c r="F48" i="23"/>
  <c r="G48" i="23" s="1"/>
  <c r="F47" i="23"/>
  <c r="G47" i="23" s="1"/>
  <c r="F46" i="23"/>
  <c r="G46" i="23" s="1"/>
  <c r="G45" i="23"/>
  <c r="F45" i="23"/>
  <c r="F44" i="23"/>
  <c r="G44" i="23" s="1"/>
  <c r="F43" i="23"/>
  <c r="G43" i="23" s="1"/>
  <c r="F42" i="23"/>
  <c r="G42" i="23" s="1"/>
  <c r="G41" i="23"/>
  <c r="F41" i="23"/>
  <c r="F40" i="23"/>
  <c r="G40" i="23" s="1"/>
  <c r="F39" i="23"/>
  <c r="G39" i="23" s="1"/>
  <c r="F38" i="23"/>
  <c r="G38" i="23" s="1"/>
  <c r="F37" i="23"/>
  <c r="G37" i="23" s="1"/>
  <c r="F36" i="23"/>
  <c r="G36" i="23" s="1"/>
  <c r="F35" i="23"/>
  <c r="G35" i="23" s="1"/>
  <c r="F34" i="23"/>
  <c r="G34" i="23" s="1"/>
  <c r="G33" i="23"/>
  <c r="F33" i="23"/>
  <c r="F32" i="23"/>
  <c r="G32" i="23" s="1"/>
  <c r="F31" i="23"/>
  <c r="G31" i="23" s="1"/>
  <c r="F30" i="23"/>
  <c r="G30" i="23" s="1"/>
  <c r="F29" i="23"/>
  <c r="G29" i="23" s="1"/>
  <c r="F28" i="23"/>
  <c r="G28" i="23" s="1"/>
  <c r="F27" i="23"/>
  <c r="G27" i="23" s="1"/>
  <c r="F26" i="23"/>
  <c r="G26" i="23" s="1"/>
  <c r="G25" i="23"/>
  <c r="F25" i="23"/>
  <c r="F24" i="23"/>
  <c r="G24" i="23" s="1"/>
  <c r="F23" i="23"/>
  <c r="G23" i="23" s="1"/>
  <c r="F22" i="23"/>
  <c r="G22" i="23" s="1"/>
  <c r="F21" i="23"/>
  <c r="G21" i="23" s="1"/>
  <c r="F20" i="23"/>
  <c r="G20" i="23" s="1"/>
  <c r="F19" i="23"/>
  <c r="G19" i="23" s="1"/>
  <c r="F18" i="23"/>
  <c r="G18" i="23" s="1"/>
  <c r="G17" i="23"/>
  <c r="F17" i="23"/>
  <c r="F16" i="23"/>
  <c r="G16" i="23" s="1"/>
  <c r="F15" i="23"/>
  <c r="G15" i="23" s="1"/>
  <c r="F14" i="23"/>
  <c r="G14" i="23" s="1"/>
  <c r="F13" i="23"/>
  <c r="G13" i="23" s="1"/>
  <c r="F12" i="23"/>
  <c r="G12" i="23" s="1"/>
  <c r="F11" i="23"/>
  <c r="G11" i="23" s="1"/>
  <c r="F10" i="23"/>
  <c r="G10" i="23" s="1"/>
  <c r="G9" i="23"/>
  <c r="F9" i="23"/>
  <c r="F8" i="23"/>
  <c r="G8" i="23" s="1"/>
  <c r="F7" i="23"/>
  <c r="G7" i="23" s="1"/>
  <c r="K50" i="22" l="1"/>
  <c r="I50" i="22"/>
  <c r="J50" i="22" s="1"/>
  <c r="K49" i="22"/>
  <c r="I49" i="22"/>
  <c r="J49" i="22" s="1"/>
  <c r="H48" i="22"/>
  <c r="G48" i="22"/>
  <c r="I48" i="22" s="1"/>
  <c r="J48" i="22" s="1"/>
  <c r="F48" i="22"/>
  <c r="E48" i="22"/>
  <c r="D48" i="22"/>
  <c r="K47" i="22"/>
  <c r="I47" i="22"/>
  <c r="J47" i="22" s="1"/>
  <c r="K46" i="22"/>
  <c r="I46" i="22"/>
  <c r="J46" i="22" s="1"/>
  <c r="K45" i="22"/>
  <c r="J45" i="22"/>
  <c r="I45" i="22"/>
  <c r="K44" i="22"/>
  <c r="I44" i="22"/>
  <c r="J44" i="22" s="1"/>
  <c r="K43" i="22"/>
  <c r="I43" i="22"/>
  <c r="J43" i="22" s="1"/>
  <c r="K42" i="22"/>
  <c r="J42" i="22"/>
  <c r="I42" i="22"/>
  <c r="H41" i="22"/>
  <c r="G41" i="22"/>
  <c r="K41" i="22" s="1"/>
  <c r="F41" i="22"/>
  <c r="E41" i="22"/>
  <c r="D41" i="22"/>
  <c r="K40" i="22"/>
  <c r="I40" i="22"/>
  <c r="J40" i="22" s="1"/>
  <c r="I39" i="22"/>
  <c r="J39" i="22" s="1"/>
  <c r="H39" i="22"/>
  <c r="G39" i="22"/>
  <c r="K39" i="22" s="1"/>
  <c r="F39" i="22"/>
  <c r="E39" i="22"/>
  <c r="D39" i="22"/>
  <c r="K38" i="22"/>
  <c r="I38" i="22"/>
  <c r="J38" i="22" s="1"/>
  <c r="K37" i="22"/>
  <c r="J37" i="22"/>
  <c r="I37" i="22"/>
  <c r="K36" i="22"/>
  <c r="I36" i="22"/>
  <c r="J36" i="22" s="1"/>
  <c r="K35" i="22"/>
  <c r="J35" i="22"/>
  <c r="I35" i="22"/>
  <c r="K34" i="22"/>
  <c r="I34" i="22"/>
  <c r="J34" i="22" s="1"/>
  <c r="K33" i="22"/>
  <c r="J33" i="22"/>
  <c r="I33" i="22"/>
  <c r="K32" i="22"/>
  <c r="J32" i="22"/>
  <c r="I32" i="22"/>
  <c r="K31" i="22"/>
  <c r="I31" i="22"/>
  <c r="J31" i="22" s="1"/>
  <c r="K30" i="22"/>
  <c r="I30" i="22"/>
  <c r="J30" i="22" s="1"/>
  <c r="K29" i="22"/>
  <c r="J29" i="22"/>
  <c r="I29" i="22"/>
  <c r="K28" i="22"/>
  <c r="I28" i="22"/>
  <c r="J28" i="22" s="1"/>
  <c r="K27" i="22"/>
  <c r="I27" i="22"/>
  <c r="J27" i="22" s="1"/>
  <c r="K26" i="22"/>
  <c r="I26" i="22"/>
  <c r="J26" i="22" s="1"/>
  <c r="K25" i="22"/>
  <c r="J25" i="22"/>
  <c r="I25" i="22"/>
  <c r="K24" i="22"/>
  <c r="J24" i="22"/>
  <c r="I24" i="22"/>
  <c r="K23" i="22"/>
  <c r="I23" i="22"/>
  <c r="J23" i="22" s="1"/>
  <c r="K22" i="22"/>
  <c r="I22" i="22"/>
  <c r="J22" i="22" s="1"/>
  <c r="K21" i="22"/>
  <c r="J21" i="22"/>
  <c r="I21" i="22"/>
  <c r="K20" i="22"/>
  <c r="I20" i="22"/>
  <c r="J20" i="22" s="1"/>
  <c r="K19" i="22"/>
  <c r="I19" i="22"/>
  <c r="J19" i="22" s="1"/>
  <c r="K18" i="22"/>
  <c r="I18" i="22"/>
  <c r="J18" i="22" s="1"/>
  <c r="K17" i="22"/>
  <c r="J17" i="22"/>
  <c r="I17" i="22"/>
  <c r="K16" i="22"/>
  <c r="J16" i="22"/>
  <c r="I16" i="22"/>
  <c r="H15" i="22"/>
  <c r="G15" i="22"/>
  <c r="K15" i="22" s="1"/>
  <c r="F15" i="22"/>
  <c r="E15" i="22"/>
  <c r="D15" i="22"/>
  <c r="K14" i="22"/>
  <c r="I14" i="22"/>
  <c r="J14" i="22" s="1"/>
  <c r="K13" i="22"/>
  <c r="I13" i="22"/>
  <c r="J13" i="22" s="1"/>
  <c r="K12" i="22"/>
  <c r="H12" i="22"/>
  <c r="H51" i="22" s="1"/>
  <c r="G12" i="22"/>
  <c r="I12" i="22" s="1"/>
  <c r="J12" i="22" s="1"/>
  <c r="F12" i="22"/>
  <c r="F51" i="22" s="1"/>
  <c r="E12" i="22"/>
  <c r="E51" i="22" s="1"/>
  <c r="D12" i="22"/>
  <c r="D51" i="22" s="1"/>
  <c r="K48" i="22" l="1"/>
  <c r="G51" i="22"/>
  <c r="I15" i="22"/>
  <c r="J15" i="22" s="1"/>
  <c r="I41" i="22"/>
  <c r="J41" i="22" s="1"/>
  <c r="K51" i="22" l="1"/>
  <c r="I51" i="22"/>
  <c r="J51" i="22" s="1"/>
  <c r="E84" i="21" l="1"/>
  <c r="D84" i="21"/>
  <c r="H69" i="21"/>
  <c r="G69" i="21"/>
  <c r="K35" i="19" l="1"/>
  <c r="I35" i="19"/>
  <c r="J35" i="19" s="1"/>
  <c r="H35" i="19"/>
  <c r="K34" i="19"/>
  <c r="I34" i="19"/>
  <c r="J34" i="19" s="1"/>
  <c r="H34" i="19"/>
  <c r="K33" i="19"/>
  <c r="I33" i="19"/>
  <c r="J33" i="19" s="1"/>
  <c r="H33" i="19"/>
  <c r="K32" i="19"/>
  <c r="I32" i="19"/>
  <c r="J32" i="19" s="1"/>
  <c r="H32" i="19"/>
  <c r="K31" i="19"/>
  <c r="G31" i="19"/>
  <c r="F31" i="19"/>
  <c r="E31" i="19"/>
  <c r="D31" i="19"/>
  <c r="D26" i="19" s="1"/>
  <c r="C31" i="19"/>
  <c r="I31" i="19" s="1"/>
  <c r="J31" i="19" s="1"/>
  <c r="K30" i="19"/>
  <c r="I30" i="19"/>
  <c r="J30" i="19" s="1"/>
  <c r="H30" i="19"/>
  <c r="K29" i="19"/>
  <c r="I29" i="19"/>
  <c r="J29" i="19" s="1"/>
  <c r="H29" i="19"/>
  <c r="K28" i="19"/>
  <c r="I28" i="19"/>
  <c r="J28" i="19" s="1"/>
  <c r="H28" i="19"/>
  <c r="K27" i="19"/>
  <c r="I27" i="19"/>
  <c r="J27" i="19" s="1"/>
  <c r="H27" i="19"/>
  <c r="G26" i="19"/>
  <c r="F26" i="19"/>
  <c r="E26" i="19"/>
  <c r="E36" i="19" s="1"/>
  <c r="K25" i="19"/>
  <c r="I25" i="19"/>
  <c r="J25" i="19" s="1"/>
  <c r="H25" i="19"/>
  <c r="K24" i="19"/>
  <c r="J24" i="19"/>
  <c r="I24" i="19"/>
  <c r="H24" i="19"/>
  <c r="K23" i="19"/>
  <c r="I23" i="19"/>
  <c r="J23" i="19" s="1"/>
  <c r="H23" i="19"/>
  <c r="K22" i="19"/>
  <c r="J22" i="19"/>
  <c r="I22" i="19"/>
  <c r="H22" i="19"/>
  <c r="K21" i="19"/>
  <c r="I21" i="19"/>
  <c r="J21" i="19" s="1"/>
  <c r="H21" i="19"/>
  <c r="K20" i="19"/>
  <c r="G20" i="19"/>
  <c r="G10" i="19" s="1"/>
  <c r="G36" i="19" s="1"/>
  <c r="F20" i="19"/>
  <c r="E20" i="19"/>
  <c r="D20" i="19"/>
  <c r="H20" i="19" s="1"/>
  <c r="C20" i="19"/>
  <c r="I20" i="19" s="1"/>
  <c r="J20" i="19" s="1"/>
  <c r="K19" i="19"/>
  <c r="I19" i="19"/>
  <c r="J19" i="19" s="1"/>
  <c r="H19" i="19"/>
  <c r="K18" i="19"/>
  <c r="I18" i="19"/>
  <c r="J18" i="19" s="1"/>
  <c r="H18" i="19"/>
  <c r="K17" i="19"/>
  <c r="I17" i="19"/>
  <c r="J17" i="19" s="1"/>
  <c r="H17" i="19"/>
  <c r="K16" i="19"/>
  <c r="I16" i="19"/>
  <c r="J16" i="19" s="1"/>
  <c r="H16" i="19"/>
  <c r="K15" i="19"/>
  <c r="I15" i="19"/>
  <c r="J15" i="19" s="1"/>
  <c r="H15" i="19"/>
  <c r="K14" i="19"/>
  <c r="I14" i="19"/>
  <c r="J14" i="19" s="1"/>
  <c r="H14" i="19"/>
  <c r="K13" i="19"/>
  <c r="I13" i="19"/>
  <c r="J13" i="19" s="1"/>
  <c r="H13" i="19"/>
  <c r="K12" i="19"/>
  <c r="I12" i="19"/>
  <c r="J12" i="19" s="1"/>
  <c r="H12" i="19"/>
  <c r="K11" i="19"/>
  <c r="G11" i="19"/>
  <c r="F11" i="19"/>
  <c r="E11" i="19"/>
  <c r="D11" i="19"/>
  <c r="D10" i="19" s="1"/>
  <c r="D36" i="19" s="1"/>
  <c r="C11" i="19"/>
  <c r="C10" i="19" s="1"/>
  <c r="F10" i="19"/>
  <c r="E10" i="19"/>
  <c r="H10" i="19" l="1"/>
  <c r="H26" i="19"/>
  <c r="I10" i="19"/>
  <c r="J10" i="19" s="1"/>
  <c r="I26" i="19"/>
  <c r="J26" i="19" s="1"/>
  <c r="F36" i="19"/>
  <c r="H11" i="19"/>
  <c r="I11" i="19"/>
  <c r="J11" i="19" s="1"/>
  <c r="C26" i="19"/>
  <c r="C36" i="19" s="1"/>
  <c r="K26" i="19"/>
  <c r="H31" i="19"/>
  <c r="K36" i="19" l="1"/>
  <c r="I36" i="19"/>
  <c r="J36" i="19" s="1"/>
  <c r="H36" i="19"/>
  <c r="L5" i="17" l="1"/>
  <c r="C13" i="17"/>
  <c r="D13" i="17"/>
  <c r="E13" i="17"/>
  <c r="I13" i="17"/>
  <c r="F14" i="17"/>
  <c r="G14" i="17"/>
  <c r="H14" i="17" s="1"/>
  <c r="I14" i="17"/>
  <c r="F15" i="17"/>
  <c r="G15" i="17"/>
  <c r="H15" i="17" s="1"/>
  <c r="I15" i="17"/>
  <c r="F16" i="17"/>
  <c r="G16" i="17"/>
  <c r="H16" i="17" s="1"/>
  <c r="I16" i="17"/>
  <c r="F17" i="17"/>
  <c r="G17" i="17"/>
  <c r="H17" i="17" s="1"/>
  <c r="I17" i="17"/>
  <c r="F18" i="17"/>
  <c r="G18" i="17"/>
  <c r="H18" i="17"/>
  <c r="I18" i="17"/>
  <c r="F19" i="17"/>
  <c r="G19" i="17"/>
  <c r="H19" i="17" s="1"/>
  <c r="I19" i="17"/>
  <c r="C20" i="17"/>
  <c r="D20" i="17"/>
  <c r="E20" i="17"/>
  <c r="F20" i="17" s="1"/>
  <c r="G20" i="17"/>
  <c r="H20" i="17" s="1"/>
  <c r="F21" i="17"/>
  <c r="G21" i="17"/>
  <c r="H21" i="17" s="1"/>
  <c r="I21" i="17"/>
  <c r="F22" i="17"/>
  <c r="G22" i="17"/>
  <c r="H22" i="17" s="1"/>
  <c r="I22" i="17"/>
  <c r="C23" i="17"/>
  <c r="G23" i="17" s="1"/>
  <c r="H23" i="17" s="1"/>
  <c r="D23" i="17"/>
  <c r="F23" i="17" s="1"/>
  <c r="E23" i="17"/>
  <c r="I23" i="17" s="1"/>
  <c r="F24" i="17"/>
  <c r="G24" i="17"/>
  <c r="H24" i="17"/>
  <c r="I24" i="17"/>
  <c r="F25" i="17"/>
  <c r="G25" i="17"/>
  <c r="H25" i="17" s="1"/>
  <c r="I25" i="17"/>
  <c r="C26" i="17"/>
  <c r="D26" i="17"/>
  <c r="E26" i="17"/>
  <c r="F26" i="17" s="1"/>
  <c r="I26" i="17"/>
  <c r="F27" i="17"/>
  <c r="G27" i="17"/>
  <c r="H27" i="17" s="1"/>
  <c r="I27" i="17"/>
  <c r="F28" i="17"/>
  <c r="G28" i="17"/>
  <c r="H28" i="17"/>
  <c r="I28" i="17"/>
  <c r="F29" i="17"/>
  <c r="G29" i="17"/>
  <c r="H29" i="17" s="1"/>
  <c r="I29" i="17"/>
  <c r="F30" i="17"/>
  <c r="G30" i="17"/>
  <c r="H30" i="17"/>
  <c r="I30" i="17"/>
  <c r="F31" i="17"/>
  <c r="G31" i="17"/>
  <c r="H31" i="17"/>
  <c r="I31" i="17"/>
  <c r="C32" i="17"/>
  <c r="D32" i="17"/>
  <c r="E32" i="17"/>
  <c r="F32" i="17"/>
  <c r="G32" i="17"/>
  <c r="H32" i="17" s="1"/>
  <c r="F33" i="17"/>
  <c r="G33" i="17"/>
  <c r="H33" i="17" s="1"/>
  <c r="I33" i="17"/>
  <c r="F34" i="17"/>
  <c r="G34" i="17"/>
  <c r="H34" i="17" s="1"/>
  <c r="I34" i="17"/>
  <c r="F35" i="17"/>
  <c r="G35" i="17"/>
  <c r="H35" i="17" s="1"/>
  <c r="I35" i="17"/>
  <c r="C37" i="17"/>
  <c r="D37" i="17"/>
  <c r="E37" i="17"/>
  <c r="I37" i="17" s="1"/>
  <c r="B38" i="17"/>
  <c r="F38" i="17"/>
  <c r="G38" i="17"/>
  <c r="H38" i="17" s="1"/>
  <c r="I38" i="17"/>
  <c r="B39" i="17"/>
  <c r="F39" i="17"/>
  <c r="G39" i="17"/>
  <c r="H39" i="17"/>
  <c r="I39" i="17"/>
  <c r="E12" i="17" l="1"/>
  <c r="C12" i="17"/>
  <c r="C36" i="17" s="1"/>
  <c r="C40" i="17" s="1"/>
  <c r="D12" i="17"/>
  <c r="D36" i="17" s="1"/>
  <c r="D40" i="17" s="1"/>
  <c r="E36" i="17"/>
  <c r="I36" i="17" s="1"/>
  <c r="F12" i="17"/>
  <c r="G12" i="17"/>
  <c r="H12" i="17" s="1"/>
  <c r="I12" i="17"/>
  <c r="G36" i="17"/>
  <c r="H36" i="17" s="1"/>
  <c r="G37" i="17"/>
  <c r="H37" i="17" s="1"/>
  <c r="I32" i="17"/>
  <c r="F37" i="17"/>
  <c r="I20" i="17"/>
  <c r="G13" i="17"/>
  <c r="H13" i="17" s="1"/>
  <c r="F13" i="17"/>
  <c r="G26" i="17"/>
  <c r="H26" i="17" s="1"/>
  <c r="F36" i="17" l="1"/>
  <c r="E40" i="17"/>
  <c r="G40" i="17"/>
  <c r="H40" i="17" s="1"/>
  <c r="F40" i="17"/>
  <c r="I40" i="17"/>
</calcChain>
</file>

<file path=xl/sharedStrings.xml><?xml version="1.0" encoding="utf-8"?>
<sst xmlns="http://schemas.openxmlformats.org/spreadsheetml/2006/main" count="1209" uniqueCount="803">
  <si>
    <t>Valores en Millones de RD$</t>
  </si>
  <si>
    <t>Detalle</t>
  </si>
  <si>
    <t>Ingresos</t>
  </si>
  <si>
    <t>Gastos</t>
  </si>
  <si>
    <t>Resultado Primario</t>
  </si>
  <si>
    <t>Resultado Financiero</t>
  </si>
  <si>
    <t>Corrientes</t>
  </si>
  <si>
    <t>Donaciones</t>
  </si>
  <si>
    <t>De Capital</t>
  </si>
  <si>
    <t>Intereses</t>
  </si>
  <si>
    <t xml:space="preserve">1.Se incluyen los Recursos de Captación Directa.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</si>
  <si>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</si>
  <si>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</si>
  <si>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PIB Nominal (Millones RD$)</t>
  </si>
  <si>
    <t>DETALLE</t>
  </si>
  <si>
    <t>VARIACIÓN 2023/2022</t>
  </si>
  <si>
    <t>% PIB</t>
  </si>
  <si>
    <t>PRESUPUESTO INICIAL</t>
  </si>
  <si>
    <t>PERCIBIDO</t>
  </si>
  <si>
    <t>% EJECUCION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</si>
  <si>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</si>
  <si>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</si>
  <si>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</si>
  <si>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</si>
  <si>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</si>
  <si>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</si>
  <si>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</si>
  <si>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</si>
  <si>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</si>
  <si>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</si>
  <si>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</si>
  <si>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</si>
  <si>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</si>
  <si>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</si>
  <si>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</si>
  <si>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</si>
  <si>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</si>
  <si>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</si>
  <si>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</si>
  <si>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</si>
  <si>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</si>
  <si>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</si>
  <si>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</si>
  <si>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</si>
  <si>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</si>
  <si>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</si>
  <si>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</si>
  <si>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</si>
  <si>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</si>
  <si>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</si>
  <si>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</si>
  <si>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</si>
  <si>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</si>
  <si>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</si>
  <si>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</si>
  <si>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EJECUCIÓN
% PIB</t>
  </si>
  <si>
    <t>COMPROMETIDO</t>
  </si>
  <si>
    <t>DEVENGADO</t>
  </si>
  <si>
    <t>PAGADO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</si>
  <si>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</si>
  <si>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</si>
  <si>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</si>
  <si>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</si>
  <si>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</si>
  <si>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</si>
  <si>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</si>
  <si>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</si>
  <si>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</si>
  <si>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</si>
  <si>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</si>
  <si>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</si>
  <si>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</si>
  <si>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</si>
  <si>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</si>
  <si>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</si>
  <si>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</si>
  <si>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</si>
  <si>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</si>
  <si>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</si>
  <si>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</si>
  <si>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</si>
  <si>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</si>
  <si>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</si>
  <si>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</si>
  <si>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</si>
  <si>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</si>
  <si>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</si>
  <si>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</si>
  <si>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</si>
  <si>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</si>
  <si>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</si>
  <si>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Valores en millones de RD$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</si>
  <si>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</si>
  <si>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</si>
  <si>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MINISTERIO DE HACIENDA</t>
  </si>
  <si>
    <t>DIRECCIÓN GENERAL DE PRESUPUESTO</t>
  </si>
  <si>
    <t>DIRECCIÓN DE ESTUDIOS ECONÓMICOS Y SEGUIMIENTO FINANCIERO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</si>
  <si>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</si>
  <si>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</si>
  <si>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</si>
  <si>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</si>
  <si>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</si>
  <si>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</si>
  <si>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</si>
  <si>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</si>
  <si>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</si>
  <si>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</si>
  <si>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</si>
  <si>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</si>
  <si>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</si>
  <si>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</si>
  <si>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</si>
  <si>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</si>
  <si>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</si>
  <si>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</si>
  <si>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</si>
  <si>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</si>
  <si>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</si>
  <si>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</si>
  <si>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</si>
  <si>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</si>
  <si>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</si>
  <si>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</si>
  <si>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</si>
  <si>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</si>
  <si>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</si>
  <si>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</si>
  <si>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</si>
  <si>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</si>
  <si>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</si>
  <si>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</si>
  <si>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</si>
  <si>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</si>
  <si>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</si>
  <si>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</si>
  <si>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</si>
  <si>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</si>
  <si>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</si>
  <si>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</si>
  <si>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</si>
  <si>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Servicios Sociales</t>
  </si>
  <si>
    <t>Protección del Medio Ambiente</t>
  </si>
  <si>
    <t>Servicios Generales</t>
  </si>
  <si>
    <t>Servicios Económicos</t>
  </si>
  <si>
    <t>Intereses de la Deuda Pública</t>
  </si>
  <si>
    <t>Blank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</si>
  <si>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</si>
  <si>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</si>
  <si>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</si>
  <si>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</si>
  <si>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</si>
  <si>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</si>
  <si>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</si>
  <si>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</si>
  <si>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</si>
  <si>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</si>
  <si>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</si>
  <si>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</si>
  <si>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</si>
  <si>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</si>
  <si>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</si>
  <si>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</si>
  <si>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</si>
  <si>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</si>
  <si>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</si>
  <si>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</si>
  <si>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</si>
  <si>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</si>
  <si>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</si>
  <si>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</si>
  <si>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</si>
  <si>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</si>
  <si>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</si>
  <si>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</si>
  <si>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</si>
  <si>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</si>
  <si>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</si>
  <si>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</si>
  <si>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</si>
  <si>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</si>
  <si>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</si>
  <si>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</si>
  <si>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</si>
  <si>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</si>
  <si>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</si>
  <si>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</si>
  <si>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</si>
  <si>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</si>
  <si>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</si>
  <si>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</si>
  <si>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</si>
  <si>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</si>
  <si>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</si>
  <si>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</si>
  <si>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</si>
  <si>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</si>
  <si>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</si>
  <si>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</si>
  <si>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</si>
  <si>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</si>
  <si>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</si>
  <si>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</si>
  <si>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</si>
  <si>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</si>
  <si>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</si>
  <si>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</si>
  <si>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</si>
  <si>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</si>
  <si>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</si>
  <si>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</si>
  <si>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</si>
  <si>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</si>
  <si>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</si>
  <si>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</si>
  <si>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</si>
  <si>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</si>
  <si>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</si>
  <si>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</si>
  <si>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</si>
  <si>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</si>
  <si>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</si>
  <si>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</si>
  <si>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</si>
  <si>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</si>
  <si>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</si>
  <si>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</si>
  <si>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</si>
  <si>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</si>
  <si>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</si>
  <si>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</si>
  <si>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</si>
  <si>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</si>
  <si>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</si>
  <si>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</si>
  <si>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</si>
  <si>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</si>
  <si>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</si>
  <si>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</si>
  <si>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</si>
  <si>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</si>
  <si>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</si>
  <si>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</si>
  <si>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</si>
  <si>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</si>
  <si>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</si>
  <si>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</si>
  <si>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</si>
  <si>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</si>
  <si>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</si>
  <si>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</si>
  <si>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</si>
  <si>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</si>
  <si>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</si>
  <si>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</si>
  <si>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</si>
  <si>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</si>
  <si>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</si>
  <si>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</si>
  <si>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</si>
  <si>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</si>
  <si>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</si>
  <si>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</si>
  <si>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</si>
  <si>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</si>
  <si>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</si>
  <si>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</si>
  <si>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</si>
  <si>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</si>
  <si>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</si>
  <si>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</si>
  <si>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</si>
  <si>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</si>
  <si>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</si>
  <si>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</si>
  <si>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</si>
  <si>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</si>
  <si>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</si>
  <si>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</si>
  <si>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</si>
  <si>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</si>
  <si>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</si>
  <si>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</si>
  <si>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</si>
  <si>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</si>
  <si>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</si>
  <si>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</si>
  <si>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</si>
  <si>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</si>
  <si>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</si>
  <si>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</si>
  <si>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</si>
  <si>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</si>
  <si>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</si>
  <si>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</si>
  <si>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</si>
  <si>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</si>
  <si>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</si>
  <si>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</si>
  <si>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</si>
  <si>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</si>
  <si>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</si>
  <si>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</si>
  <si>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</si>
  <si>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</si>
  <si>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</si>
  <si>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</si>
  <si>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</si>
  <si>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</si>
  <si>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</si>
  <si>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</si>
  <si>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</si>
  <si>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</si>
  <si>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</si>
  <si>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</si>
  <si>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</si>
  <si>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</si>
  <si>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</si>
  <si>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</si>
  <si>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</si>
  <si>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</si>
  <si>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</si>
  <si>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</si>
  <si>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</si>
  <si>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</si>
  <si>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</si>
  <si>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</si>
  <si>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</si>
  <si>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</si>
  <si>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</si>
  <si>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</si>
  <si>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</si>
  <si>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</si>
  <si>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</si>
  <si>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Total general</t>
  </si>
  <si>
    <t>PRESUPUESTO INICIAL (Ley 366-22)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</si>
  <si>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</si>
  <si>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</si>
  <si>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</si>
  <si>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</si>
  <si>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</si>
  <si>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</si>
  <si>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</si>
  <si>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</si>
  <si>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</si>
  <si>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</si>
  <si>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</si>
  <si>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</si>
  <si>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</si>
  <si>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</si>
  <si>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</si>
  <si>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</si>
  <si>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</si>
  <si>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>4.5-Protección social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</si>
  <si>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</si>
  <si>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</si>
  <si>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</si>
  <si>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</si>
  <si>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</si>
  <si>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</si>
  <si>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</si>
  <si>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</si>
  <si>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</si>
  <si>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</si>
  <si>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</si>
  <si>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</si>
  <si>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1.3-Defensa nacional</t>
  </si>
  <si>
    <t>2.1-Asuntos económicos, comerciales y laborales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</si>
  <si>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</si>
  <si>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</si>
  <si>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</si>
  <si>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</si>
  <si>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</si>
  <si>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</si>
  <si>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</si>
  <si>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</si>
  <si>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</si>
  <si>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</si>
  <si>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</si>
  <si>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2.9-Otros servicios económicos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</si>
  <si>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</si>
  <si>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</si>
  <si>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</si>
  <si>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</si>
  <si>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</si>
  <si>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</si>
  <si>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</si>
  <si>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</si>
  <si>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</si>
  <si>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</si>
  <si>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</si>
  <si>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</si>
  <si>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</si>
  <si>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</si>
  <si>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</si>
  <si>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</si>
  <si>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2.5-Minería, manufactura y construcción</t>
  </si>
  <si>
    <t>88-MULTIREGIONAL</t>
  </si>
  <si>
    <t>98-NACIONAL</t>
  </si>
  <si>
    <t>4.6-Equidad de género</t>
  </si>
  <si>
    <t>COMPROMISO</t>
  </si>
  <si>
    <t>(Capítulo - Subcapítulo - Unidad Ejecutora - Programa)</t>
  </si>
  <si>
    <t>(Ley 366-22)</t>
  </si>
  <si>
    <t>0101 - SENADO DE LA REPUBLICA</t>
  </si>
  <si>
    <t>01 - CÁMARA  DE SENADORES</t>
  </si>
  <si>
    <t>11 - Representación, fiscalización y gestión legislativa</t>
  </si>
  <si>
    <t>0102 - CAMARA DE DIPUTADOS</t>
  </si>
  <si>
    <t>01 - CAMARA DE DIPUTADOS</t>
  </si>
  <si>
    <t>01 - MINISTERIO ADMINISTRATIVO DE LA PRESIDENCIA</t>
  </si>
  <si>
    <t>0001 - SECRETARIADO ADMINISTRATIVO DE LA PRESIDENCIA</t>
  </si>
  <si>
    <t>11 - Fondo a Cargo del Poder Ejecutivo</t>
  </si>
  <si>
    <t>0005 - GOBERNACIÓN  DEL EDIFICIO GUBERNAMENTAL JUAN PABLO DUARTE</t>
  </si>
  <si>
    <t>24 - Formulación de políticas para la mitigación y adaptación al cambio climático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</si>
  <si>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</si>
  <si>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</si>
  <si>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</si>
  <si>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0024 - AUTORIDAD NACIONAL DE ASUNTOS MARITIMOS (ANAMAR)</t>
  </si>
  <si>
    <t>23 - Promoción del desarrollo y fortalecimiento del sector marítimo y marino nacional</t>
  </si>
  <si>
    <t>0029 - VICE PRESIDENCIA DE LA REPUBLICA</t>
  </si>
  <si>
    <t>0031 - DIRECCION DE PRENSA DEL PRESIDENTE</t>
  </si>
  <si>
    <t>25 - Estrategia, comunicación , publicidad y prensa Gubernamental</t>
  </si>
  <si>
    <t>0032 - DIRECCION DE ESTRATEGIA Y COMUNICACION GUBERNAMENTAL</t>
  </si>
  <si>
    <t>02 - GABINETE DE LA POLITICA SOCIAL</t>
  </si>
  <si>
    <t>0001 - GABINETE SOCIAL DE LA PRESIDENCIA</t>
  </si>
  <si>
    <t>0003 - PLAN PRESIDENCIAL CONTRA LA POBREZA</t>
  </si>
  <si>
    <t>14 - Asistencia social integral</t>
  </si>
  <si>
    <t>0007 - PROGRAMA SUPÉRATE</t>
  </si>
  <si>
    <t>41 - Prevención y atención de la tuberculosis</t>
  </si>
  <si>
    <t>0008 - ADMINISTRADORA DE SUBSIDIOS SOCIALES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</si>
  <si>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</si>
  <si>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</si>
  <si>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</si>
  <si>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</si>
  <si>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0001 - CONTRALORÍA GENERAL DE LA REPÚBLICA</t>
  </si>
  <si>
    <t>06 - MINISTERIO DE LA PRESIDENCIA</t>
  </si>
  <si>
    <t>0001 - MINISTERIO DE LA PRESIDENCIA</t>
  </si>
  <si>
    <t>13 - Atención, prevención de desastres</t>
  </si>
  <si>
    <t>0004 - SERVICIO INTEGRAL DE EMERGENCIAS</t>
  </si>
  <si>
    <t>0005 - UNIDAD EJECUTORA PARA LA READECUACION DE BARRIOS  Y ENTORNOS (URBE)</t>
  </si>
  <si>
    <t>18 - Desarrollo territorial y de comunidades</t>
  </si>
  <si>
    <t>0006 - CENTRO DE OPERACIONES DE EMERGENCIAS (COE)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</si>
  <si>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</si>
  <si>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</si>
  <si>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</si>
  <si>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14 - Fomento del sector inmobiliario del Estado</t>
  </si>
  <si>
    <t>0202 - MINISTERIO DE  INTERIOR Y POLICIA</t>
  </si>
  <si>
    <t>01 - MINISTERIO DE INTERIOR Y POLICIA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</si>
  <si>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</si>
  <si>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</si>
  <si>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</si>
  <si>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0002 - DIRECCIÓN GENERAL DE MIGRACIÓN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</si>
  <si>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</si>
  <si>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</si>
  <si>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</si>
  <si>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</si>
  <si>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</si>
  <si>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</si>
  <si>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</si>
  <si>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</si>
  <si>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POLICÍA NACIONAL</t>
  </si>
  <si>
    <t>0002 - INSTITUTO POLICIAL DE EDUCACION</t>
  </si>
  <si>
    <t>13 - Formación y cultura de la P.N</t>
  </si>
  <si>
    <t>0004 - DIRECCION CENTRAL  DE  POLICIA DE TURISMO</t>
  </si>
  <si>
    <t>0005 - DIRECCION GENERAL DE SEGURIDAD DE TRANSITO Y TRANSPORTE TERRESTRE (DIGESETT)</t>
  </si>
  <si>
    <t>12 - Servicios de ordenamiento y asistencia del transporte terreste</t>
  </si>
  <si>
    <t>0007 - DIRECCIÓN GENERAL DE LA RESERVA DE LA POLICÍA NACIONAL</t>
  </si>
  <si>
    <t>14 - Servicios de salud, seguridad y bienestar social de la P.N</t>
  </si>
  <si>
    <t>0009 - COMITÉ DE RETIRO DE LA POLICIA NACIONAL</t>
  </si>
  <si>
    <t>01 - MINISTERIO DE DEFENSA</t>
  </si>
  <si>
    <t>0001 - MINISTERIO DE DEFENSA</t>
  </si>
  <si>
    <t>13 - Educación y Capacitacion Militar</t>
  </si>
  <si>
    <t>12 - Servicios de salud y asistencia social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</si>
  <si>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</si>
  <si>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</si>
  <si>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</si>
  <si>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</si>
  <si>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</si>
  <si>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</si>
  <si>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</si>
  <si>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</si>
  <si>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</si>
  <si>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</si>
  <si>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</si>
  <si>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</si>
  <si>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</si>
  <si>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</si>
  <si>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</si>
  <si>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DIRECCIÓN GENERAL DEL PLAN SOCIAL DEL MINISTERIO DE DEFENSA</t>
  </si>
  <si>
    <t>0028 - INSTITUTO SUPERIOR PARA LA DEFENSA ' GENERAL JUAN PABLO DUARTE DIEZ' INSUDE.</t>
  </si>
  <si>
    <t>0031 - DIRECCIÓN GENERAL DE LA INDUSTRIA MILITAR DE LAS FUERZAS ARMADAS</t>
  </si>
  <si>
    <t>02 - EJERCITO DE LA  REPUBLICA DOMINICANA</t>
  </si>
  <si>
    <t>0001 - EJERCITO DE LA REPUBLICA DOMINICANA</t>
  </si>
  <si>
    <t>0002 - ACADEMIA MILITAR BATALLA DE LA CARRERA</t>
  </si>
  <si>
    <t>12 - Educación  y capacitación militar</t>
  </si>
  <si>
    <t>03 - ARMADA DE LA REPUBLICA DOMINICANA</t>
  </si>
  <si>
    <t>0001 - ARMADA DE LA REPUBLICA DOMINICANA</t>
  </si>
  <si>
    <t>12 - Educación y capacitación naval</t>
  </si>
  <si>
    <t>13 - Servicios de Salud</t>
  </si>
  <si>
    <t>0002 - DIRECCIÓN GENERAL DE DRAGAS, PRESAS Y BALIZAMIENTO, M.G</t>
  </si>
  <si>
    <t>0003 - SERVICIOS DE PESCA</t>
  </si>
  <si>
    <t>04 - FUERZA AEREA DE LA  REPUBLICA DOMINICANA</t>
  </si>
  <si>
    <t>0001 - FUERZA AEREA DE LA  REPUBLICA DOMINICANA</t>
  </si>
  <si>
    <t>0002 - HOSPITAL MILITAR FAD DR RAMON DE LARA</t>
  </si>
  <si>
    <t>13 - Servicio de salud</t>
  </si>
  <si>
    <t>0003 - FORMACIÓN Y CAPACITACIÓN TÉCNICO PROFESIONAL (IMESA)</t>
  </si>
  <si>
    <t>01 - MINISTERIO DE RELACIONES EXTERIORES</t>
  </si>
  <si>
    <t>0001 - MINISTERIO DE RELACIONES EXTERIORES</t>
  </si>
  <si>
    <t>11 - Aplicación de política exterior y fomento de las relaciones comerciales</t>
  </si>
  <si>
    <t>12 - Expedicion, Renovacion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</si>
  <si>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</si>
  <si>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</si>
  <si>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</si>
  <si>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</si>
  <si>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</si>
  <si>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</si>
  <si>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</si>
  <si>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</si>
  <si>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</si>
  <si>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</si>
  <si>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0005 - DIRECCION GENERAL DE POLITICA Y LEGISLACION TRIBUTARIA</t>
  </si>
  <si>
    <t>15 - Formulación de políticas tributaria y gestión de las exoneraciones</t>
  </si>
  <si>
    <t>16 - Desarrollo y fortalecimiento de las capacidades en finanzas públicas</t>
  </si>
  <si>
    <t>0007 - PROGRAMA DE ADMINISTRACIÓN FINANCIERA INTEGRADA</t>
  </si>
  <si>
    <t>0008 - TESORERÍA NACIONAL</t>
  </si>
  <si>
    <t>11 - Administración de las operaciones del Tesoro</t>
  </si>
  <si>
    <t>0009 - DIRECCIÓN GENERAL DE CONTABILIDAD GUBERNAMENTAL</t>
  </si>
  <si>
    <t>20 - Gestión del sistema presupuestario dominicano</t>
  </si>
  <si>
    <t>18 - Adminstración de Crédito Público</t>
  </si>
  <si>
    <t>0012 - DIRECCION GENERAL DE JUBILACIONES Y PENSIONES A CARGO DEL ESTADO</t>
  </si>
  <si>
    <t>21 - Administracion de Pensiones y Jubilaciones</t>
  </si>
  <si>
    <t>01 - MINISTERIO DE EDUCACION</t>
  </si>
  <si>
    <t>11 - Servicios técnicos pedagógicos</t>
  </si>
  <si>
    <t>13 - Servicios de educación primaria para niños y niñas de 6 a 11 años</t>
  </si>
  <si>
    <t>14 - Servicios de educación secundaria para niños (as) y adolescentes de 12 a 17 años</t>
  </si>
  <si>
    <t>15 - Servicios de educación de adultos - incluye adolescentes y jóvenes mayores de 14 años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</si>
  <si>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</si>
  <si>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</si>
  <si>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</si>
  <si>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</si>
  <si>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</si>
  <si>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</si>
  <si>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</si>
  <si>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</si>
  <si>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</si>
  <si>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</si>
  <si>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0010 - INSTITUTO NACIONAL DE BIENESTAR ESTUDIANTIL (INABIE)</t>
  </si>
  <si>
    <t>01 - MINISTERIO DE SALUD PUBLICA Y ASISTENCIA SOCIAL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</si>
  <si>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</si>
  <si>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</si>
  <si>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</si>
  <si>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</si>
  <si>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</si>
  <si>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0007 - CONSEJO NACIONAL PARA EL VIH SIDA</t>
  </si>
  <si>
    <t>0017 - PROGRAMA DE MEDICAMENTOS ESENCIALES</t>
  </si>
  <si>
    <t>18 - PROVISION DE MEDICAMENTOS, INSUMOS SANITARIOS Y REACTIVOS DE LABORATORIO</t>
  </si>
  <si>
    <t>0031 - CENTRO DE ATENCION INTEGRAL PARA LA DISCAPACIDAD (CAID)</t>
  </si>
  <si>
    <t>22 - Calidad de vida e inclusión social de niños con discapacidad intelectual (CAID)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</si>
  <si>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</si>
  <si>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</si>
  <si>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</si>
  <si>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</si>
  <si>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</si>
  <si>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</si>
  <si>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</si>
  <si>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0002 - COMISIÓN HÍPICA NACIONAL</t>
  </si>
  <si>
    <t>01 - MINISTERIO DE TRABAJO</t>
  </si>
  <si>
    <t>0001 - MINISTERIO DE TRABAJO</t>
  </si>
  <si>
    <t>12 - Libre ejercicio de los derechos laborales en el sector formal privado</t>
  </si>
  <si>
    <t>13 - Protección de la seguridad social de los trabajadores y trabajadoras: ambiente laboral sano y seguro</t>
  </si>
  <si>
    <t>21 - Aumento del empleo</t>
  </si>
  <si>
    <t>01 - MINISTERIO DE AGRICULTURA</t>
  </si>
  <si>
    <t>0001 - MINISTERIO DE AGRICULTURA</t>
  </si>
  <si>
    <t>03 - Actividades comunes a los programas 11 y 14</t>
  </si>
  <si>
    <t>11 - Fomento de la producción agrícola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</si>
  <si>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</si>
  <si>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</si>
  <si>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</si>
  <si>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</si>
  <si>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0005 - DIRECCION EJECUTIVA DE LA COMISION DE FOMENTO A LA TECNIFICACION DEL SISTEMA NACIONAL DE RIEGO</t>
  </si>
  <si>
    <t>15 - Fomento del uso eficiente y racional del agua para la agricultura</t>
  </si>
  <si>
    <t>0211 - MINISTERIO DE OBRAS PUBLICAS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</si>
  <si>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</si>
  <si>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</si>
  <si>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</si>
  <si>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</si>
  <si>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</si>
  <si>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</si>
  <si>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</si>
  <si>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</si>
  <si>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</si>
  <si>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</si>
  <si>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</si>
  <si>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</si>
  <si>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</si>
  <si>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</si>
  <si>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</si>
  <si>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</si>
  <si>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</si>
  <si>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</si>
  <si>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COMISIÓN PRESIDENCIAL PARA LA MODERNIZACIÓN Y SEGURIDAD PORTUARIAS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</si>
  <si>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</si>
  <si>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</si>
  <si>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</si>
  <si>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</si>
  <si>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</si>
  <si>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</si>
  <si>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</si>
  <si>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</si>
  <si>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</si>
  <si>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</si>
  <si>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</si>
  <si>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</si>
  <si>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</si>
  <si>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</si>
  <si>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</si>
  <si>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0214 - PROCURADURÍA GENERAL DE LA REPUBLICA</t>
  </si>
  <si>
    <t>01 - PROCURADURIA GENERAL DE LA REPUBLICA</t>
  </si>
  <si>
    <t>0001 - PROCURADURÍA GENERAL DE LA REPÚBLICA DOMINICANA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</si>
  <si>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</si>
  <si>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</si>
  <si>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</si>
  <si>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</si>
  <si>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</si>
  <si>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</si>
  <si>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</si>
  <si>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 de genero e intrafamiliar</t>
  </si>
  <si>
    <t>15 - Promoción de los derechos integrales de la mujer</t>
  </si>
  <si>
    <t>45 - Programa Multisectorial de Reducción de Embarazo en Adolescentes</t>
  </si>
  <si>
    <t>01 - MINISTERIO DE CULTURA</t>
  </si>
  <si>
    <t>0001 - MINISTERIO DE CULTURA</t>
  </si>
  <si>
    <t>11 - Conservación, restauración, salvaguarda patrimonio cultura material e inmaterial</t>
  </si>
  <si>
    <t>13 - Fomento, difusión y desarrollo de la cultura</t>
  </si>
  <si>
    <t>0002 - ORQUESTA SINFÓNICA NACIONAL</t>
  </si>
  <si>
    <t>0003 - BIBLIOTECA NACIONAL PEDRO HENRÍQUEZ UREÑA</t>
  </si>
  <si>
    <t>12 - Difusión Patrimonio Cultural  [material e inmaterial]</t>
  </si>
  <si>
    <t>0005 - DIRECCIÓN GENERAL DE BELLAS ARTES</t>
  </si>
  <si>
    <t>0006 - DIRECCIÓN GENERAL DE MUSEOS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</si>
  <si>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</si>
  <si>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</si>
  <si>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</si>
  <si>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</si>
  <si>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</si>
  <si>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</si>
  <si>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</si>
  <si>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</si>
  <si>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</si>
  <si>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</si>
  <si>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</si>
  <si>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capital humano para la gestión del medio ambiente y los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</si>
  <si>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</si>
  <si>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</si>
  <si>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</si>
  <si>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12 - Fomento y desarrollo de la ciencia y la tecnología</t>
  </si>
  <si>
    <t>0002 - INSTITUTO TECNOLÓGICO DE LAS AMÉRICAS</t>
  </si>
  <si>
    <t>0003 - INSTITUTO TECNICO SUPERIOR COMUNITARIO</t>
  </si>
  <si>
    <t>0220 - MINISTERIO DE ECONOMIA, PLANIFICACION Y DESARROLLO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</si>
  <si>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</si>
  <si>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</si>
  <si>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</si>
  <si>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</si>
  <si>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</si>
  <si>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18 - Ordenamiento territorial y desarrollo regional</t>
  </si>
  <si>
    <t>12 - Normalización y producción de estadísticas nacionales</t>
  </si>
  <si>
    <t>0018 - SISTEMA ÚNICO DE BENEFICIARIOS</t>
  </si>
  <si>
    <t>0221 - MINISTERIO DE ADMINISTRACION PUBLICA</t>
  </si>
  <si>
    <t>01 - MINISTERIO DE ADMINISTRACION PUBLICA (MAP)</t>
  </si>
  <si>
    <t>11 - Profesionalización de la Función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</si>
  <si>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</si>
  <si>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</si>
  <si>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ENERGIA Y MINAS</t>
  </si>
  <si>
    <t>11 - Regulación, fiscalización y desarrollo de la minería metálica, no metálica y mape</t>
  </si>
  <si>
    <t>13 - Regulación y desarrollo de hidrocarburos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</si>
  <si>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</si>
  <si>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</si>
  <si>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</si>
  <si>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edificaciones</t>
  </si>
  <si>
    <t>01 - PODER JUDICIAL</t>
  </si>
  <si>
    <t>0001 - CONSEJO DEL PODER JUDICIAL</t>
  </si>
  <si>
    <t>01 - JUNTA CENTRAL ELECTORAL</t>
  </si>
  <si>
    <t>0001 - JUNTA CENTRAL ELECTORAL</t>
  </si>
  <si>
    <t>12 - Gestion del Registro del Estado Civil</t>
  </si>
  <si>
    <t>13 - Administración de la Cédula de Identidad Y Electoral</t>
  </si>
  <si>
    <t>01 - CAMARA DE CUENTAS</t>
  </si>
  <si>
    <t>0001 - CÁMARA DE CUENTAS DE LA REPÚBLICA DOMINICANA</t>
  </si>
  <si>
    <t>11 - Control externo, fiscalización y análisis de los recursos públicos</t>
  </si>
  <si>
    <t>01 - TRIBUNAL CONSTITUCIONAL</t>
  </si>
  <si>
    <t>0001 - TRIBUNAL CONSTITUCIONAL</t>
  </si>
  <si>
    <t>01 - DEFENSOR DEL PUEBLO</t>
  </si>
  <si>
    <t>0001 - DEFENSOR DEL PUEBLO</t>
  </si>
  <si>
    <t>11 - Defensor del Pueblo</t>
  </si>
  <si>
    <t>01 - TRIBUNAL SUPERIOR  ELECTORAL ( TSE)</t>
  </si>
  <si>
    <t>0001 - TRIBUNAL SUPERIOR  ELECTORAL TSE</t>
  </si>
  <si>
    <t>0406 - OFICINA NACIONAL DE DEFENSA PUBLICA</t>
  </si>
  <si>
    <t>01 - OFICINA NACIONAL DE DEFENSA PUBLICA</t>
  </si>
  <si>
    <t>0001 - OFICINA NACIONAL DE DEFENSA PUBLICA</t>
  </si>
  <si>
    <t>01 - DEUDA PUBLICA Y OTRAS OPERACIONES FINANCIERAS</t>
  </si>
  <si>
    <t>0001 - MINISTERIO  DE HACIENDA (DEUDA PUBLICA)</t>
  </si>
  <si>
    <t>01 - ADM. DE OBLIGACIONES DEL TESORO</t>
  </si>
  <si>
    <t>0001 - MINISTERIO DE HACIENDA (OBLIGACIONES DEL TESORO)</t>
  </si>
  <si>
    <t>11 - Pago Energia No Cortable</t>
  </si>
  <si>
    <t>97 - Subsidios del Estado</t>
  </si>
  <si>
    <t>Gráfico 2. Top 3 de Instituciones con Mayor Ejecución de Gastos (Marzo 2023)</t>
  </si>
  <si>
    <t>3. Se utilizó el PIB del Panorama Macroeconómico actualizado al 28 de marzo del 2023, elaborado por el Ministerio de Economía Planificación y Desarrollo.</t>
  </si>
  <si>
    <t>2. Fecha de recaudación al 31/03/2023 // Fecha de registro al 07/04/2023</t>
  </si>
  <si>
    <t>MARZO*</t>
  </si>
  <si>
    <t>PERCIBIDO MARZO</t>
  </si>
  <si>
    <t>Marzo 2022 y 2023</t>
  </si>
  <si>
    <t>Gráfico 3. Distribución del Gasto por Clasificación Funcional (Marzo 2023)</t>
  </si>
  <si>
    <t>1.Fecha de imputación al 31/03/2023 // Fecha de registro al 07/04/2023</t>
  </si>
  <si>
    <t>Tabla 2. Gastos de Gobierno Central por Clasificación Económica (Marzo 2022 y 2023)</t>
  </si>
  <si>
    <t>DEVENGADO MARZO</t>
  </si>
  <si>
    <t>1.Fecha de imputación al 31/03/2023 // Fecha de registro al 07/04/2023.</t>
  </si>
  <si>
    <t>2. Se utilizó el PIB del Panorama Macroeconómico actualizado al 29 de marzo del 2023, elaborado por el Ministerio de Economía Planificación y Desarrollo.</t>
  </si>
  <si>
    <t xml:space="preserve">Mapa 1. Distribución de la Inversión Pública por Provincia (Marzo 2023) </t>
  </si>
  <si>
    <t>Gráfico 1. Resultados Presupuestarios del Gobierno Central (Marzo 2023)</t>
  </si>
  <si>
    <t>Tabla 3. Gastos de Gobierno Central por Clasificación Institucional (Marzo 2022 - 2023)</t>
  </si>
  <si>
    <t>MARZO</t>
  </si>
  <si>
    <t xml:space="preserve">2. Se utilizó el PIB del Panorama Macroeconómico actualizado al 28 de marzo 2023, elaborado por el Ministerio de Economía Planificación y Desarrollo. </t>
  </si>
  <si>
    <t>Anexo 2. Distribución Geográfica de Proyectos de Inversión (Marzo 2022 y 2023)</t>
  </si>
  <si>
    <t>Anexo 3. Ejecución por Clasificación Programática (Marzo 2023)</t>
  </si>
  <si>
    <t>0001 - SENADO DE LA REPUBLICA DOMINICANA</t>
  </si>
  <si>
    <t>98 - Administración de Contribuciones Especiales</t>
  </si>
  <si>
    <t>0001 - CÁMARA DE DIPUTADOS</t>
  </si>
  <si>
    <t>0201 - PRESIDENCIA DE LA REPUBLICA</t>
  </si>
  <si>
    <t>01 - Actividades Centrales</t>
  </si>
  <si>
    <t>99 - Administración de activos, pasivos y transferencias</t>
  </si>
  <si>
    <t>0009 - COMISIÓN PRESIDENCIAL DE APOYO AL DESARROLLO PROVINCIAL</t>
  </si>
  <si>
    <t>22 - Apoyo al desarrollo provincial</t>
  </si>
  <si>
    <t>0010 - CONSEJO NACIONAL PARA EL CAMBIO CLIMÁTICO Y MECANISMO DE DESARROLLO LIMPIO</t>
  </si>
  <si>
    <t>0018 - COMISION PERMANENTE DE EFEMERIDES PATRIA</t>
  </si>
  <si>
    <t>18 - Coordinacion y Fomento de las Actividades Culturales</t>
  </si>
  <si>
    <t>12 - Proteccion Social</t>
  </si>
  <si>
    <t>0004 - COMISION PRESIDENCIAL DE APOYO AL DESARROLLO BARRIAL</t>
  </si>
  <si>
    <t>13 - Desarrollo Social Comunitario</t>
  </si>
  <si>
    <t>0014 - COMEDORES ECONOMICOS DEL ESTADO</t>
  </si>
  <si>
    <t>0016 - DIRECCIÓN GENERAL DE DESARROLLO FRONTERIZO</t>
  </si>
  <si>
    <t>11 - Control Fiscal</t>
  </si>
  <si>
    <t>12 - Servicio integral de emergencias</t>
  </si>
  <si>
    <t>0008 - DIRECCIÓN GENERAL DE ÉTICA E INTEGRIDAD GUBERNAMENTAL</t>
  </si>
  <si>
    <t>16 - Promocion y Fomento de la Etica en el Sector Publico</t>
  </si>
  <si>
    <t>0001 - MINISTERIO DE INTERIOR Y POLICIA</t>
  </si>
  <si>
    <t>11 - Asistencia y Prevencion Para Seguridad Ciudadana</t>
  </si>
  <si>
    <t>0003 - INSTITUTO NACIONAL DE MIGRACION</t>
  </si>
  <si>
    <t>13 - Atención de emergencia a ciudadanos</t>
  </si>
  <si>
    <t>11 - Servicios de seguridad ciudadana y orden público</t>
  </si>
  <si>
    <t>0008 - HOSPITAL GENERAL DOCENTE DE LA POLICIA NACIONAL</t>
  </si>
  <si>
    <t>0002 - DIRECCION GENERAL DE ESCUELAS VOCACIONALES</t>
  </si>
  <si>
    <t>0003 - FOMENTO Y PRODUCCION CUNARIA</t>
  </si>
  <si>
    <t>0008 - CÍRCULO DEPORTIVO DE LAS FUERZAS ARMADAS Y LA POLICÍA NACIONAL</t>
  </si>
  <si>
    <t>0030 - SERVICIO NACIONAL DE PROTECCION AMBIENTAL</t>
  </si>
  <si>
    <t>11 - DEFENSA TERRESTRE</t>
  </si>
  <si>
    <t>0003 - ESCUELA DE GRADUADOS DE ESTUDIOS MILITARES DEL EJERCITO DE REP. DOM.</t>
  </si>
  <si>
    <t>11 - Defensa Naval</t>
  </si>
  <si>
    <t>11 - Defensa Aerea</t>
  </si>
  <si>
    <t>12 - Educacion y Capacitacion MIlitar</t>
  </si>
  <si>
    <t>0002 - DIRECCIÓN GENERAL DE PASAPORTES</t>
  </si>
  <si>
    <t>19 - MODERNIZACION DE LA ADMINISTRACION FINANCIERA</t>
  </si>
  <si>
    <t>0003 - ADMINISTRACIÓN GENERAL DE BIENES NACIONALES</t>
  </si>
  <si>
    <t>0004 - DIRECCIÓN GENERAL DE CONTRATACIONES PÚBLICAS</t>
  </si>
  <si>
    <t>14 - Regulación, supervisión y fomento de las Compras Públicas</t>
  </si>
  <si>
    <t>0006 - CENTRO DE CAPACITACIÓN EN POLÍTICA Y GESTIÓN FISCAL</t>
  </si>
  <si>
    <t>17 - Servicios de contabilidad gubernamental</t>
  </si>
  <si>
    <t>0010 - DIRECCIÓN GENERAL  DE PRESUPUESTO</t>
  </si>
  <si>
    <t>0011 - DIRECCIÓN GENERAL DE CRÉDITO PÚBLICO</t>
  </si>
  <si>
    <t>0001 - MINISTERIO DE EDUCACIÓN</t>
  </si>
  <si>
    <t>0004 - INSTITUTO NACIONAL DE EDUCACIÓN FISICA</t>
  </si>
  <si>
    <t>0008 - INSTITUTO SUPERIOR DE FORMACIÓN DOCENTE  SALOME UREÑA</t>
  </si>
  <si>
    <t>16 - Servicios de Bienestar Estudiantil</t>
  </si>
  <si>
    <t>0001 - MINISTERIO DE SALUD PÚBLICA Y ASISTENCIA SOCIAL</t>
  </si>
  <si>
    <t>45 - Multisectorial de Reducción de Embarazo en Adolescentes</t>
  </si>
  <si>
    <t>0002 - DIRECCIÓN GENERAL DE GANADERÍA</t>
  </si>
  <si>
    <t>13 - Sanidad Animal, Asistencia Técnica y Fomento Pecuario</t>
  </si>
  <si>
    <t>0003 - OFICINA DE TRATADOS COMERCIALES AGRICOLAS</t>
  </si>
  <si>
    <t>0001 - MINISTERIO DE OBRAS PÚBLICAS Y COMUNICACIONES</t>
  </si>
  <si>
    <t>96 - Deuda Publica y otras Operaciones Financieras</t>
  </si>
  <si>
    <t>0001 - MINISTERIO DE INDUSTRIA, COMERCIO y MIPYMES (MICM)</t>
  </si>
  <si>
    <t>0009 - DIRECCIÓN DE FOMENTO Y DESARROLLO DE LA ARTESANÍA NACIONAL (FODEARTE)</t>
  </si>
  <si>
    <t>11 - FOMENTO Y PROMOCION TURISTICA</t>
  </si>
  <si>
    <t>11 - Fomento y desarrollo de la educación superior</t>
  </si>
  <si>
    <t>0004 - COMISION INTERNACIONAL ASESORA CIENCIA Y TECNOLOGIA</t>
  </si>
  <si>
    <t>0005 - DIRECCION GENERAL DE COOPERACION MULTILATERAL</t>
  </si>
  <si>
    <t>0009 - OFICINA NACIONAL DE ESTADISTICAS</t>
  </si>
  <si>
    <t>0017 - GOBERNACIÓN DEL EDIFICIO DE OFICINAS GUBERNAMENTALES</t>
  </si>
  <si>
    <t>0001 - MINISTERIO DE ADMINISTRACIÓN PÚBLICA</t>
  </si>
  <si>
    <t>0002 - INSTITUTO NACIONAL DE ADMINISTRACION PUBLICA</t>
  </si>
  <si>
    <t>17 - Formación y capacitación de servidores de la administración pública</t>
  </si>
  <si>
    <t>0001 - MINISTERIO DE ENERGÍA Y MINAS</t>
  </si>
  <si>
    <t>12 - Regulacion y Desarrollo Energetico</t>
  </si>
  <si>
    <t>0002 - DIRECCIÓN GENERAL DE MINERÍA</t>
  </si>
  <si>
    <t>11 - Administración de Justicia</t>
  </si>
  <si>
    <t>11 - Gestion de los Procesos Electorales</t>
  </si>
  <si>
    <t>11 - Administracion Constitucional</t>
  </si>
  <si>
    <t>11 - Administracion de Justicia Electoral</t>
  </si>
  <si>
    <t>11 - Servicio nacional de defensa pública</t>
  </si>
  <si>
    <t>1.5.1.4.15-Contribución por costo confección placas exoneradas</t>
  </si>
  <si>
    <t>1.1.4.3.10-Permiso sobre venta de medicinas</t>
  </si>
  <si>
    <t>PERCIBIDO*</t>
  </si>
  <si>
    <t>Anexo 1. Ingresos por Clasificación Económica (Marzo 2023)</t>
  </si>
  <si>
    <t>1.Fecha de imputación al 31 de marzo de 2023 // Fecha de registro al 07 de abril de 2023.</t>
  </si>
  <si>
    <t>1. Fecha de imputación al 31 de marzo de 2023// Fecha de registro al 07 de abril de 2023.</t>
  </si>
  <si>
    <t>1. Fecha de imputación al 31 de marzo de 2023 // Fecha de registro al 07 de abril de 2023.</t>
  </si>
  <si>
    <t xml:space="preserve">1.  Fecha de imputación al 31 de marzo 2023 // Fecha de registro al 07 de abril 2023 </t>
  </si>
  <si>
    <t xml:space="preserve">Tabla 1. Ingresos por Clasificación Económica </t>
  </si>
  <si>
    <r>
      <rPr>
        <b/>
        <sz val="11"/>
        <color theme="1"/>
        <rFont val="Avenir Next LT Pro"/>
        <family val="2"/>
      </rPr>
      <t xml:space="preserve">1. </t>
    </r>
    <r>
      <rPr>
        <sz val="11"/>
        <color theme="1"/>
        <rFont val="Avenir Next LT Pro"/>
        <family val="2"/>
      </rPr>
      <t>Fecha de imputación al 31/03/2023 // Fecha de registro al 07/04/2023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</si>
</sst>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.0,,"/>
    <numFmt numFmtId="166" formatCode="#,##0.0"/>
    <numFmt numFmtId="167" formatCode="_(* #,##0.0_);_(* \(#,##0.0\);_(* &quot;-&quot;??_);_(@_)"/>
    <numFmt numFmtId="168" formatCode="0.0%"/>
    <numFmt numFmtId="169" formatCode="#,##0.00000"/>
    <numFmt numFmtId="170" formatCode="#,##0.0,,_);\(#,##0.0,,\)"/>
    <numFmt numFmtId="171" formatCode="#,##0.00000_);\(#,##0.00000\)"/>
    <numFmt numFmtId="172" formatCode="#,##0.0_);\(#,##0.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theme="1"/>
      <name val="Avenir Next LT Pro"/>
      <family val="2"/>
    </font>
    <font>
      <sz val="11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61">
    <xf numFmtId="0" fontId="0" fillId="0" borderId="0" xfId="0"/>
    <xf numFmtId="0" fontId="5" fillId="0" borderId="0" xfId="0" applyFont="1"/>
    <xf numFmtId="0" fontId="6" fillId="0" borderId="0" xfId="0" applyFont="1"/>
    <xf numFmtId="164" fontId="0" fillId="0" borderId="0" xfId="2" applyFont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165" fontId="9" fillId="3" borderId="0" xfId="2" applyNumberFormat="1" applyFont="1" applyFill="1"/>
    <xf numFmtId="166" fontId="0" fillId="0" borderId="0" xfId="0" applyNumberFormat="1"/>
    <xf numFmtId="164" fontId="0" fillId="0" borderId="0" xfId="2" applyFont="1" applyFill="1"/>
    <xf numFmtId="167" fontId="0" fillId="0" borderId="0" xfId="2" applyNumberFormat="1" applyFont="1" applyFill="1"/>
    <xf numFmtId="168" fontId="0" fillId="0" borderId="0" xfId="1" applyNumberFormat="1" applyFont="1"/>
    <xf numFmtId="167" fontId="0" fillId="0" borderId="0" xfId="0" applyNumberFormat="1"/>
    <xf numFmtId="168" fontId="0" fillId="0" borderId="0" xfId="1" applyNumberFormat="1" applyFont="1" applyFill="1"/>
    <xf numFmtId="0" fontId="10" fillId="0" borderId="0" xfId="0" applyFont="1" applyAlignment="1">
      <alignment vertical="center"/>
    </xf>
    <xf numFmtId="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/>
    <xf numFmtId="165" fontId="9" fillId="0" borderId="0" xfId="2" applyNumberFormat="1" applyFont="1" applyFill="1"/>
    <xf numFmtId="0" fontId="13" fillId="0" borderId="0" xfId="0" applyFont="1" applyAlignment="1">
      <alignment vertical="center"/>
    </xf>
    <xf numFmtId="0" fontId="14" fillId="3" borderId="2" xfId="0" applyFont="1" applyFill="1" applyBorder="1"/>
    <xf numFmtId="170" fontId="10" fillId="3" borderId="3" xfId="3" applyNumberFormat="1" applyFont="1" applyFill="1" applyBorder="1" applyAlignment="1">
      <alignment horizontal="center" vertical="center"/>
    </xf>
    <xf numFmtId="164" fontId="5" fillId="0" borderId="0" xfId="2" applyFont="1"/>
    <xf numFmtId="168" fontId="5" fillId="0" borderId="0" xfId="1" applyNumberFormat="1" applyFont="1"/>
    <xf numFmtId="164" fontId="5" fillId="0" borderId="0" xfId="0" applyNumberFormat="1" applyFont="1"/>
    <xf numFmtId="0" fontId="5" fillId="0" borderId="0" xfId="0" applyFont="1" applyAlignment="1">
      <alignment vertical="center"/>
    </xf>
    <xf numFmtId="43" fontId="5" fillId="0" borderId="0" xfId="4" applyFont="1"/>
    <xf numFmtId="165" fontId="2" fillId="0" borderId="0" xfId="0" applyNumberFormat="1" applyFont="1"/>
    <xf numFmtId="169" fontId="0" fillId="0" borderId="0" xfId="0" applyNumberFormat="1"/>
    <xf numFmtId="0" fontId="7" fillId="5" borderId="29" xfId="0" applyFont="1" applyFill="1" applyBorder="1" applyAlignment="1">
      <alignment horizontal="center" vertical="center"/>
    </xf>
    <xf numFmtId="170" fontId="10" fillId="6" borderId="0" xfId="0" applyNumberFormat="1" applyFont="1" applyFill="1"/>
    <xf numFmtId="165" fontId="10" fillId="6" borderId="0" xfId="0" applyNumberFormat="1" applyFont="1" applyFill="1"/>
    <xf numFmtId="0" fontId="10" fillId="0" borderId="0" xfId="0" applyFont="1" applyAlignment="1">
      <alignment horizontal="left" indent="1"/>
    </xf>
    <xf numFmtId="165" fontId="10" fillId="0" borderId="0" xfId="0" applyNumberFormat="1" applyFont="1"/>
    <xf numFmtId="0" fontId="10" fillId="7" borderId="0" xfId="0" applyFont="1" applyFill="1" applyAlignment="1">
      <alignment horizontal="left" indent="1"/>
    </xf>
    <xf numFmtId="165" fontId="10" fillId="7" borderId="0" xfId="0" applyNumberFormat="1" applyFont="1" applyFill="1"/>
    <xf numFmtId="0" fontId="10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0" fillId="0" borderId="30" xfId="0" applyFont="1" applyBorder="1" applyAlignment="1">
      <alignment horizontal="left"/>
    </xf>
    <xf numFmtId="165" fontId="10" fillId="0" borderId="30" xfId="0" applyNumberFormat="1" applyFont="1" applyBorder="1"/>
    <xf numFmtId="0" fontId="10" fillId="0" borderId="0" xfId="0" applyFont="1" applyAlignment="1">
      <alignment horizontal="left" vertical="center"/>
    </xf>
    <xf numFmtId="170" fontId="5" fillId="0" borderId="0" xfId="0" applyNumberFormat="1" applyFont="1"/>
    <xf numFmtId="0" fontId="19" fillId="0" borderId="0" xfId="0" applyFont="1"/>
    <xf numFmtId="167" fontId="20" fillId="0" borderId="0" xfId="2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20" fillId="0" borderId="1" xfId="0" applyFont="1" applyBorder="1"/>
    <xf numFmtId="0" fontId="16" fillId="4" borderId="3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left"/>
    </xf>
    <xf numFmtId="165" fontId="21" fillId="3" borderId="50" xfId="2" applyNumberFormat="1" applyFont="1" applyFill="1" applyBorder="1" applyAlignment="1">
      <alignment horizontal="center" vertical="center"/>
    </xf>
    <xf numFmtId="168" fontId="21" fillId="3" borderId="50" xfId="1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indent="1"/>
    </xf>
    <xf numFmtId="165" fontId="21" fillId="0" borderId="21" xfId="2" applyNumberFormat="1" applyFont="1" applyBorder="1" applyAlignment="1">
      <alignment horizontal="center" vertical="center"/>
    </xf>
    <xf numFmtId="168" fontId="21" fillId="0" borderId="21" xfId="1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left" wrapText="1" indent="2"/>
    </xf>
    <xf numFmtId="165" fontId="22" fillId="0" borderId="24" xfId="2" applyNumberFormat="1" applyFont="1" applyBorder="1" applyAlignment="1">
      <alignment horizontal="center" vertical="center"/>
    </xf>
    <xf numFmtId="168" fontId="22" fillId="0" borderId="24" xfId="1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left" indent="2"/>
    </xf>
    <xf numFmtId="0" fontId="17" fillId="0" borderId="23" xfId="0" applyFont="1" applyBorder="1" applyAlignment="1">
      <alignment horizontal="left" indent="2"/>
    </xf>
    <xf numFmtId="165" fontId="22" fillId="0" borderId="23" xfId="2" applyNumberFormat="1" applyFont="1" applyBorder="1" applyAlignment="1">
      <alignment horizontal="center" vertical="center"/>
    </xf>
    <xf numFmtId="168" fontId="22" fillId="0" borderId="23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2"/>
    </xf>
    <xf numFmtId="165" fontId="22" fillId="0" borderId="0" xfId="2" applyNumberFormat="1" applyFont="1" applyBorder="1" applyAlignment="1">
      <alignment horizontal="center" vertical="center"/>
    </xf>
    <xf numFmtId="168" fontId="22" fillId="0" borderId="0" xfId="1" applyNumberFormat="1" applyFont="1" applyBorder="1" applyAlignment="1">
      <alignment horizontal="center" vertical="center"/>
    </xf>
    <xf numFmtId="4" fontId="23" fillId="0" borderId="0" xfId="0" applyNumberFormat="1" applyFont="1"/>
    <xf numFmtId="0" fontId="18" fillId="0" borderId="23" xfId="0" applyFont="1" applyBorder="1" applyAlignment="1">
      <alignment horizontal="left" indent="1"/>
    </xf>
    <xf numFmtId="165" fontId="21" fillId="0" borderId="23" xfId="2" applyNumberFormat="1" applyFont="1" applyBorder="1" applyAlignment="1">
      <alignment horizontal="center" vertical="center"/>
    </xf>
    <xf numFmtId="168" fontId="21" fillId="0" borderId="23" xfId="1" applyNumberFormat="1" applyFont="1" applyBorder="1" applyAlignment="1">
      <alignment horizontal="center" vertical="center"/>
    </xf>
    <xf numFmtId="4" fontId="24" fillId="0" borderId="0" xfId="0" applyNumberFormat="1" applyFont="1"/>
    <xf numFmtId="0" fontId="18" fillId="0" borderId="24" xfId="0" applyFont="1" applyBorder="1" applyAlignment="1">
      <alignment horizontal="left" indent="1"/>
    </xf>
    <xf numFmtId="165" fontId="21" fillId="0" borderId="24" xfId="2" applyNumberFormat="1" applyFont="1" applyBorder="1" applyAlignment="1">
      <alignment horizontal="center" vertical="center"/>
    </xf>
    <xf numFmtId="168" fontId="21" fillId="0" borderId="2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left" indent="1"/>
    </xf>
    <xf numFmtId="165" fontId="21" fillId="0" borderId="0" xfId="2" applyNumberFormat="1" applyFont="1" applyBorder="1" applyAlignment="1">
      <alignment horizontal="center" vertical="center"/>
    </xf>
    <xf numFmtId="168" fontId="21" fillId="0" borderId="0" xfId="1" applyNumberFormat="1" applyFont="1" applyBorder="1" applyAlignment="1">
      <alignment horizontal="center" vertical="center"/>
    </xf>
    <xf numFmtId="0" fontId="18" fillId="3" borderId="19" xfId="0" applyFont="1" applyFill="1" applyBorder="1" applyAlignment="1">
      <alignment horizontal="left"/>
    </xf>
    <xf numFmtId="165" fontId="21" fillId="3" borderId="19" xfId="2" applyNumberFormat="1" applyFont="1" applyFill="1" applyBorder="1" applyAlignment="1">
      <alignment horizontal="center" vertical="center"/>
    </xf>
    <xf numFmtId="168" fontId="21" fillId="3" borderId="19" xfId="1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wrapText="1" indent="1"/>
    </xf>
    <xf numFmtId="0" fontId="18" fillId="0" borderId="0" xfId="0" applyFont="1" applyAlignment="1">
      <alignment horizontal="left" wrapText="1" indent="1"/>
    </xf>
    <xf numFmtId="0" fontId="16" fillId="5" borderId="35" xfId="0" applyFont="1" applyFill="1" applyBorder="1" applyAlignment="1">
      <alignment horizontal="left" vertical="center"/>
    </xf>
    <xf numFmtId="165" fontId="16" fillId="5" borderId="36" xfId="2" applyNumberFormat="1" applyFont="1" applyFill="1" applyBorder="1" applyAlignment="1">
      <alignment horizontal="center" vertical="center"/>
    </xf>
    <xf numFmtId="168" fontId="16" fillId="5" borderId="35" xfId="1" applyNumberFormat="1" applyFont="1" applyFill="1" applyBorder="1" applyAlignment="1">
      <alignment horizontal="center" vertical="center"/>
    </xf>
    <xf numFmtId="168" fontId="16" fillId="5" borderId="36" xfId="1" applyNumberFormat="1" applyFont="1" applyFill="1" applyBorder="1" applyAlignment="1">
      <alignment horizontal="center" vertical="center"/>
    </xf>
    <xf numFmtId="168" fontId="16" fillId="5" borderId="34" xfId="1" applyNumberFormat="1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left"/>
    </xf>
    <xf numFmtId="165" fontId="21" fillId="3" borderId="52" xfId="2" applyNumberFormat="1" applyFont="1" applyFill="1" applyBorder="1" applyAlignment="1">
      <alignment horizontal="center" vertical="center"/>
    </xf>
    <xf numFmtId="168" fontId="21" fillId="3" borderId="51" xfId="1" applyNumberFormat="1" applyFont="1" applyFill="1" applyBorder="1" applyAlignment="1">
      <alignment horizontal="center" vertical="center"/>
    </xf>
    <xf numFmtId="168" fontId="21" fillId="3" borderId="52" xfId="1" applyNumberFormat="1" applyFont="1" applyFill="1" applyBorder="1" applyAlignment="1">
      <alignment horizontal="center" vertical="center"/>
    </xf>
    <xf numFmtId="0" fontId="17" fillId="0" borderId="53" xfId="0" applyFont="1" applyBorder="1" applyAlignment="1">
      <alignment horizontal="left" indent="1"/>
    </xf>
    <xf numFmtId="165" fontId="22" fillId="0" borderId="54" xfId="2" applyNumberFormat="1" applyFont="1" applyFill="1" applyBorder="1" applyAlignment="1">
      <alignment horizontal="center" vertical="center"/>
    </xf>
    <xf numFmtId="168" fontId="22" fillId="0" borderId="53" xfId="1" applyNumberFormat="1" applyFont="1" applyFill="1" applyBorder="1" applyAlignment="1">
      <alignment horizontal="center" vertical="center"/>
    </xf>
    <xf numFmtId="168" fontId="22" fillId="0" borderId="54" xfId="1" applyNumberFormat="1" applyFont="1" applyFill="1" applyBorder="1" applyAlignment="1">
      <alignment horizontal="center" vertical="center"/>
    </xf>
    <xf numFmtId="168" fontId="22" fillId="0" borderId="21" xfId="1" applyNumberFormat="1" applyFont="1" applyFill="1" applyBorder="1" applyAlignment="1">
      <alignment horizontal="center" vertical="center"/>
    </xf>
    <xf numFmtId="0" fontId="17" fillId="0" borderId="43" xfId="0" applyFont="1" applyBorder="1" applyAlignment="1">
      <alignment horizontal="left" indent="1"/>
    </xf>
    <xf numFmtId="165" fontId="22" fillId="0" borderId="44" xfId="2" applyNumberFormat="1" applyFont="1" applyFill="1" applyBorder="1" applyAlignment="1">
      <alignment horizontal="center" vertical="center"/>
    </xf>
    <xf numFmtId="168" fontId="22" fillId="0" borderId="43" xfId="1" applyNumberFormat="1" applyFont="1" applyFill="1" applyBorder="1" applyAlignment="1">
      <alignment horizontal="center" vertical="center"/>
    </xf>
    <xf numFmtId="168" fontId="22" fillId="0" borderId="44" xfId="1" applyNumberFormat="1" applyFont="1" applyFill="1" applyBorder="1" applyAlignment="1">
      <alignment horizontal="center" vertical="center"/>
    </xf>
    <xf numFmtId="168" fontId="22" fillId="0" borderId="0" xfId="1" applyNumberFormat="1" applyFont="1" applyFill="1" applyBorder="1" applyAlignment="1">
      <alignment horizontal="center" vertical="center"/>
    </xf>
    <xf numFmtId="0" fontId="16" fillId="5" borderId="55" xfId="0" applyFont="1" applyFill="1" applyBorder="1" applyAlignment="1">
      <alignment horizontal="left" vertical="center"/>
    </xf>
    <xf numFmtId="165" fontId="16" fillId="5" borderId="56" xfId="2" applyNumberFormat="1" applyFont="1" applyFill="1" applyBorder="1" applyAlignment="1">
      <alignment horizontal="center" vertical="center"/>
    </xf>
    <xf numFmtId="168" fontId="16" fillId="5" borderId="55" xfId="1" applyNumberFormat="1" applyFont="1" applyFill="1" applyBorder="1" applyAlignment="1">
      <alignment horizontal="center" vertical="center"/>
    </xf>
    <xf numFmtId="168" fontId="16" fillId="5" borderId="56" xfId="1" applyNumberFormat="1" applyFont="1" applyFill="1" applyBorder="1" applyAlignment="1">
      <alignment horizontal="center" vertical="center"/>
    </xf>
    <xf numFmtId="168" fontId="16" fillId="5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14" fillId="0" borderId="0" xfId="2" applyNumberFormat="1" applyFont="1" applyFill="1" applyBorder="1" applyAlignment="1">
      <alignment horizontal="center" vertical="center"/>
    </xf>
    <xf numFmtId="168" fontId="14" fillId="0" borderId="43" xfId="1" applyNumberFormat="1" applyFont="1" applyFill="1" applyBorder="1" applyAlignment="1">
      <alignment horizontal="center" vertical="center"/>
    </xf>
    <xf numFmtId="168" fontId="14" fillId="0" borderId="0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0" fillId="0" borderId="0" xfId="0" applyFont="1"/>
    <xf numFmtId="4" fontId="5" fillId="0" borderId="0" xfId="0" applyNumberFormat="1" applyFont="1"/>
    <xf numFmtId="168" fontId="9" fillId="0" borderId="0" xfId="1" applyNumberFormat="1" applyFont="1" applyFill="1"/>
    <xf numFmtId="168" fontId="20" fillId="0" borderId="0" xfId="1" applyNumberFormat="1" applyFont="1" applyFill="1"/>
    <xf numFmtId="0" fontId="22" fillId="8" borderId="0" xfId="0" applyFont="1" applyFill="1"/>
    <xf numFmtId="168" fontId="22" fillId="8" borderId="0" xfId="1" applyNumberFormat="1" applyFont="1" applyFill="1"/>
    <xf numFmtId="0" fontId="7" fillId="0" borderId="0" xfId="0" applyFont="1"/>
    <xf numFmtId="168" fontId="17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5" fillId="0" borderId="0" xfId="8" applyFont="1"/>
    <xf numFmtId="0" fontId="14" fillId="0" borderId="0" xfId="8" applyFont="1" applyAlignment="1">
      <alignment vertical="center" wrapText="1" readingOrder="1"/>
    </xf>
    <xf numFmtId="0" fontId="11" fillId="0" borderId="0" xfId="8" applyFont="1" applyAlignment="1">
      <alignment vertical="top" wrapText="1" readingOrder="1"/>
    </xf>
    <xf numFmtId="0" fontId="5" fillId="0" borderId="57" xfId="8" applyFont="1" applyBorder="1" applyAlignment="1">
      <alignment horizontal="center"/>
    </xf>
    <xf numFmtId="0" fontId="14" fillId="3" borderId="2" xfId="8" applyFont="1" applyFill="1" applyBorder="1"/>
    <xf numFmtId="0" fontId="7" fillId="4" borderId="18" xfId="8" applyFont="1" applyFill="1" applyBorder="1" applyAlignment="1">
      <alignment horizontal="center" vertical="center" wrapText="1"/>
    </xf>
    <xf numFmtId="4" fontId="5" fillId="0" borderId="0" xfId="8" applyNumberFormat="1" applyFont="1"/>
    <xf numFmtId="0" fontId="7" fillId="4" borderId="18" xfId="8" applyFont="1" applyFill="1" applyBorder="1" applyAlignment="1">
      <alignment horizontal="center" vertical="center"/>
    </xf>
    <xf numFmtId="0" fontId="7" fillId="4" borderId="12" xfId="8" applyFont="1" applyFill="1" applyBorder="1" applyAlignment="1">
      <alignment horizontal="center" vertical="center"/>
    </xf>
    <xf numFmtId="168" fontId="5" fillId="0" borderId="0" xfId="9" applyNumberFormat="1" applyFont="1"/>
    <xf numFmtId="0" fontId="10" fillId="3" borderId="58" xfId="8" applyFont="1" applyFill="1" applyBorder="1" applyAlignment="1">
      <alignment horizontal="left" vertical="center" wrapText="1"/>
    </xf>
    <xf numFmtId="170" fontId="10" fillId="3" borderId="58" xfId="8" applyNumberFormat="1" applyFont="1" applyFill="1" applyBorder="1" applyAlignment="1">
      <alignment horizontal="center" vertical="center"/>
    </xf>
    <xf numFmtId="168" fontId="10" fillId="3" borderId="58" xfId="10" applyNumberFormat="1" applyFont="1" applyFill="1" applyBorder="1" applyAlignment="1">
      <alignment horizontal="center" vertical="center"/>
    </xf>
    <xf numFmtId="168" fontId="5" fillId="0" borderId="0" xfId="10" applyNumberFormat="1" applyFont="1" applyBorder="1" applyAlignment="1">
      <alignment horizontal="center" vertical="center"/>
    </xf>
    <xf numFmtId="0" fontId="10" fillId="0" borderId="21" xfId="8" applyFont="1" applyBorder="1" applyAlignment="1">
      <alignment horizontal="left" vertical="center" wrapText="1" indent="1"/>
    </xf>
    <xf numFmtId="170" fontId="10" fillId="0" borderId="21" xfId="8" applyNumberFormat="1" applyFont="1" applyBorder="1" applyAlignment="1">
      <alignment horizontal="center" vertical="center"/>
    </xf>
    <xf numFmtId="168" fontId="10" fillId="0" borderId="21" xfId="10" applyNumberFormat="1" applyFont="1" applyBorder="1" applyAlignment="1">
      <alignment horizontal="center" vertical="center"/>
    </xf>
    <xf numFmtId="164" fontId="5" fillId="0" borderId="0" xfId="2" applyFont="1" applyBorder="1" applyAlignment="1">
      <alignment horizontal="center" vertical="center"/>
    </xf>
    <xf numFmtId="0" fontId="5" fillId="0" borderId="24" xfId="8" applyFont="1" applyBorder="1" applyAlignment="1">
      <alignment horizontal="left" vertical="center" wrapText="1" indent="2"/>
    </xf>
    <xf numFmtId="170" fontId="5" fillId="0" borderId="24" xfId="8" applyNumberFormat="1" applyFont="1" applyBorder="1" applyAlignment="1">
      <alignment horizontal="center" vertical="center"/>
    </xf>
    <xf numFmtId="168" fontId="5" fillId="0" borderId="24" xfId="10" applyNumberFormat="1" applyFont="1" applyBorder="1" applyAlignment="1">
      <alignment horizontal="center" vertical="center"/>
    </xf>
    <xf numFmtId="39" fontId="5" fillId="0" borderId="0" xfId="8" applyNumberFormat="1" applyFont="1"/>
    <xf numFmtId="0" fontId="5" fillId="0" borderId="23" xfId="8" applyFont="1" applyBorder="1" applyAlignment="1">
      <alignment horizontal="left" vertical="center" wrapText="1" indent="2"/>
    </xf>
    <xf numFmtId="170" fontId="5" fillId="0" borderId="23" xfId="8" applyNumberFormat="1" applyFont="1" applyBorder="1" applyAlignment="1">
      <alignment horizontal="center" vertical="center"/>
    </xf>
    <xf numFmtId="168" fontId="5" fillId="0" borderId="23" xfId="10" applyNumberFormat="1" applyFont="1" applyBorder="1" applyAlignment="1">
      <alignment horizontal="center" vertical="center"/>
    </xf>
    <xf numFmtId="0" fontId="5" fillId="0" borderId="23" xfId="11" applyFont="1" applyBorder="1" applyAlignment="1">
      <alignment horizontal="left" vertical="center" wrapText="1" indent="2"/>
    </xf>
    <xf numFmtId="0" fontId="10" fillId="0" borderId="23" xfId="8" applyFont="1" applyBorder="1" applyAlignment="1">
      <alignment horizontal="left" vertical="center" wrapText="1" indent="1"/>
    </xf>
    <xf numFmtId="170" fontId="10" fillId="0" borderId="23" xfId="8" applyNumberFormat="1" applyFont="1" applyBorder="1" applyAlignment="1">
      <alignment horizontal="center" vertical="center"/>
    </xf>
    <xf numFmtId="168" fontId="10" fillId="0" borderId="23" xfId="10" applyNumberFormat="1" applyFont="1" applyBorder="1" applyAlignment="1">
      <alignment horizontal="center" vertical="center"/>
    </xf>
    <xf numFmtId="0" fontId="10" fillId="0" borderId="24" xfId="8" applyFont="1" applyBorder="1" applyAlignment="1">
      <alignment horizontal="left" vertical="center" wrapText="1" indent="1"/>
    </xf>
    <xf numFmtId="170" fontId="10" fillId="0" borderId="24" xfId="8" applyNumberFormat="1" applyFont="1" applyBorder="1" applyAlignment="1">
      <alignment horizontal="center" vertical="center"/>
    </xf>
    <xf numFmtId="168" fontId="10" fillId="0" borderId="24" xfId="10" applyNumberFormat="1" applyFont="1" applyBorder="1" applyAlignment="1">
      <alignment horizontal="center" vertical="center"/>
    </xf>
    <xf numFmtId="0" fontId="5" fillId="0" borderId="59" xfId="11" applyFont="1" applyBorder="1" applyAlignment="1">
      <alignment horizontal="left" vertical="center" wrapText="1" indent="2"/>
    </xf>
    <xf numFmtId="0" fontId="5" fillId="0" borderId="24" xfId="11" applyFont="1" applyBorder="1" applyAlignment="1">
      <alignment horizontal="left" vertical="center" wrapText="1" indent="2"/>
    </xf>
    <xf numFmtId="0" fontId="10" fillId="0" borderId="0" xfId="8" applyFont="1" applyAlignment="1">
      <alignment horizontal="left" vertical="center" wrapText="1" indent="1"/>
    </xf>
    <xf numFmtId="170" fontId="10" fillId="0" borderId="0" xfId="8" applyNumberFormat="1" applyFont="1" applyAlignment="1">
      <alignment horizontal="center" vertical="center"/>
    </xf>
    <xf numFmtId="168" fontId="10" fillId="0" borderId="0" xfId="10" applyNumberFormat="1" applyFont="1" applyAlignment="1">
      <alignment horizontal="center" vertical="center"/>
    </xf>
    <xf numFmtId="168" fontId="10" fillId="0" borderId="0" xfId="10" applyNumberFormat="1" applyFont="1" applyBorder="1" applyAlignment="1">
      <alignment horizontal="center" vertical="center"/>
    </xf>
    <xf numFmtId="0" fontId="10" fillId="3" borderId="60" xfId="8" applyFont="1" applyFill="1" applyBorder="1" applyAlignment="1">
      <alignment horizontal="left" vertical="center" wrapText="1"/>
    </xf>
    <xf numFmtId="170" fontId="10" fillId="3" borderId="19" xfId="8" applyNumberFormat="1" applyFont="1" applyFill="1" applyBorder="1" applyAlignment="1">
      <alignment horizontal="center" vertical="center"/>
    </xf>
    <xf numFmtId="168" fontId="10" fillId="3" borderId="19" xfId="10" applyNumberFormat="1" applyFont="1" applyFill="1" applyBorder="1" applyAlignment="1">
      <alignment horizontal="center" vertical="center"/>
    </xf>
    <xf numFmtId="0" fontId="10" fillId="0" borderId="21" xfId="8" applyFont="1" applyBorder="1" applyAlignment="1">
      <alignment horizontal="left" vertical="center" indent="1"/>
    </xf>
    <xf numFmtId="168" fontId="5" fillId="0" borderId="0" xfId="10" applyNumberFormat="1" applyFont="1" applyBorder="1"/>
    <xf numFmtId="0" fontId="10" fillId="0" borderId="24" xfId="8" applyFont="1" applyBorder="1" applyAlignment="1">
      <alignment horizontal="left" vertical="center" indent="1"/>
    </xf>
    <xf numFmtId="0" fontId="7" fillId="5" borderId="61" xfId="8" applyFont="1" applyFill="1" applyBorder="1" applyAlignment="1">
      <alignment horizontal="left" vertical="center"/>
    </xf>
    <xf numFmtId="170" fontId="7" fillId="5" borderId="62" xfId="8" applyNumberFormat="1" applyFont="1" applyFill="1" applyBorder="1" applyAlignment="1">
      <alignment horizontal="center" vertical="center"/>
    </xf>
    <xf numFmtId="168" fontId="7" fillId="5" borderId="62" xfId="10" applyNumberFormat="1" applyFont="1" applyFill="1" applyBorder="1" applyAlignment="1">
      <alignment horizontal="center" vertical="center"/>
    </xf>
    <xf numFmtId="168" fontId="7" fillId="5" borderId="63" xfId="10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left" vertical="center"/>
    </xf>
    <xf numFmtId="170" fontId="7" fillId="0" borderId="0" xfId="8" applyNumberFormat="1" applyFont="1" applyAlignment="1">
      <alignment horizontal="center" vertical="center"/>
    </xf>
    <xf numFmtId="168" fontId="7" fillId="0" borderId="0" xfId="10" applyNumberFormat="1" applyFont="1" applyFill="1" applyBorder="1" applyAlignment="1">
      <alignment horizontal="center" vertical="center"/>
    </xf>
    <xf numFmtId="168" fontId="5" fillId="0" borderId="0" xfId="10" applyNumberFormat="1" applyFont="1" applyFill="1" applyBorder="1"/>
    <xf numFmtId="0" fontId="10" fillId="0" borderId="0" xfId="8" applyFont="1" applyAlignment="1">
      <alignment vertical="center"/>
    </xf>
    <xf numFmtId="9" fontId="5" fillId="0" borderId="0" xfId="9" applyFont="1"/>
    <xf numFmtId="0" fontId="5" fillId="0" borderId="0" xfId="8" applyFont="1" applyAlignment="1">
      <alignment vertical="center"/>
    </xf>
    <xf numFmtId="170" fontId="5" fillId="0" borderId="0" xfId="8" applyNumberFormat="1" applyFont="1" applyAlignment="1">
      <alignment horizontal="center" vertical="center"/>
    </xf>
    <xf numFmtId="168" fontId="5" fillId="0" borderId="0" xfId="8" applyNumberFormat="1" applyFont="1"/>
    <xf numFmtId="170" fontId="5" fillId="0" borderId="0" xfId="8" applyNumberFormat="1" applyFont="1"/>
    <xf numFmtId="172" fontId="5" fillId="0" borderId="0" xfId="8" applyNumberFormat="1" applyFont="1"/>
    <xf numFmtId="0" fontId="0" fillId="0" borderId="0" xfId="0" applyAlignment="1">
      <alignment horizontal="center"/>
    </xf>
    <xf numFmtId="0" fontId="22" fillId="0" borderId="0" xfId="0" applyFont="1"/>
    <xf numFmtId="168" fontId="22" fillId="0" borderId="0" xfId="1" applyNumberFormat="1" applyFont="1" applyFill="1"/>
    <xf numFmtId="168" fontId="17" fillId="8" borderId="0" xfId="1" applyNumberFormat="1" applyFont="1" applyFill="1"/>
    <xf numFmtId="0" fontId="1" fillId="0" borderId="0" xfId="8"/>
    <xf numFmtId="10" fontId="5" fillId="0" borderId="0" xfId="2" applyNumberFormat="1" applyFont="1"/>
    <xf numFmtId="0" fontId="7" fillId="5" borderId="66" xfId="8" applyFont="1" applyFill="1" applyBorder="1" applyAlignment="1">
      <alignment horizontal="center" vertical="center"/>
    </xf>
    <xf numFmtId="165" fontId="0" fillId="0" borderId="0" xfId="0" applyNumberFormat="1"/>
    <xf numFmtId="0" fontId="11" fillId="0" borderId="0" xfId="8" applyFont="1"/>
    <xf numFmtId="0" fontId="16" fillId="5" borderId="5" xfId="8" applyFont="1" applyFill="1" applyBorder="1" applyAlignment="1">
      <alignment horizontal="center" vertical="center"/>
    </xf>
    <xf numFmtId="0" fontId="16" fillId="4" borderId="18" xfId="8" applyFont="1" applyFill="1" applyBorder="1" applyAlignment="1">
      <alignment horizontal="center" vertical="center" wrapText="1"/>
    </xf>
    <xf numFmtId="0" fontId="16" fillId="4" borderId="14" xfId="8" applyFont="1" applyFill="1" applyBorder="1" applyAlignment="1">
      <alignment horizontal="center" vertical="center"/>
    </xf>
    <xf numFmtId="0" fontId="16" fillId="4" borderId="18" xfId="8" applyFont="1" applyFill="1" applyBorder="1" applyAlignment="1">
      <alignment horizontal="center" vertical="center"/>
    </xf>
    <xf numFmtId="0" fontId="16" fillId="4" borderId="12" xfId="8" applyFont="1" applyFill="1" applyBorder="1" applyAlignment="1">
      <alignment horizontal="center" vertical="center"/>
    </xf>
    <xf numFmtId="0" fontId="18" fillId="3" borderId="19" xfId="8" applyFont="1" applyFill="1" applyBorder="1"/>
    <xf numFmtId="170" fontId="18" fillId="3" borderId="19" xfId="8" applyNumberFormat="1" applyFont="1" applyFill="1" applyBorder="1" applyAlignment="1">
      <alignment horizontal="center" vertical="center"/>
    </xf>
    <xf numFmtId="168" fontId="18" fillId="3" borderId="19" xfId="10" applyNumberFormat="1" applyFont="1" applyFill="1" applyBorder="1" applyAlignment="1">
      <alignment horizontal="center" vertical="center"/>
    </xf>
    <xf numFmtId="168" fontId="5" fillId="0" borderId="0" xfId="10" applyNumberFormat="1" applyFont="1"/>
    <xf numFmtId="0" fontId="17" fillId="0" borderId="20" xfId="8" applyFont="1" applyBorder="1" applyAlignment="1">
      <alignment horizontal="left" indent="1"/>
    </xf>
    <xf numFmtId="170" fontId="17" fillId="0" borderId="21" xfId="8" applyNumberFormat="1" applyFont="1" applyBorder="1" applyAlignment="1">
      <alignment horizontal="center" vertical="center"/>
    </xf>
    <xf numFmtId="165" fontId="17" fillId="0" borderId="21" xfId="8" applyNumberFormat="1" applyFont="1" applyBorder="1" applyAlignment="1">
      <alignment horizontal="center" vertical="center"/>
    </xf>
    <xf numFmtId="168" fontId="17" fillId="0" borderId="21" xfId="10" applyNumberFormat="1" applyFont="1" applyBorder="1" applyAlignment="1">
      <alignment horizontal="center" vertical="center"/>
    </xf>
    <xf numFmtId="0" fontId="17" fillId="0" borderId="22" xfId="8" applyFont="1" applyBorder="1" applyAlignment="1">
      <alignment horizontal="left" indent="1"/>
    </xf>
    <xf numFmtId="170" fontId="17" fillId="0" borderId="0" xfId="8" applyNumberFormat="1" applyFont="1" applyAlignment="1">
      <alignment horizontal="center" vertical="center"/>
    </xf>
    <xf numFmtId="165" fontId="17" fillId="0" borderId="0" xfId="8" applyNumberFormat="1" applyFont="1" applyAlignment="1">
      <alignment horizontal="center" vertical="center"/>
    </xf>
    <xf numFmtId="168" fontId="17" fillId="0" borderId="0" xfId="10" applyNumberFormat="1" applyFont="1" applyAlignment="1">
      <alignment horizontal="center" vertical="center"/>
    </xf>
    <xf numFmtId="168" fontId="17" fillId="0" borderId="0" xfId="10" applyNumberFormat="1" applyFont="1" applyBorder="1" applyAlignment="1">
      <alignment horizontal="center" vertical="center"/>
    </xf>
    <xf numFmtId="0" fontId="17" fillId="0" borderId="0" xfId="8" applyFont="1" applyAlignment="1">
      <alignment horizontal="left" indent="1"/>
    </xf>
    <xf numFmtId="170" fontId="17" fillId="0" borderId="23" xfId="8" applyNumberFormat="1" applyFont="1" applyBorder="1" applyAlignment="1">
      <alignment horizontal="center" vertical="center"/>
    </xf>
    <xf numFmtId="0" fontId="17" fillId="0" borderId="24" xfId="8" applyFont="1" applyBorder="1" applyAlignment="1">
      <alignment horizontal="left" indent="1"/>
    </xf>
    <xf numFmtId="170" fontId="17" fillId="0" borderId="24" xfId="8" applyNumberFormat="1" applyFont="1" applyBorder="1" applyAlignment="1">
      <alignment horizontal="center" vertical="center"/>
    </xf>
    <xf numFmtId="165" fontId="17" fillId="0" borderId="24" xfId="8" applyNumberFormat="1" applyFont="1" applyBorder="1" applyAlignment="1">
      <alignment horizontal="center" vertical="center"/>
    </xf>
    <xf numFmtId="168" fontId="17" fillId="0" borderId="24" xfId="10" applyNumberFormat="1" applyFont="1" applyBorder="1" applyAlignment="1">
      <alignment horizontal="center" vertical="center"/>
    </xf>
    <xf numFmtId="171" fontId="5" fillId="0" borderId="0" xfId="8" applyNumberFormat="1" applyFont="1"/>
    <xf numFmtId="0" fontId="17" fillId="0" borderId="24" xfId="8" applyFont="1" applyBorder="1" applyAlignment="1">
      <alignment horizontal="left" wrapText="1" indent="1"/>
    </xf>
    <xf numFmtId="165" fontId="17" fillId="0" borderId="23" xfId="8" applyNumberFormat="1" applyFont="1" applyBorder="1" applyAlignment="1">
      <alignment horizontal="center" vertical="center"/>
    </xf>
    <xf numFmtId="168" fontId="17" fillId="0" borderId="23" xfId="10" applyNumberFormat="1" applyFont="1" applyBorder="1" applyAlignment="1">
      <alignment horizontal="center" vertical="center"/>
    </xf>
    <xf numFmtId="0" fontId="17" fillId="0" borderId="0" xfId="8" applyFont="1" applyAlignment="1">
      <alignment horizontal="left" wrapText="1" indent="1"/>
    </xf>
    <xf numFmtId="164" fontId="5" fillId="0" borderId="0" xfId="8" applyNumberFormat="1" applyFont="1"/>
    <xf numFmtId="0" fontId="17" fillId="0" borderId="22" xfId="8" applyFont="1" applyBorder="1" applyAlignment="1">
      <alignment horizontal="left" wrapText="1" indent="1"/>
    </xf>
    <xf numFmtId="0" fontId="17" fillId="0" borderId="23" xfId="8" applyFont="1" applyBorder="1" applyAlignment="1">
      <alignment horizontal="left" wrapText="1" indent="1"/>
    </xf>
    <xf numFmtId="0" fontId="17" fillId="0" borderId="21" xfId="8" applyFont="1" applyBorder="1" applyAlignment="1">
      <alignment horizontal="left" wrapText="1" indent="1"/>
    </xf>
    <xf numFmtId="0" fontId="17" fillId="0" borderId="23" xfId="8" applyFont="1" applyBorder="1" applyAlignment="1">
      <alignment horizontal="left" indent="1"/>
    </xf>
    <xf numFmtId="0" fontId="16" fillId="5" borderId="25" xfId="8" applyFont="1" applyFill="1" applyBorder="1" applyAlignment="1">
      <alignment horizontal="left"/>
    </xf>
    <xf numFmtId="170" fontId="16" fillId="5" borderId="26" xfId="8" applyNumberFormat="1" applyFont="1" applyFill="1" applyBorder="1" applyAlignment="1">
      <alignment horizontal="center" vertical="center"/>
    </xf>
    <xf numFmtId="168" fontId="16" fillId="5" borderId="26" xfId="10" applyNumberFormat="1" applyFont="1" applyFill="1" applyBorder="1" applyAlignment="1">
      <alignment horizontal="center" vertical="center"/>
    </xf>
    <xf numFmtId="168" fontId="16" fillId="5" borderId="27" xfId="10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left"/>
    </xf>
    <xf numFmtId="43" fontId="5" fillId="0" borderId="0" xfId="8" applyNumberFormat="1" applyFont="1"/>
    <xf numFmtId="0" fontId="1" fillId="0" borderId="0" xfId="12"/>
    <xf numFmtId="0" fontId="7" fillId="5" borderId="8" xfId="12" applyFont="1" applyFill="1" applyBorder="1" applyAlignment="1">
      <alignment horizontal="center" vertical="center" wrapText="1"/>
    </xf>
    <xf numFmtId="0" fontId="7" fillId="5" borderId="0" xfId="12" applyFont="1" applyFill="1" applyAlignment="1">
      <alignment horizontal="center" vertical="center" wrapText="1"/>
    </xf>
    <xf numFmtId="0" fontId="7" fillId="5" borderId="29" xfId="12" applyFont="1" applyFill="1" applyBorder="1" applyAlignment="1">
      <alignment horizontal="center" vertical="center"/>
    </xf>
    <xf numFmtId="0" fontId="7" fillId="5" borderId="17" xfId="12" applyFont="1" applyFill="1" applyBorder="1" applyAlignment="1">
      <alignment horizontal="center" vertical="center"/>
    </xf>
    <xf numFmtId="0" fontId="7" fillId="5" borderId="17" xfId="12" applyFont="1" applyFill="1" applyBorder="1" applyAlignment="1">
      <alignment horizontal="center" vertical="center" wrapText="1"/>
    </xf>
    <xf numFmtId="0" fontId="10" fillId="6" borderId="0" xfId="12" applyFont="1" applyFill="1" applyAlignment="1">
      <alignment horizontal="left"/>
    </xf>
    <xf numFmtId="170" fontId="10" fillId="6" borderId="0" xfId="12" applyNumberFormat="1" applyFont="1" applyFill="1" applyAlignment="1">
      <alignment horizontal="right"/>
    </xf>
    <xf numFmtId="168" fontId="10" fillId="6" borderId="0" xfId="13" applyNumberFormat="1" applyFont="1" applyFill="1" applyAlignment="1">
      <alignment horizontal="right"/>
    </xf>
    <xf numFmtId="0" fontId="12" fillId="0" borderId="0" xfId="12" applyFont="1" applyAlignment="1">
      <alignment horizontal="left" indent="1"/>
    </xf>
    <xf numFmtId="170" fontId="12" fillId="0" borderId="0" xfId="12" applyNumberFormat="1" applyFont="1" applyAlignment="1">
      <alignment horizontal="right"/>
    </xf>
    <xf numFmtId="168" fontId="12" fillId="0" borderId="0" xfId="13" applyNumberFormat="1" applyFont="1" applyAlignment="1">
      <alignment horizontal="right" vertical="center"/>
    </xf>
    <xf numFmtId="0" fontId="5" fillId="0" borderId="0" xfId="12" applyFont="1" applyAlignment="1">
      <alignment horizontal="left" indent="2"/>
    </xf>
    <xf numFmtId="170" fontId="5" fillId="0" borderId="0" xfId="12" applyNumberFormat="1" applyFont="1" applyAlignment="1">
      <alignment horizontal="right"/>
    </xf>
    <xf numFmtId="168" fontId="5" fillId="0" borderId="0" xfId="13" applyNumberFormat="1" applyFont="1" applyAlignment="1">
      <alignment horizontal="right" vertical="center"/>
    </xf>
    <xf numFmtId="0" fontId="10" fillId="0" borderId="30" xfId="12" applyFont="1" applyBorder="1" applyAlignment="1">
      <alignment horizontal="left"/>
    </xf>
    <xf numFmtId="170" fontId="10" fillId="0" borderId="30" xfId="12" applyNumberFormat="1" applyFont="1" applyBorder="1" applyAlignment="1">
      <alignment horizontal="right"/>
    </xf>
    <xf numFmtId="168" fontId="10" fillId="0" borderId="30" xfId="13" applyNumberFormat="1" applyFont="1" applyBorder="1" applyAlignment="1">
      <alignment horizontal="right" vertical="center"/>
    </xf>
    <xf numFmtId="0" fontId="18" fillId="0" borderId="0" xfId="14" applyFont="1" applyAlignment="1">
      <alignment horizontal="center" vertical="center"/>
    </xf>
    <xf numFmtId="0" fontId="5" fillId="0" borderId="0" xfId="14" applyFont="1"/>
    <xf numFmtId="0" fontId="17" fillId="0" borderId="0" xfId="14" applyFont="1" applyAlignment="1">
      <alignment horizontal="center" vertical="center"/>
    </xf>
    <xf numFmtId="0" fontId="7" fillId="5" borderId="29" xfId="14" applyFont="1" applyFill="1" applyBorder="1" applyAlignment="1">
      <alignment horizontal="center" vertical="center"/>
    </xf>
    <xf numFmtId="0" fontId="7" fillId="5" borderId="17" xfId="14" applyFont="1" applyFill="1" applyBorder="1" applyAlignment="1">
      <alignment horizontal="center" vertical="center"/>
    </xf>
    <xf numFmtId="0" fontId="10" fillId="9" borderId="64" xfId="14" applyFont="1" applyFill="1" applyBorder="1" applyAlignment="1">
      <alignment horizontal="left"/>
    </xf>
    <xf numFmtId="170" fontId="10" fillId="6" borderId="64" xfId="14" applyNumberFormat="1" applyFont="1" applyFill="1" applyBorder="1"/>
    <xf numFmtId="0" fontId="10" fillId="0" borderId="0" xfId="14" applyFont="1" applyAlignment="1">
      <alignment horizontal="left" indent="1"/>
    </xf>
    <xf numFmtId="170" fontId="10" fillId="0" borderId="0" xfId="14" applyNumberFormat="1" applyFont="1"/>
    <xf numFmtId="0" fontId="5" fillId="0" borderId="0" xfId="14" applyFont="1" applyAlignment="1">
      <alignment horizontal="left" indent="2"/>
    </xf>
    <xf numFmtId="170" fontId="5" fillId="0" borderId="0" xfId="14" applyNumberFormat="1" applyFont="1"/>
    <xf numFmtId="0" fontId="5" fillId="0" borderId="0" xfId="14" applyFont="1" applyAlignment="1">
      <alignment horizontal="left" indent="3"/>
    </xf>
    <xf numFmtId="165" fontId="2" fillId="0" borderId="0" xfId="14" applyNumberFormat="1" applyFont="1"/>
    <xf numFmtId="165" fontId="1" fillId="0" borderId="0" xfId="14" applyNumberFormat="1"/>
    <xf numFmtId="0" fontId="10" fillId="0" borderId="0" xfId="14" applyFont="1"/>
    <xf numFmtId="0" fontId="10" fillId="0" borderId="30" xfId="14" applyFont="1" applyBorder="1" applyAlignment="1">
      <alignment horizontal="left"/>
    </xf>
    <xf numFmtId="170" fontId="10" fillId="0" borderId="30" xfId="14" applyNumberFormat="1" applyFont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4" fillId="0" borderId="0" xfId="7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4" borderId="35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/>
    </xf>
    <xf numFmtId="0" fontId="7" fillId="4" borderId="11" xfId="8" applyFont="1" applyFill="1" applyBorder="1" applyAlignment="1">
      <alignment horizontal="center" vertical="center" wrapText="1"/>
    </xf>
    <xf numFmtId="0" fontId="7" fillId="4" borderId="17" xfId="8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7" fillId="4" borderId="65" xfId="8" applyFont="1" applyFill="1" applyBorder="1" applyAlignment="1">
      <alignment horizontal="center" vertical="center"/>
    </xf>
    <xf numFmtId="0" fontId="7" fillId="4" borderId="5" xfId="8" applyFont="1" applyFill="1" applyBorder="1" applyAlignment="1">
      <alignment horizontal="center" vertical="center"/>
    </xf>
    <xf numFmtId="0" fontId="7" fillId="4" borderId="16" xfId="8" applyFont="1" applyFill="1" applyBorder="1" applyAlignment="1">
      <alignment horizontal="center" vertical="center"/>
    </xf>
    <xf numFmtId="0" fontId="7" fillId="5" borderId="6" xfId="8" applyFont="1" applyFill="1" applyBorder="1" applyAlignment="1">
      <alignment horizontal="center" vertical="center"/>
    </xf>
    <xf numFmtId="0" fontId="7" fillId="5" borderId="7" xfId="8" applyFont="1" applyFill="1" applyBorder="1" applyAlignment="1">
      <alignment horizontal="center" vertical="center"/>
    </xf>
    <xf numFmtId="0" fontId="7" fillId="5" borderId="67" xfId="8" applyFont="1" applyFill="1" applyBorder="1" applyAlignment="1">
      <alignment horizontal="center" vertical="center"/>
    </xf>
    <xf numFmtId="0" fontId="7" fillId="4" borderId="8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7" fillId="4" borderId="15" xfId="8" applyFont="1" applyFill="1" applyBorder="1" applyAlignment="1">
      <alignment horizontal="center" vertical="center" wrapText="1"/>
    </xf>
    <xf numFmtId="0" fontId="7" fillId="4" borderId="16" xfId="8" applyFont="1" applyFill="1" applyBorder="1" applyAlignment="1">
      <alignment horizontal="center" vertical="center" wrapText="1"/>
    </xf>
    <xf numFmtId="0" fontId="7" fillId="4" borderId="9" xfId="8" applyFont="1" applyFill="1" applyBorder="1" applyAlignment="1">
      <alignment horizontal="center" vertical="center" wrapText="1"/>
    </xf>
    <xf numFmtId="0" fontId="7" fillId="5" borderId="12" xfId="8" applyFont="1" applyFill="1" applyBorder="1" applyAlignment="1">
      <alignment horizontal="center" vertical="center"/>
    </xf>
    <xf numFmtId="0" fontId="7" fillId="5" borderId="13" xfId="8" applyFont="1" applyFill="1" applyBorder="1" applyAlignment="1">
      <alignment horizontal="center" vertical="center"/>
    </xf>
    <xf numFmtId="0" fontId="7" fillId="5" borderId="14" xfId="8" applyFont="1" applyFill="1" applyBorder="1" applyAlignment="1">
      <alignment horizontal="center" vertical="center"/>
    </xf>
    <xf numFmtId="0" fontId="7" fillId="4" borderId="10" xfId="8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4" borderId="4" xfId="8" applyFont="1" applyFill="1" applyBorder="1" applyAlignment="1">
      <alignment horizontal="center" vertical="center"/>
    </xf>
    <xf numFmtId="0" fontId="16" fillId="4" borderId="9" xfId="8" applyFont="1" applyFill="1" applyBorder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16" fillId="5" borderId="6" xfId="8" applyFont="1" applyFill="1" applyBorder="1" applyAlignment="1">
      <alignment horizontal="center" vertical="center"/>
    </xf>
    <xf numFmtId="0" fontId="16" fillId="5" borderId="7" xfId="8" applyFont="1" applyFill="1" applyBorder="1" applyAlignment="1">
      <alignment horizontal="center" vertical="center"/>
    </xf>
    <xf numFmtId="0" fontId="16" fillId="4" borderId="8" xfId="8" applyFont="1" applyFill="1" applyBorder="1" applyAlignment="1">
      <alignment horizontal="center" vertical="center" wrapText="1"/>
    </xf>
    <xf numFmtId="0" fontId="16" fillId="4" borderId="5" xfId="8" applyFont="1" applyFill="1" applyBorder="1" applyAlignment="1">
      <alignment horizontal="center" vertical="center" wrapText="1"/>
    </xf>
    <xf numFmtId="0" fontId="16" fillId="4" borderId="15" xfId="8" applyFont="1" applyFill="1" applyBorder="1" applyAlignment="1">
      <alignment horizontal="center" vertical="center" wrapText="1"/>
    </xf>
    <xf numFmtId="0" fontId="16" fillId="4" borderId="16" xfId="8" applyFont="1" applyFill="1" applyBorder="1" applyAlignment="1">
      <alignment horizontal="center" vertical="center" wrapText="1"/>
    </xf>
    <xf numFmtId="0" fontId="16" fillId="4" borderId="10" xfId="8" applyFont="1" applyFill="1" applyBorder="1" applyAlignment="1">
      <alignment horizontal="center" vertical="center" wrapText="1"/>
    </xf>
    <xf numFmtId="0" fontId="16" fillId="4" borderId="11" xfId="8" applyFont="1" applyFill="1" applyBorder="1" applyAlignment="1">
      <alignment horizontal="center" vertical="center" wrapText="1"/>
    </xf>
    <xf numFmtId="0" fontId="16" fillId="4" borderId="9" xfId="8" applyFont="1" applyFill="1" applyBorder="1" applyAlignment="1">
      <alignment horizontal="center" vertical="center" wrapText="1"/>
    </xf>
    <xf numFmtId="0" fontId="16" fillId="4" borderId="17" xfId="8" applyFont="1" applyFill="1" applyBorder="1" applyAlignment="1">
      <alignment horizontal="center" vertical="center" wrapText="1"/>
    </xf>
    <xf numFmtId="0" fontId="16" fillId="5" borderId="12" xfId="8" applyFont="1" applyFill="1" applyBorder="1" applyAlignment="1">
      <alignment horizontal="center" vertical="center"/>
    </xf>
    <xf numFmtId="0" fontId="16" fillId="5" borderId="13" xfId="8" applyFont="1" applyFill="1" applyBorder="1" applyAlignment="1">
      <alignment horizontal="center" vertical="center"/>
    </xf>
    <xf numFmtId="0" fontId="14" fillId="0" borderId="0" xfId="8" applyFont="1" applyAlignment="1">
      <alignment horizontal="center" vertical="center" wrapText="1" readingOrder="1"/>
    </xf>
    <xf numFmtId="0" fontId="11" fillId="0" borderId="0" xfId="8" applyFont="1" applyAlignment="1">
      <alignment horizontal="center" vertical="top" wrapText="1" readingOrder="1"/>
    </xf>
    <xf numFmtId="0" fontId="5" fillId="0" borderId="1" xfId="8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7" fillId="5" borderId="11" xfId="12" applyFont="1" applyFill="1" applyBorder="1" applyAlignment="1">
      <alignment horizontal="center" vertical="center"/>
    </xf>
    <xf numFmtId="0" fontId="7" fillId="5" borderId="28" xfId="12" applyFont="1" applyFill="1" applyBorder="1" applyAlignment="1">
      <alignment horizontal="center" vertical="center"/>
    </xf>
    <xf numFmtId="0" fontId="7" fillId="5" borderId="11" xfId="12" applyFont="1" applyFill="1" applyBorder="1" applyAlignment="1">
      <alignment horizontal="center" vertical="center" wrapText="1"/>
    </xf>
    <xf numFmtId="0" fontId="7" fillId="5" borderId="9" xfId="12" applyFont="1" applyFill="1" applyBorder="1" applyAlignment="1">
      <alignment horizontal="center" vertical="center"/>
    </xf>
    <xf numFmtId="0" fontId="7" fillId="5" borderId="17" xfId="12" applyFont="1" applyFill="1" applyBorder="1" applyAlignment="1">
      <alignment horizontal="center" vertical="center"/>
    </xf>
    <xf numFmtId="0" fontId="7" fillId="5" borderId="31" xfId="12" applyFont="1" applyFill="1" applyBorder="1" applyAlignment="1">
      <alignment horizontal="center" vertical="center" wrapText="1"/>
    </xf>
    <xf numFmtId="0" fontId="7" fillId="5" borderId="10" xfId="12" applyFont="1" applyFill="1" applyBorder="1" applyAlignment="1">
      <alignment horizontal="center" vertical="center" wrapText="1"/>
    </xf>
    <xf numFmtId="0" fontId="7" fillId="5" borderId="32" xfId="12" applyFont="1" applyFill="1" applyBorder="1" applyAlignment="1">
      <alignment horizontal="center" vertical="center" wrapText="1"/>
    </xf>
    <xf numFmtId="0" fontId="7" fillId="5" borderId="33" xfId="12" applyFont="1" applyFill="1" applyBorder="1" applyAlignment="1">
      <alignment horizontal="center" vertical="center" wrapText="1"/>
    </xf>
    <xf numFmtId="0" fontId="7" fillId="5" borderId="8" xfId="12" applyFont="1" applyFill="1" applyBorder="1" applyAlignment="1">
      <alignment horizontal="center" vertical="center" wrapText="1"/>
    </xf>
    <xf numFmtId="0" fontId="7" fillId="5" borderId="0" xfId="12" applyFont="1" applyFill="1" applyAlignment="1">
      <alignment horizontal="center" vertical="center" wrapText="1"/>
    </xf>
    <xf numFmtId="0" fontId="7" fillId="5" borderId="34" xfId="12" applyFont="1" applyFill="1" applyBorder="1" applyAlignment="1">
      <alignment horizontal="center" vertical="center" wrapText="1"/>
    </xf>
    <xf numFmtId="0" fontId="7" fillId="5" borderId="8" xfId="14" applyFont="1" applyFill="1" applyBorder="1" applyAlignment="1">
      <alignment horizontal="center" vertical="center" wrapText="1"/>
    </xf>
    <xf numFmtId="0" fontId="18" fillId="0" borderId="0" xfId="14" applyFont="1" applyAlignment="1">
      <alignment horizontal="center" vertical="center"/>
    </xf>
    <xf numFmtId="0" fontId="17" fillId="0" borderId="0" xfId="14" applyFont="1" applyAlignment="1">
      <alignment horizontal="center" vertical="center"/>
    </xf>
    <xf numFmtId="0" fontId="7" fillId="5" borderId="11" xfId="14" applyFont="1" applyFill="1" applyBorder="1" applyAlignment="1">
      <alignment horizontal="center" vertical="center"/>
    </xf>
    <xf numFmtId="0" fontId="7" fillId="5" borderId="28" xfId="14" applyFont="1" applyFill="1" applyBorder="1" applyAlignment="1">
      <alignment horizontal="center" vertical="center"/>
    </xf>
    <xf numFmtId="0" fontId="7" fillId="5" borderId="11" xfId="14" applyFont="1" applyFill="1" applyBorder="1" applyAlignment="1">
      <alignment horizontal="center" vertical="center" wrapText="1"/>
    </xf>
    <xf numFmtId="0" fontId="7" fillId="5" borderId="28" xfId="14" applyFont="1" applyFill="1" applyBorder="1" applyAlignment="1">
      <alignment horizontal="center" vertical="center" wrapText="1"/>
    </xf>
    <xf numFmtId="0" fontId="7" fillId="5" borderId="9" xfId="14" applyFont="1" applyFill="1" applyBorder="1" applyAlignment="1">
      <alignment horizontal="center" vertical="center" wrapText="1"/>
    </xf>
    <xf numFmtId="0" fontId="7" fillId="5" borderId="17" xfId="14" applyFont="1" applyFill="1" applyBorder="1" applyAlignment="1">
      <alignment horizontal="center" vertical="center" wrapText="1"/>
    </xf>
    <xf numFmtId="0" fontId="7" fillId="5" borderId="9" xfId="14" applyFont="1" applyFill="1" applyBorder="1" applyAlignment="1">
      <alignment horizontal="center" vertical="center"/>
    </xf>
    <xf numFmtId="0" fontId="7" fillId="5" borderId="17" xfId="14" applyFont="1" applyFill="1" applyBorder="1" applyAlignment="1">
      <alignment horizontal="center" vertical="center"/>
    </xf>
  </cellXfs>
  <cellStyles count="15">
    <cellStyle name="Millares 2" xfId="2" xr:uid="{F8795B63-66C1-474C-9CC6-7C8C1D76FC74}"/>
    <cellStyle name="Millares 3" xfId="4" xr:uid="{9FAA7B7F-D599-4BA9-A564-746831425BAF}"/>
    <cellStyle name="Normal" xfId="0" builtinId="0"/>
    <cellStyle name="Normal 10" xfId="14" xr:uid="{33DFD553-667C-4BE1-900B-20D42DD348FE}"/>
    <cellStyle name="Normal 10 3" xfId="3" xr:uid="{D67FC835-CF08-487F-9870-E82E4528725F}"/>
    <cellStyle name="Normal 11" xfId="11" xr:uid="{78C524E9-A6AD-4F42-BEB7-7E9C7CDA9FB7}"/>
    <cellStyle name="Normal 2" xfId="8" xr:uid="{69DCA4AB-C883-4D4F-BA5B-D43160645EC4}"/>
    <cellStyle name="Normal 3" xfId="5" xr:uid="{42357E97-3B6B-497E-8DE7-233B1A87121E}"/>
    <cellStyle name="Normal 3 2" xfId="7" xr:uid="{F21DF6FA-3E29-4A38-A603-AEF50EA08F57}"/>
    <cellStyle name="Normal 3 2 2" xfId="12" xr:uid="{F2A12D0B-1B69-4A26-9AF9-FA2E52574E69}"/>
    <cellStyle name="Porcentaje" xfId="1" builtinId="5"/>
    <cellStyle name="Porcentaje 2" xfId="10" xr:uid="{5C6A77E1-E13E-4BB5-9ED4-841102E6F577}"/>
    <cellStyle name="Porcentaje 3" xfId="6" xr:uid="{5B3E6B04-47B0-4832-8CC1-EEBA4C2D01EE}"/>
    <cellStyle name="Porcentaje 3 2" xfId="9" xr:uid="{C47D8BE9-5FA7-4ED0-864A-3257CE7167A2}"/>
    <cellStyle name="Porcentaje 3 2 2" xfId="13" xr:uid="{8C27932E-C102-4FE3-B178-554499DDB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theme" Target="theme/theme1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95" Type="http://schemas.openxmlformats.org/officeDocument/2006/relationships/customXml" Target="../customXml/item3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9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9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0868454661558112E-2"/>
          <c:w val="1"/>
          <c:h val="0.87003006808057037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4A-4143-93C1-3A120C1286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Avenir Next LT Pro" panose="020B08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'!$G$67:$H$67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 '!$G$69:$H$69</c:f>
              <c:numCache>
                <c:formatCode>#,##0.0,,</c:formatCode>
                <c:ptCount val="2"/>
                <c:pt idx="0">
                  <c:v>5297060062.9100418</c:v>
                </c:pt>
                <c:pt idx="1">
                  <c:v>-4428792288.8799591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A-4143-93C1-3A120C1286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79161711"/>
        <c:axId val="13791593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800" b="1" i="0" u="none" strike="noStrike" kern="1200" baseline="0">
                          <a:solidFill>
                            <a:schemeClr val="tx1"/>
                          </a:solidFill>
                          <a:latin typeface="Avenir Next LT Pro" panose="020B0804020202020204" pitchFamily="34" charset="0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1 '!$G$67:$H$67</c15:sqref>
                        </c15:formulaRef>
                      </c:ext>
                    </c:extLst>
                    <c:strCache>
                      <c:ptCount val="2"/>
                      <c:pt idx="0">
                        <c:v>Resultado Primario</c:v>
                      </c:pt>
                      <c:pt idx="1">
                        <c:v>Resultado Financiero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1 '!$G$68:$H$68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44A-4143-93C1-3A120C128612}"/>
                  </c:ext>
                </c:extLst>
              </c15:ser>
            </c15:filteredBarSeries>
          </c:ext>
        </c:extLst>
      </c:barChart>
      <c:catAx>
        <c:axId val="137916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venir Next LT Pro" panose="020B08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79159311"/>
        <c:crosses val="autoZero"/>
        <c:auto val="1"/>
        <c:lblAlgn val="ctr"/>
        <c:lblOffset val="100"/>
        <c:noMultiLvlLbl val="0"/>
      </c:catAx>
      <c:valAx>
        <c:axId val="1379159311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137916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  <a:latin typeface="Avenir Next LT Pro" panose="020B08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084463327381382E-3"/>
          <c:y val="9.9886712445056744E-2"/>
          <c:w val="0.99889151506815599"/>
          <c:h val="0.6617908274827010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 '!$C$68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8.0460498320593429E-3"/>
                  <c:y val="-8.20980596963331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EB6-4A37-831E-01EF94735BA4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'!$E$68</c:f>
              <c:numCache>
                <c:formatCode>#,##0.0,,</c:formatCode>
                <c:ptCount val="1"/>
                <c:pt idx="0">
                  <c:v>69718780975.719971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6-4A37-831E-01EF94735BA4}"/>
            </c:ext>
          </c:extLst>
        </c:ser>
        <c:ser>
          <c:idx val="0"/>
          <c:order val="1"/>
          <c:tx>
            <c:strRef>
              <c:f>'Gráfico 1 '!$C$70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5.9911663557046487E-4"/>
                  <c:y val="1.22665541983089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67086491788809"/>
                      <c:h val="2.849190079656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EB6-4A37-831E-01EF94735BA4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'!$E$70</c:f>
              <c:numCache>
                <c:formatCode>#,##0.0,,</c:formatCode>
                <c:ptCount val="1"/>
                <c:pt idx="0">
                  <c:v>12503309818.24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6-4A37-831E-01EF94735BA4}"/>
            </c:ext>
          </c:extLst>
        </c:ser>
        <c:ser>
          <c:idx val="2"/>
          <c:order val="2"/>
          <c:tx>
            <c:strRef>
              <c:f>'Gráfico 1 '!$C$71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0271909024856132E-2"/>
                  <c:y val="-5.59269868270659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EB6-4A37-831E-01EF94735BA4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'!$E$71</c:f>
              <c:numCache>
                <c:formatCode>#,##0.0,,</c:formatCode>
                <c:ptCount val="1"/>
                <c:pt idx="0">
                  <c:v>9725852351.7900009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B6-4A37-831E-01EF9473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8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ax val="111000010000.00002"/>
          <c:min val="1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"/>
          <c:y val="0.55068192672305361"/>
          <c:w val="0.28267007088244578"/>
          <c:h val="0.129399574921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18458660210355E-2"/>
          <c:y val="9.8825777710232168E-2"/>
          <c:w val="0.95424376771948582"/>
          <c:h val="0.811959079000685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1 '!$C$68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'!$D$68</c:f>
              <c:numCache>
                <c:formatCode>#,##0.0,,</c:formatCode>
                <c:ptCount val="1"/>
                <c:pt idx="0">
                  <c:v>84683558869.700012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D-4AA9-B099-6EAFB64963F4}"/>
            </c:ext>
          </c:extLst>
        </c:ser>
        <c:ser>
          <c:idx val="1"/>
          <c:order val="1"/>
          <c:tx>
            <c:strRef>
              <c:f>'Gráfico 1 '!$C$69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596574800466688E-3"/>
                  <c:y val="-2.359554924772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7D-4AA9-B099-6EAFB64963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'!$D$69</c:f>
              <c:numCache>
                <c:formatCode>#,##0.0,,</c:formatCode>
                <c:ptCount val="1"/>
                <c:pt idx="0">
                  <c:v>71304529.790000007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7D-4AA9-B099-6EAFB64963F4}"/>
            </c:ext>
          </c:extLst>
        </c:ser>
        <c:ser>
          <c:idx val="2"/>
          <c:order val="2"/>
          <c:tx>
            <c:strRef>
              <c:f>'Gráfico 1 '!$C$70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1"/>
              </a:solidFill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'!$D$70</c:f>
              <c:numCache>
                <c:formatCode>#,##0.0,,</c:formatCode>
                <c:ptCount val="1"/>
                <c:pt idx="0">
                  <c:v>2764287457.3800001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7D-4AA9-B099-6EAFB64963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40"/>
        <c:overlap val="100"/>
        <c:axId val="283340799"/>
        <c:axId val="283331647"/>
      </c:barChart>
      <c:catAx>
        <c:axId val="28334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Vani" panose="020B0502040204020203" pitchFamily="18" charset="0"/>
              </a:defRPr>
            </a:pPr>
            <a:endParaRPr lang="es-DO"/>
          </a:p>
        </c:txPr>
        <c:crossAx val="283331647"/>
        <c:crosses val="autoZero"/>
        <c:auto val="1"/>
        <c:lblAlgn val="ctr"/>
        <c:lblOffset val="100"/>
        <c:noMultiLvlLbl val="0"/>
      </c:catAx>
      <c:valAx>
        <c:axId val="28333164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8334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6712247500839E-2"/>
          <c:y val="0.7060609008187092"/>
          <c:w val="0.23591576609710069"/>
          <c:h val="0.1614131455609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Vani" panose="020B0502040204020203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  <a:cs typeface="Vani" panose="020B05020402040202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2896386928261"/>
          <c:y val="8.1493090331295509E-2"/>
          <c:w val="0.58763038986969052"/>
          <c:h val="0.84285786925479855"/>
        </c:manualLayout>
      </c:layout>
      <c:doughnutChart>
        <c:varyColors val="1"/>
        <c:ser>
          <c:idx val="0"/>
          <c:order val="0"/>
          <c:tx>
            <c:strRef>
              <c:f>'Gráfico 3 '!$C$11:$C$15</c:f>
              <c:strCache>
                <c:ptCount val="5"/>
                <c:pt idx="0">
                  <c:v>51.5%</c:v>
                </c:pt>
                <c:pt idx="1">
                  <c:v>19.7%</c:v>
                </c:pt>
                <c:pt idx="2">
                  <c:v>16.9%</c:v>
                </c:pt>
                <c:pt idx="3">
                  <c:v>10.6%</c:v>
                </c:pt>
                <c:pt idx="4">
                  <c:v>1.3%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E2-4C8A-8755-6F09A46BAE3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E2-4C8A-8755-6F09A46BAE3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E2-4C8A-8755-6F09A46BAE3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E2-4C8A-8755-6F09A46BAE3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E2-4C8A-8755-6F09A46BAE3B}"/>
              </c:ext>
            </c:extLst>
          </c:dPt>
          <c:dLbls>
            <c:dLbl>
              <c:idx val="0"/>
              <c:layout>
                <c:manualLayout>
                  <c:x val="0.12958114884703403"/>
                  <c:y val="2.28539509885878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87205006408807"/>
                      <c:h val="9.8814168584238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9E2-4C8A-8755-6F09A46BAE3B}"/>
                </c:ext>
              </c:extLst>
            </c:dLbl>
            <c:dLbl>
              <c:idx val="1"/>
              <c:layout>
                <c:manualLayout>
                  <c:x val="-0.13751152328893956"/>
                  <c:y val="0.102381950352181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41311583515322"/>
                      <c:h val="7.40587102624487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9E2-4C8A-8755-6F09A46BAE3B}"/>
                </c:ext>
              </c:extLst>
            </c:dLbl>
            <c:dLbl>
              <c:idx val="2"/>
              <c:layout>
                <c:manualLayout>
                  <c:x val="-0.16543203652468697"/>
                  <c:y val="-4.37630876139639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11598226097207"/>
                      <c:h val="6.49847336271306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9E2-4C8A-8755-6F09A46BAE3B}"/>
                </c:ext>
              </c:extLst>
            </c:dLbl>
            <c:dLbl>
              <c:idx val="3"/>
              <c:layout>
                <c:manualLayout>
                  <c:x val="-0.11814571257360414"/>
                  <c:y val="-9.794985151540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53556716223533"/>
                      <c:h val="8.32526285039690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9E2-4C8A-8755-6F09A46BAE3B}"/>
                </c:ext>
              </c:extLst>
            </c:dLbl>
            <c:dLbl>
              <c:idx val="4"/>
              <c:layout>
                <c:manualLayout>
                  <c:x val="0.1961286389545642"/>
                  <c:y val="-7.83956606325678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07917103630743"/>
                      <c:h val="9.2918181348857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9E2-4C8A-8755-6F09A46BA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3 '!$B$11:$B$16</c:f>
              <c:strCache>
                <c:ptCount val="6"/>
                <c:pt idx="0">
                  <c:v>Servicios Sociales</c:v>
                </c:pt>
                <c:pt idx="1">
                  <c:v>Servicios Económicos</c:v>
                </c:pt>
                <c:pt idx="2">
                  <c:v>Servicios Generales</c:v>
                </c:pt>
                <c:pt idx="3">
                  <c:v>Intereses de la Deuda Pública</c:v>
                </c:pt>
                <c:pt idx="4">
                  <c:v>Protección del Medio Ambiente</c:v>
                </c:pt>
                <c:pt idx="5">
                  <c:v>Blank</c:v>
                </c:pt>
              </c:strCache>
            </c:strRef>
          </c:cat>
          <c:val>
            <c:numRef>
              <c:f>'Gráfico 3 '!$C$11:$C$15</c:f>
              <c:numCache>
                <c:formatCode>0.0%</c:formatCode>
                <c:ptCount val="5"/>
                <c:pt idx="0">
                  <c:v>0.51465044290397777</c:v>
                </c:pt>
                <c:pt idx="1">
                  <c:v>0.19736850401388034</c:v>
                </c:pt>
                <c:pt idx="2">
                  <c:v>0.16946930973311553</c:v>
                </c:pt>
                <c:pt idx="3">
                  <c:v>0.1057756380300232</c:v>
                </c:pt>
                <c:pt idx="4">
                  <c:v>1.2736105319003311E-2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E2-4C8A-8755-6F09A46BAE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C9EAF07-B708-4E97-AC03-823BE9C49330}" type="doc">
      <dgm:prSet loTypeId="urn:microsoft.com/office/officeart/2008/layout/VerticalCurvedList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133A2166-58DC-4A08-B36B-0CF130AFA071}">
      <dgm:prSet phldrT="[Texto]" custT="1"/>
      <dgm:spPr/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MINISTERIO DE EDUCACIÓN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$18,938.5 </a:t>
          </a:r>
          <a:r>
            <a:rPr lang="es-DO" sz="1600" b="1" kern="1200">
              <a:latin typeface="Avenir Next LT Pro" panose="020B0504020202020204" pitchFamily="34" charset="0"/>
            </a:rPr>
            <a:t>millones</a:t>
          </a:r>
        </a:p>
      </dgm:t>
    </dgm:pt>
    <dgm:pt modelId="{ABDE24F5-A320-47C8-AE97-A454B953FC66}" type="par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E5BFB8AE-9B5C-4E76-B0D8-7E9218C2964C}" type="sib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7D3D4A4-C7E3-430D-8E87-3594C9B7A2E4}">
      <dgm:prSet phldrT="[Texto]" custT="1"/>
      <dgm:spPr/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$11,785.6 </a:t>
          </a:r>
          <a:r>
            <a:rPr lang="es-DO" sz="1600" b="1" kern="1200">
              <a:latin typeface="Avenir Next LT Pro" panose="020B0504020202020204" pitchFamily="34" charset="0"/>
            </a:rPr>
            <a:t>millones </a:t>
          </a:r>
        </a:p>
      </dgm:t>
    </dgm:pt>
    <dgm:pt modelId="{5B55A4D5-6ED5-4F07-A0BA-1E49DB2D0B92}" type="par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AED1110-B0C5-4624-A72E-62C329DAB58F}" type="sib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C589FEF-AC94-4DC7-AE9E-B8C076BACC18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PRESIDENCIA DE LA REPÚBLICA - RD$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11,293.1</a:t>
          </a:r>
          <a:r>
            <a:rPr lang="es-DO" sz="1600" b="1" kern="1200">
              <a:latin typeface="Avenir Next LT Pro" panose="020B0504020202020204" pitchFamily="34" charset="0"/>
            </a:rPr>
            <a:t> millones</a:t>
          </a:r>
        </a:p>
      </dgm:t>
    </dgm:pt>
    <dgm:pt modelId="{C51F6DF9-FD43-4F02-8F21-D716BD1C0BD0}" type="par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3235F6-8BED-4C22-B857-7CDDBEB6D7D1}" type="sib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6068E8E-1C89-452D-A721-A900863EF127}" type="pres">
      <dgm:prSet presAssocID="{BC9EAF07-B708-4E97-AC03-823BE9C49330}" presName="Name0" presStyleCnt="0">
        <dgm:presLayoutVars>
          <dgm:chMax val="7"/>
          <dgm:chPref val="7"/>
          <dgm:dir/>
        </dgm:presLayoutVars>
      </dgm:prSet>
      <dgm:spPr/>
    </dgm:pt>
    <dgm:pt modelId="{0B3B6563-5E51-48CA-A4FC-A548B15FFA33}" type="pres">
      <dgm:prSet presAssocID="{BC9EAF07-B708-4E97-AC03-823BE9C49330}" presName="Name1" presStyleCnt="0"/>
      <dgm:spPr/>
    </dgm:pt>
    <dgm:pt modelId="{FF07C85D-8E72-46EA-9C0D-B250497206DB}" type="pres">
      <dgm:prSet presAssocID="{BC9EAF07-B708-4E97-AC03-823BE9C49330}" presName="cycle" presStyleCnt="0"/>
      <dgm:spPr/>
    </dgm:pt>
    <dgm:pt modelId="{53452F0E-3117-4B6B-AB24-4368E73FFE96}" type="pres">
      <dgm:prSet presAssocID="{BC9EAF07-B708-4E97-AC03-823BE9C49330}" presName="srcNode" presStyleLbl="node1" presStyleIdx="0" presStyleCnt="3"/>
      <dgm:spPr/>
    </dgm:pt>
    <dgm:pt modelId="{C2627A84-43FD-44B3-A491-AEACCEBCB7B4}" type="pres">
      <dgm:prSet presAssocID="{BC9EAF07-B708-4E97-AC03-823BE9C49330}" presName="conn" presStyleLbl="parChTrans1D2" presStyleIdx="0" presStyleCnt="1"/>
      <dgm:spPr/>
    </dgm:pt>
    <dgm:pt modelId="{B5426CF8-E7FE-47E6-92CC-262E407CB496}" type="pres">
      <dgm:prSet presAssocID="{BC9EAF07-B708-4E97-AC03-823BE9C49330}" presName="extraNode" presStyleLbl="node1" presStyleIdx="0" presStyleCnt="3"/>
      <dgm:spPr/>
    </dgm:pt>
    <dgm:pt modelId="{AF6A8F50-5CBE-46F6-A666-77A0FB018FD5}" type="pres">
      <dgm:prSet presAssocID="{BC9EAF07-B708-4E97-AC03-823BE9C49330}" presName="dstNode" presStyleLbl="node1" presStyleIdx="0" presStyleCnt="3"/>
      <dgm:spPr/>
    </dgm:pt>
    <dgm:pt modelId="{424D1EFC-7987-475A-8A20-7AEE43F3EB05}" type="pres">
      <dgm:prSet presAssocID="{133A2166-58DC-4A08-B36B-0CF130AFA071}" presName="text_1" presStyleLbl="node1" presStyleIdx="0" presStyleCnt="3">
        <dgm:presLayoutVars>
          <dgm:bulletEnabled val="1"/>
        </dgm:presLayoutVars>
      </dgm:prSet>
      <dgm:spPr/>
    </dgm:pt>
    <dgm:pt modelId="{23D740F8-20B2-4D7F-8326-22F17C5284AD}" type="pres">
      <dgm:prSet presAssocID="{133A2166-58DC-4A08-B36B-0CF130AFA071}" presName="accent_1" presStyleCnt="0"/>
      <dgm:spPr/>
    </dgm:pt>
    <dgm:pt modelId="{73ECA6C0-5A1B-4984-99FF-B344489FC794}" type="pres">
      <dgm:prSet presAssocID="{133A2166-58DC-4A08-B36B-0CF130AFA071}" presName="accentRepeatNode" presStyleLbl="solidFgAcc1" presStyleIdx="0" presStyleCnt="3">
        <dgm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dgm:style>
      </dgm:prSet>
      <dgm:spPr/>
    </dgm:pt>
    <dgm:pt modelId="{99A333A7-10E3-4173-8669-D02EE32F2023}" type="pres">
      <dgm:prSet presAssocID="{77D3D4A4-C7E3-430D-8E87-3594C9B7A2E4}" presName="text_2" presStyleLbl="node1" presStyleIdx="1" presStyleCnt="3">
        <dgm:presLayoutVars>
          <dgm:bulletEnabled val="1"/>
        </dgm:presLayoutVars>
      </dgm:prSet>
      <dgm:spPr/>
    </dgm:pt>
    <dgm:pt modelId="{E801EE73-FF2B-4B55-993F-3AD8EAADF491}" type="pres">
      <dgm:prSet presAssocID="{77D3D4A4-C7E3-430D-8E87-3594C9B7A2E4}" presName="accent_2" presStyleCnt="0"/>
      <dgm:spPr/>
    </dgm:pt>
    <dgm:pt modelId="{E61520DF-3576-4582-BADA-1BED0219DDD3}" type="pres">
      <dgm:prSet presAssocID="{77D3D4A4-C7E3-430D-8E87-3594C9B7A2E4}" presName="accentRepeatNode" presStyleLbl="solidFgAcc1" presStyleIdx="1" presStyleCnt="3"/>
      <dgm:spPr/>
    </dgm:pt>
    <dgm:pt modelId="{AC3AD21F-79F5-41EC-8008-6D0718B54CFF}" type="pres">
      <dgm:prSet presAssocID="{FC589FEF-AC94-4DC7-AE9E-B8C076BACC18}" presName="text_3" presStyleLbl="node1" presStyleIdx="2" presStyleCnt="3">
        <dgm:presLayoutVars>
          <dgm:bulletEnabled val="1"/>
        </dgm:presLayoutVars>
      </dgm:prSet>
      <dgm:spPr/>
    </dgm:pt>
    <dgm:pt modelId="{186E3090-D7AF-442F-90DC-0320A0E0BB37}" type="pres">
      <dgm:prSet presAssocID="{FC589FEF-AC94-4DC7-AE9E-B8C076BACC18}" presName="accent_3" presStyleCnt="0"/>
      <dgm:spPr/>
    </dgm:pt>
    <dgm:pt modelId="{72F76BC3-7E83-444A-B625-57A807A27486}" type="pres">
      <dgm:prSet presAssocID="{FC589FEF-AC94-4DC7-AE9E-B8C076BACC18}" presName="accentRepeatNode" presStyleLbl="solidFgAcc1" presStyleIdx="2" presStyleCnt="3"/>
      <dgm:spPr/>
    </dgm:pt>
  </dgm:ptLst>
  <dgm:cxnLst>
    <dgm:cxn modelId="{4718732A-8D63-47F1-A643-E348B7823214}" type="presOf" srcId="{FC589FEF-AC94-4DC7-AE9E-B8C076BACC18}" destId="{AC3AD21F-79F5-41EC-8008-6D0718B54CFF}" srcOrd="0" destOrd="0" presId="urn:microsoft.com/office/officeart/2008/layout/VerticalCurvedList"/>
    <dgm:cxn modelId="{7722015D-BC5C-421E-805F-D19FF09BAB40}" srcId="{BC9EAF07-B708-4E97-AC03-823BE9C49330}" destId="{FC589FEF-AC94-4DC7-AE9E-B8C076BACC18}" srcOrd="2" destOrd="0" parTransId="{C51F6DF9-FD43-4F02-8F21-D716BD1C0BD0}" sibTransId="{C63235F6-8BED-4C22-B857-7CDDBEB6D7D1}"/>
    <dgm:cxn modelId="{5E836548-E551-424C-BD57-4184891280E3}" type="presOf" srcId="{E5BFB8AE-9B5C-4E76-B0D8-7E9218C2964C}" destId="{C2627A84-43FD-44B3-A491-AEACCEBCB7B4}" srcOrd="0" destOrd="0" presId="urn:microsoft.com/office/officeart/2008/layout/VerticalCurvedList"/>
    <dgm:cxn modelId="{C7DF0088-0FA2-463B-97CE-11A5122D5408}" type="presOf" srcId="{77D3D4A4-C7E3-430D-8E87-3594C9B7A2E4}" destId="{99A333A7-10E3-4173-8669-D02EE32F2023}" srcOrd="0" destOrd="0" presId="urn:microsoft.com/office/officeart/2008/layout/VerticalCurvedList"/>
    <dgm:cxn modelId="{852DEE95-9FC9-4A74-8E28-5902E69C0F0F}" srcId="{BC9EAF07-B708-4E97-AC03-823BE9C49330}" destId="{77D3D4A4-C7E3-430D-8E87-3594C9B7A2E4}" srcOrd="1" destOrd="0" parTransId="{5B55A4D5-6ED5-4F07-A0BA-1E49DB2D0B92}" sibTransId="{AAED1110-B0C5-4624-A72E-62C329DAB58F}"/>
    <dgm:cxn modelId="{5CAB6A97-87A0-4735-B2F0-2EB2FDA6B700}" type="presOf" srcId="{BC9EAF07-B708-4E97-AC03-823BE9C49330}" destId="{56068E8E-1C89-452D-A721-A900863EF127}" srcOrd="0" destOrd="0" presId="urn:microsoft.com/office/officeart/2008/layout/VerticalCurvedList"/>
    <dgm:cxn modelId="{140512A5-8823-4024-9F95-33F06437E8A3}" type="presOf" srcId="{133A2166-58DC-4A08-B36B-0CF130AFA071}" destId="{424D1EFC-7987-475A-8A20-7AEE43F3EB05}" srcOrd="0" destOrd="0" presId="urn:microsoft.com/office/officeart/2008/layout/VerticalCurvedList"/>
    <dgm:cxn modelId="{D73118F2-31A8-4B45-9D91-4A68A99C0D2B}" srcId="{BC9EAF07-B708-4E97-AC03-823BE9C49330}" destId="{133A2166-58DC-4A08-B36B-0CF130AFA071}" srcOrd="0" destOrd="0" parTransId="{ABDE24F5-A320-47C8-AE97-A454B953FC66}" sibTransId="{E5BFB8AE-9B5C-4E76-B0D8-7E9218C2964C}"/>
    <dgm:cxn modelId="{0F43F038-2775-4D02-AE9E-98D0C5E43974}" type="presParOf" srcId="{56068E8E-1C89-452D-A721-A900863EF127}" destId="{0B3B6563-5E51-48CA-A4FC-A548B15FFA33}" srcOrd="0" destOrd="0" presId="urn:microsoft.com/office/officeart/2008/layout/VerticalCurvedList"/>
    <dgm:cxn modelId="{3EE83D5A-ECED-4FD7-8765-E3A452AD67C8}" type="presParOf" srcId="{0B3B6563-5E51-48CA-A4FC-A548B15FFA33}" destId="{FF07C85D-8E72-46EA-9C0D-B250497206DB}" srcOrd="0" destOrd="0" presId="urn:microsoft.com/office/officeart/2008/layout/VerticalCurvedList"/>
    <dgm:cxn modelId="{2E42FFBC-3864-4BD7-A69B-4FF94597EB7A}" type="presParOf" srcId="{FF07C85D-8E72-46EA-9C0D-B250497206DB}" destId="{53452F0E-3117-4B6B-AB24-4368E73FFE96}" srcOrd="0" destOrd="0" presId="urn:microsoft.com/office/officeart/2008/layout/VerticalCurvedList"/>
    <dgm:cxn modelId="{F11BCFBC-9888-433B-9A36-1416425008C5}" type="presParOf" srcId="{FF07C85D-8E72-46EA-9C0D-B250497206DB}" destId="{C2627A84-43FD-44B3-A491-AEACCEBCB7B4}" srcOrd="1" destOrd="0" presId="urn:microsoft.com/office/officeart/2008/layout/VerticalCurvedList"/>
    <dgm:cxn modelId="{C877B912-52E5-4DD7-8316-9A3F34332F1B}" type="presParOf" srcId="{FF07C85D-8E72-46EA-9C0D-B250497206DB}" destId="{B5426CF8-E7FE-47E6-92CC-262E407CB496}" srcOrd="2" destOrd="0" presId="urn:microsoft.com/office/officeart/2008/layout/VerticalCurvedList"/>
    <dgm:cxn modelId="{FD52E821-2E91-47E3-95E2-7CF596791D90}" type="presParOf" srcId="{FF07C85D-8E72-46EA-9C0D-B250497206DB}" destId="{AF6A8F50-5CBE-46F6-A666-77A0FB018FD5}" srcOrd="3" destOrd="0" presId="urn:microsoft.com/office/officeart/2008/layout/VerticalCurvedList"/>
    <dgm:cxn modelId="{90153877-5233-4867-905C-112739EBB5C3}" type="presParOf" srcId="{0B3B6563-5E51-48CA-A4FC-A548B15FFA33}" destId="{424D1EFC-7987-475A-8A20-7AEE43F3EB05}" srcOrd="1" destOrd="0" presId="urn:microsoft.com/office/officeart/2008/layout/VerticalCurvedList"/>
    <dgm:cxn modelId="{8401BC12-68ED-4D3C-8614-C5C25862A886}" type="presParOf" srcId="{0B3B6563-5E51-48CA-A4FC-A548B15FFA33}" destId="{23D740F8-20B2-4D7F-8326-22F17C5284AD}" srcOrd="2" destOrd="0" presId="urn:microsoft.com/office/officeart/2008/layout/VerticalCurvedList"/>
    <dgm:cxn modelId="{FFD0D09E-8AD6-4322-B2C8-F2D796B6A041}" type="presParOf" srcId="{23D740F8-20B2-4D7F-8326-22F17C5284AD}" destId="{73ECA6C0-5A1B-4984-99FF-B344489FC794}" srcOrd="0" destOrd="0" presId="urn:microsoft.com/office/officeart/2008/layout/VerticalCurvedList"/>
    <dgm:cxn modelId="{12B4C727-1F0F-409A-93CC-49E16730F1C2}" type="presParOf" srcId="{0B3B6563-5E51-48CA-A4FC-A548B15FFA33}" destId="{99A333A7-10E3-4173-8669-D02EE32F2023}" srcOrd="3" destOrd="0" presId="urn:microsoft.com/office/officeart/2008/layout/VerticalCurvedList"/>
    <dgm:cxn modelId="{DE650E5C-E4B6-44BF-9135-D6976DCECA8D}" type="presParOf" srcId="{0B3B6563-5E51-48CA-A4FC-A548B15FFA33}" destId="{E801EE73-FF2B-4B55-993F-3AD8EAADF491}" srcOrd="4" destOrd="0" presId="urn:microsoft.com/office/officeart/2008/layout/VerticalCurvedList"/>
    <dgm:cxn modelId="{B06BA793-69EB-4D95-B816-3C72BD742DD0}" type="presParOf" srcId="{E801EE73-FF2B-4B55-993F-3AD8EAADF491}" destId="{E61520DF-3576-4582-BADA-1BED0219DDD3}" srcOrd="0" destOrd="0" presId="urn:microsoft.com/office/officeart/2008/layout/VerticalCurvedList"/>
    <dgm:cxn modelId="{EC2A7BED-3C8D-4B73-9253-933B1E46E571}" type="presParOf" srcId="{0B3B6563-5E51-48CA-A4FC-A548B15FFA33}" destId="{AC3AD21F-79F5-41EC-8008-6D0718B54CFF}" srcOrd="5" destOrd="0" presId="urn:microsoft.com/office/officeart/2008/layout/VerticalCurvedList"/>
    <dgm:cxn modelId="{BAC00E1A-DA5C-4C21-A831-6CA2DA365322}" type="presParOf" srcId="{0B3B6563-5E51-48CA-A4FC-A548B15FFA33}" destId="{186E3090-D7AF-442F-90DC-0320A0E0BB37}" srcOrd="6" destOrd="0" presId="urn:microsoft.com/office/officeart/2008/layout/VerticalCurvedList"/>
    <dgm:cxn modelId="{1162D38E-AC0B-4D3C-99CF-63C6788924C8}" type="presParOf" srcId="{186E3090-D7AF-442F-90DC-0320A0E0BB37}" destId="{72F76BC3-7E83-444A-B625-57A807A27486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2627A84-43FD-44B3-A491-AEACCEBCB7B4}">
      <dsp:nvSpPr>
        <dsp:cNvPr id="0" name=""/>
        <dsp:cNvSpPr/>
      </dsp:nvSpPr>
      <dsp:spPr>
        <a:xfrm>
          <a:off x="-3167898" y="-487551"/>
          <a:ext cx="3778311" cy="3778311"/>
        </a:xfrm>
        <a:prstGeom prst="blockArc">
          <a:avLst>
            <a:gd name="adj1" fmla="val 18900000"/>
            <a:gd name="adj2" fmla="val 2700000"/>
            <a:gd name="adj3" fmla="val 572"/>
          </a:avLst>
        </a:prstGeom>
        <a:noFill/>
        <a:ln w="12700" cap="flat" cmpd="sng" algn="ctr">
          <a:solidFill>
            <a:schemeClr val="accent1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4D1EFC-7987-475A-8A20-7AEE43F3EB05}">
      <dsp:nvSpPr>
        <dsp:cNvPr id="0" name=""/>
        <dsp:cNvSpPr/>
      </dsp:nvSpPr>
      <dsp:spPr>
        <a:xfrm>
          <a:off x="392495" y="280320"/>
          <a:ext cx="9116279" cy="560641"/>
        </a:xfrm>
        <a:prstGeom prst="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5009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EDUCACIÓN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$18,938.5 </a:t>
          </a:r>
          <a:r>
            <a:rPr lang="es-DO" sz="1600" b="1" kern="1200">
              <a:latin typeface="Avenir Next LT Pro" panose="020B0504020202020204" pitchFamily="34" charset="0"/>
            </a:rPr>
            <a:t>millones</a:t>
          </a:r>
        </a:p>
      </dsp:txBody>
      <dsp:txXfrm>
        <a:off x="392495" y="280320"/>
        <a:ext cx="9116279" cy="560641"/>
      </dsp:txXfrm>
    </dsp:sp>
    <dsp:sp modelId="{73ECA6C0-5A1B-4984-99FF-B344489FC794}">
      <dsp:nvSpPr>
        <dsp:cNvPr id="0" name=""/>
        <dsp:cNvSpPr/>
      </dsp:nvSpPr>
      <dsp:spPr>
        <a:xfrm>
          <a:off x="42094" y="210240"/>
          <a:ext cx="700802" cy="700802"/>
        </a:xfrm>
        <a:prstGeom prst="ellipse">
          <a:avLst/>
        </a:prstGeom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dsp:style>
    </dsp:sp>
    <dsp:sp modelId="{99A333A7-10E3-4173-8669-D02EE32F2023}">
      <dsp:nvSpPr>
        <dsp:cNvPr id="0" name=""/>
        <dsp:cNvSpPr/>
      </dsp:nvSpPr>
      <dsp:spPr>
        <a:xfrm>
          <a:off x="596289" y="1121283"/>
          <a:ext cx="8912486" cy="560641"/>
        </a:xfrm>
        <a:prstGeom prst="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5009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$11,785.6 </a:t>
          </a:r>
          <a:r>
            <a:rPr lang="es-DO" sz="1600" b="1" kern="1200">
              <a:latin typeface="Avenir Next LT Pro" panose="020B0504020202020204" pitchFamily="34" charset="0"/>
            </a:rPr>
            <a:t>millones </a:t>
          </a:r>
        </a:p>
      </dsp:txBody>
      <dsp:txXfrm>
        <a:off x="596289" y="1121283"/>
        <a:ext cx="8912486" cy="560641"/>
      </dsp:txXfrm>
    </dsp:sp>
    <dsp:sp modelId="{E61520DF-3576-4582-BADA-1BED0219DDD3}">
      <dsp:nvSpPr>
        <dsp:cNvPr id="0" name=""/>
        <dsp:cNvSpPr/>
      </dsp:nvSpPr>
      <dsp:spPr>
        <a:xfrm>
          <a:off x="245888" y="1051203"/>
          <a:ext cx="700802" cy="700802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C3AD21F-79F5-41EC-8008-6D0718B54CFF}">
      <dsp:nvSpPr>
        <dsp:cNvPr id="0" name=""/>
        <dsp:cNvSpPr/>
      </dsp:nvSpPr>
      <dsp:spPr>
        <a:xfrm>
          <a:off x="392495" y="1962245"/>
          <a:ext cx="9116279" cy="56064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5009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PRESIDENCIA DE LA REPÚBLICA - RD$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11,293.1</a:t>
          </a:r>
          <a:r>
            <a:rPr lang="es-DO" sz="1600" b="1" kern="1200">
              <a:latin typeface="Avenir Next LT Pro" panose="020B0504020202020204" pitchFamily="34" charset="0"/>
            </a:rPr>
            <a:t> millones</a:t>
          </a:r>
        </a:p>
      </dsp:txBody>
      <dsp:txXfrm>
        <a:off x="392495" y="1962245"/>
        <a:ext cx="9116279" cy="560641"/>
      </dsp:txXfrm>
    </dsp:sp>
    <dsp:sp modelId="{72F76BC3-7E83-444A-B625-57A807A27486}">
      <dsp:nvSpPr>
        <dsp:cNvPr id="0" name=""/>
        <dsp:cNvSpPr/>
      </dsp:nvSpPr>
      <dsp:spPr>
        <a:xfrm>
          <a:off x="42094" y="1892165"/>
          <a:ext cx="700802" cy="700802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16</xdr:row>
      <xdr:rowOff>76200</xdr:rowOff>
    </xdr:from>
    <xdr:to>
      <xdr:col>15</xdr:col>
      <xdr:colOff>704850</xdr:colOff>
      <xdr:row>49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6BE7B6-DC7C-4484-BAB9-E4A93C95B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662227</xdr:colOff>
      <xdr:row>4</xdr:row>
      <xdr:rowOff>32904</xdr:rowOff>
    </xdr:from>
    <xdr:to>
      <xdr:col>9</xdr:col>
      <xdr:colOff>666750</xdr:colOff>
      <xdr:row>40</xdr:row>
      <xdr:rowOff>157594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41DDF4-221F-4C12-ACDD-A5C72B967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383988</xdr:colOff>
      <xdr:row>6</xdr:row>
      <xdr:rowOff>61444</xdr:rowOff>
    </xdr:from>
    <xdr:to>
      <xdr:col>5</xdr:col>
      <xdr:colOff>854635</xdr:colOff>
      <xdr:row>34</xdr:row>
      <xdr:rowOff>93940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14CC25-BD01-4A80-A2C6-F04B6281A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607219</xdr:colOff>
      <xdr:row>5</xdr:row>
      <xdr:rowOff>130969</xdr:rowOff>
    </xdr:from>
    <xdr:to>
      <xdr:col>16</xdr:col>
      <xdr:colOff>381749</xdr:colOff>
      <xdr:row>40</xdr:row>
      <xdr:rowOff>107474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2C0DA947-BC5B-410B-A5C3-ACA11A94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219" y="1083469"/>
          <a:ext cx="9680530" cy="6644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195320</xdr:colOff>
      <xdr:row>4</xdr:row>
      <xdr:rowOff>78105</xdr:rowOff>
    </xdr:from>
    <xdr:to>
      <xdr:col>14</xdr:col>
      <xdr:colOff>626745</xdr:colOff>
      <xdr:row>19</xdr:row>
      <xdr:rowOff>23813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19142DC-F5C7-4A21-9E5B-EE83DAA833FE}"/>
            </a:ext>
          </a:extLst>
        </xdr:cNvPr>
        <xdr:cNvGrpSpPr/>
      </xdr:nvGrpSpPr>
      <xdr:grpSpPr>
        <a:xfrm>
          <a:off x="1728845" y="840105"/>
          <a:ext cx="9575425" cy="2803208"/>
          <a:chOff x="7354383" y="223837"/>
          <a:chExt cx="8390443" cy="2795588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909711A6-FE1D-8EA4-5A9C-B87643FC1463}"/>
              </a:ext>
            </a:extLst>
          </xdr:cNvPr>
          <xdr:cNvGraphicFramePr/>
        </xdr:nvGraphicFramePr>
        <xdr:xfrm>
          <a:off x="7381876" y="223837"/>
          <a:ext cx="8362950" cy="279558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DC3FB12B-091B-0ED2-B94A-595A65AD8813}"/>
              </a:ext>
            </a:extLst>
          </xdr:cNvPr>
          <xdr:cNvSpPr/>
        </xdr:nvSpPr>
        <xdr:spPr>
          <a:xfrm>
            <a:off x="7354383" y="419101"/>
            <a:ext cx="695325" cy="75247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1</a:t>
            </a:r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BBCABDB8-F687-BB3B-425B-69D4115E1DF1}"/>
              </a:ext>
            </a:extLst>
          </xdr:cNvPr>
          <xdr:cNvSpPr/>
        </xdr:nvSpPr>
        <xdr:spPr>
          <a:xfrm>
            <a:off x="7563934" y="1257301"/>
            <a:ext cx="695325" cy="752474"/>
          </a:xfrm>
          <a:prstGeom prst="ellips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2</a:t>
            </a:r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A29A105F-5F7F-F34E-BB09-839106AE0EAA}"/>
              </a:ext>
            </a:extLst>
          </xdr:cNvPr>
          <xdr:cNvSpPr/>
        </xdr:nvSpPr>
        <xdr:spPr>
          <a:xfrm>
            <a:off x="7354384" y="2095501"/>
            <a:ext cx="695325" cy="752474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3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245321</xdr:colOff>
      <xdr:row>4</xdr:row>
      <xdr:rowOff>40229</xdr:rowOff>
    </xdr:from>
    <xdr:to>
      <xdr:col>20</xdr:col>
      <xdr:colOff>521410</xdr:colOff>
      <xdr:row>49</xdr:row>
      <xdr:rowOff>96831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99363D-4CBF-4BA2-B106-F64C6D9C8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1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2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A764-7F85-46D9-9585-72AB526C1380}">
  <dimension ref="B4:U341"/>
  <sheetViews>
    <sheetView showGridLines="0" tabSelected="1" zoomScale="70" zoomScaleNormal="70" workbookViewId="0">
      <selection activeCell="L61" sqref="L61"/>
    </sheetView>
  </sheetViews>
  <sheetFormatPr baseColWidth="10" defaultColWidth="11.42578125" defaultRowHeight="15" x14ac:dyDescent="0.25"/>
  <cols>
    <col min="3" max="3" width="16.85546875" customWidth="1"/>
    <col min="4" max="4" width="24.5703125" customWidth="1"/>
    <col min="5" max="5" width="20.140625" customWidth="1"/>
    <col min="6" max="6" width="17.5703125" customWidth="1"/>
    <col min="7" max="7" width="22.42578125" bestFit="1" customWidth="1"/>
    <col min="8" max="8" width="21.7109375" customWidth="1"/>
    <col min="9" max="9" width="18" customWidth="1"/>
    <col min="10" max="10" width="19" customWidth="1"/>
    <col min="11" max="11" width="20" bestFit="1" customWidth="1"/>
    <col min="13" max="13" width="13.28515625" bestFit="1" customWidth="1"/>
  </cols>
  <sheetData>
    <row r="4" spans="4:16" ht="23.25" x14ac:dyDescent="0.35">
      <c r="D4" s="267" t="s">
        <v>713</v>
      </c>
      <c r="E4" s="267"/>
      <c r="F4" s="267"/>
      <c r="G4" s="267"/>
      <c r="H4" s="267"/>
      <c r="I4" s="267"/>
      <c r="J4" s="267"/>
      <c r="K4" s="267"/>
      <c r="L4" s="267"/>
    </row>
    <row r="5" spans="4:16" ht="23.25" x14ac:dyDescent="0.35">
      <c r="D5" s="268" t="s">
        <v>0</v>
      </c>
      <c r="E5" s="268"/>
      <c r="F5" s="268"/>
      <c r="G5" s="268"/>
      <c r="H5" s="268"/>
      <c r="I5" s="268"/>
      <c r="J5" s="268"/>
      <c r="K5" s="268"/>
      <c r="L5" s="268"/>
      <c r="M5" s="1"/>
      <c r="N5" s="1"/>
      <c r="O5" s="1"/>
      <c r="P5" s="1"/>
    </row>
    <row r="17" spans="21:21" ht="15.75" x14ac:dyDescent="0.25">
      <c r="U17" s="2"/>
    </row>
    <row r="63" spans="3:8" x14ac:dyDescent="0.25">
      <c r="C63" s="13"/>
      <c r="D63" s="13"/>
      <c r="E63" s="13"/>
      <c r="F63" s="13"/>
      <c r="G63" s="13"/>
      <c r="H63" s="13"/>
    </row>
    <row r="64" spans="3:8" ht="16.149999999999999" customHeight="1" x14ac:dyDescent="0.25">
      <c r="C64" s="1"/>
      <c r="D64" s="1"/>
      <c r="E64" s="1"/>
      <c r="F64" s="1"/>
      <c r="G64" s="1"/>
      <c r="H64" s="1"/>
    </row>
    <row r="65" spans="3:10" x14ac:dyDescent="0.25">
      <c r="C65" s="13"/>
      <c r="D65" s="13"/>
      <c r="E65" s="13"/>
      <c r="F65" s="13"/>
      <c r="G65" s="13"/>
      <c r="H65" s="13"/>
    </row>
    <row r="66" spans="3:10" x14ac:dyDescent="0.25">
      <c r="C66" s="18"/>
    </row>
    <row r="67" spans="3:10" x14ac:dyDescent="0.25">
      <c r="C67" s="4" t="s">
        <v>1</v>
      </c>
      <c r="D67" s="4" t="s">
        <v>2</v>
      </c>
      <c r="E67" s="4" t="s">
        <v>3</v>
      </c>
      <c r="G67" s="269" t="s">
        <v>4</v>
      </c>
      <c r="H67" s="269" t="s">
        <v>5</v>
      </c>
    </row>
    <row r="68" spans="3:10" x14ac:dyDescent="0.25">
      <c r="C68" s="5" t="s">
        <v>6</v>
      </c>
      <c r="D68" s="6">
        <v>84683558869.700012</v>
      </c>
      <c r="E68" s="6">
        <v>69718780975.719971</v>
      </c>
      <c r="F68" s="7"/>
      <c r="G68" s="269"/>
      <c r="H68" s="269"/>
    </row>
    <row r="69" spans="3:10" ht="15" customHeight="1" x14ac:dyDescent="0.25">
      <c r="C69" s="5" t="s">
        <v>7</v>
      </c>
      <c r="D69" s="6">
        <v>71304529.790000007</v>
      </c>
      <c r="E69" s="6">
        <v>0</v>
      </c>
      <c r="F69" s="7"/>
      <c r="G69" s="6">
        <f>H69+E71</f>
        <v>5297060062.9100418</v>
      </c>
      <c r="H69" s="6">
        <f>(D68+D69+D70)-(E68+E70+E71)</f>
        <v>-4428792288.8799591</v>
      </c>
    </row>
    <row r="70" spans="3:10" x14ac:dyDescent="0.25">
      <c r="C70" s="5" t="s">
        <v>8</v>
      </c>
      <c r="D70" s="6">
        <v>2764287457.3800001</v>
      </c>
      <c r="E70" s="6">
        <v>12503309818.24</v>
      </c>
      <c r="G70" s="3"/>
      <c r="H70" s="8"/>
      <c r="I70" s="9"/>
      <c r="J70" s="10"/>
    </row>
    <row r="71" spans="3:10" x14ac:dyDescent="0.25">
      <c r="C71" s="5" t="s">
        <v>9</v>
      </c>
      <c r="D71" s="6">
        <v>0</v>
      </c>
      <c r="E71" s="6">
        <v>9725852351.7900009</v>
      </c>
      <c r="G71" s="3"/>
      <c r="H71" s="8"/>
      <c r="I71" s="11"/>
      <c r="J71" s="12"/>
    </row>
    <row r="72" spans="3:10" x14ac:dyDescent="0.25">
      <c r="G72" s="3"/>
    </row>
    <row r="73" spans="3:10" x14ac:dyDescent="0.25">
      <c r="C73" s="13"/>
      <c r="F73" s="14"/>
      <c r="G73" s="12"/>
    </row>
    <row r="74" spans="3:10" x14ac:dyDescent="0.25">
      <c r="C74" s="15" t="s">
        <v>10</v>
      </c>
      <c r="D74" s="16"/>
      <c r="E74" s="17"/>
    </row>
    <row r="75" spans="3:10" x14ac:dyDescent="0.25">
      <c r="C75" s="1" t="s">
        <v>800</v>
      </c>
    </row>
    <row r="76" spans="3:10" x14ac:dyDescent="0.25">
      <c r="C76" s="13" t="s">
        <v>11</v>
      </c>
    </row>
    <row r="84" spans="4:5" x14ac:dyDescent="0.25">
      <c r="D84" s="189">
        <f>+D68+D69+D70</f>
        <v>87519150856.87001</v>
      </c>
      <c r="E84" s="189">
        <f>+E68+E70+E71</f>
        <v>91947943145.749969</v>
      </c>
    </row>
    <row r="89" spans="4:5" x14ac:dyDescent="0.25">
      <c r="D89" s="26"/>
      <c r="E89" s="26"/>
    </row>
    <row r="91" spans="4:5" x14ac:dyDescent="0.25">
      <c r="D91" s="27"/>
    </row>
    <row r="341" spans="2:2" x14ac:dyDescent="0.25">
      <c r="B341" t="s">
        <v>12</v>
      </c>
    </row>
  </sheetData>
  <mergeCells count="4">
    <mergeCell ref="D4:L4"/>
    <mergeCell ref="D5:L5"/>
    <mergeCell ref="G67:G68"/>
    <mergeCell ref="H67:H6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AE9F-FD40-4EEB-9CD3-9011C42BA9A0}">
  <dimension ref="B3:J557"/>
  <sheetViews>
    <sheetView showGridLines="0" zoomScale="90" zoomScaleNormal="90" workbookViewId="0">
      <selection activeCell="H533" sqref="H533"/>
    </sheetView>
  </sheetViews>
  <sheetFormatPr baseColWidth="10" defaultColWidth="9.140625" defaultRowHeight="15" x14ac:dyDescent="0.25"/>
  <cols>
    <col min="1" max="1" width="9.140625" style="250"/>
    <col min="2" max="2" width="137.28515625" style="250" bestFit="1" customWidth="1"/>
    <col min="3" max="3" width="20" style="250" customWidth="1"/>
    <col min="4" max="4" width="17.28515625" style="250" bestFit="1" customWidth="1"/>
    <col min="5" max="5" width="15.5703125" style="250" bestFit="1" customWidth="1"/>
    <col min="6" max="6" width="13.140625" style="250" bestFit="1" customWidth="1"/>
    <col min="7" max="7" width="9.140625" style="250"/>
    <col min="8" max="8" width="19.85546875" style="250" bestFit="1" customWidth="1"/>
    <col min="9" max="9" width="18" style="250" bestFit="1" customWidth="1"/>
    <col min="10" max="10" width="17.140625" style="250" bestFit="1" customWidth="1"/>
    <col min="11" max="11" width="17.7109375" style="250" bestFit="1" customWidth="1"/>
    <col min="12" max="16384" width="9.140625" style="250"/>
  </cols>
  <sheetData>
    <row r="3" spans="2:8" ht="15.75" x14ac:dyDescent="0.25">
      <c r="B3" s="351" t="s">
        <v>718</v>
      </c>
      <c r="C3" s="351"/>
      <c r="D3" s="351"/>
      <c r="E3" s="351"/>
      <c r="F3" s="249"/>
    </row>
    <row r="4" spans="2:8" ht="16.5" thickBot="1" x14ac:dyDescent="0.3">
      <c r="B4" s="352" t="s">
        <v>146</v>
      </c>
      <c r="C4" s="352"/>
      <c r="D4" s="352"/>
      <c r="E4" s="352"/>
      <c r="F4" s="251"/>
    </row>
    <row r="5" spans="2:8" ht="15" customHeight="1" x14ac:dyDescent="0.25">
      <c r="B5" s="353" t="s">
        <v>14</v>
      </c>
      <c r="C5" s="355" t="s">
        <v>17</v>
      </c>
      <c r="D5" s="355" t="s">
        <v>399</v>
      </c>
      <c r="E5" s="355" t="s">
        <v>57</v>
      </c>
      <c r="F5" s="350" t="s">
        <v>58</v>
      </c>
    </row>
    <row r="6" spans="2:8" ht="15" customHeight="1" x14ac:dyDescent="0.25">
      <c r="B6" s="354"/>
      <c r="C6" s="356"/>
      <c r="D6" s="357"/>
      <c r="E6" s="359"/>
      <c r="F6" s="350"/>
    </row>
    <row r="7" spans="2:8" ht="15.75" thickBot="1" x14ac:dyDescent="0.3">
      <c r="B7" s="252" t="s">
        <v>400</v>
      </c>
      <c r="C7" s="253" t="s">
        <v>401</v>
      </c>
      <c r="D7" s="358"/>
      <c r="E7" s="360"/>
      <c r="F7" s="350"/>
    </row>
    <row r="8" spans="2:8" x14ac:dyDescent="0.25">
      <c r="B8" s="254" t="s">
        <v>402</v>
      </c>
      <c r="C8" s="255">
        <v>2635779124</v>
      </c>
      <c r="D8" s="255">
        <v>219648249.00000003</v>
      </c>
      <c r="E8" s="255">
        <v>219648249.00000003</v>
      </c>
      <c r="F8" s="255">
        <v>219648249.00000003</v>
      </c>
    </row>
    <row r="9" spans="2:8" x14ac:dyDescent="0.25">
      <c r="B9" s="256" t="s">
        <v>403</v>
      </c>
      <c r="C9" s="257">
        <v>2635779124</v>
      </c>
      <c r="D9" s="257">
        <v>219648249.00000003</v>
      </c>
      <c r="E9" s="257">
        <v>219648249.00000003</v>
      </c>
      <c r="F9" s="257">
        <v>219648249.00000003</v>
      </c>
    </row>
    <row r="10" spans="2:8" x14ac:dyDescent="0.25">
      <c r="B10" s="258" t="s">
        <v>719</v>
      </c>
      <c r="C10" s="259">
        <v>2635779124</v>
      </c>
      <c r="D10" s="259">
        <v>219648249.00000003</v>
      </c>
      <c r="E10" s="259">
        <v>219648249.00000003</v>
      </c>
      <c r="F10" s="259">
        <v>219648249.00000003</v>
      </c>
    </row>
    <row r="11" spans="2:8" x14ac:dyDescent="0.25">
      <c r="B11" s="260" t="s">
        <v>404</v>
      </c>
      <c r="C11" s="259">
        <v>2287579124</v>
      </c>
      <c r="D11" s="259">
        <v>190631582.34000003</v>
      </c>
      <c r="E11" s="259">
        <v>190631582.34000003</v>
      </c>
      <c r="F11" s="259">
        <v>190631582.34000003</v>
      </c>
      <c r="H11" s="260"/>
    </row>
    <row r="12" spans="2:8" x14ac:dyDescent="0.25">
      <c r="B12" s="260" t="s">
        <v>720</v>
      </c>
      <c r="C12" s="259">
        <v>348200000</v>
      </c>
      <c r="D12" s="259">
        <v>29016666.659999996</v>
      </c>
      <c r="E12" s="259">
        <v>29016666.659999996</v>
      </c>
      <c r="F12" s="259">
        <v>29016666.660000004</v>
      </c>
      <c r="H12" s="260"/>
    </row>
    <row r="13" spans="2:8" x14ac:dyDescent="0.25">
      <c r="B13" s="254" t="s">
        <v>405</v>
      </c>
      <c r="C13" s="255">
        <v>5182940712</v>
      </c>
      <c r="D13" s="255">
        <v>431911714.00000006</v>
      </c>
      <c r="E13" s="255">
        <v>431911714.00000006</v>
      </c>
      <c r="F13" s="255">
        <v>431911714</v>
      </c>
    </row>
    <row r="14" spans="2:8" x14ac:dyDescent="0.25">
      <c r="B14" s="256" t="s">
        <v>406</v>
      </c>
      <c r="C14" s="257">
        <v>5182940712</v>
      </c>
      <c r="D14" s="257">
        <v>431911714.00000006</v>
      </c>
      <c r="E14" s="257">
        <v>431911714.00000006</v>
      </c>
      <c r="F14" s="257">
        <v>431911714</v>
      </c>
    </row>
    <row r="15" spans="2:8" x14ac:dyDescent="0.25">
      <c r="B15" s="258" t="s">
        <v>721</v>
      </c>
      <c r="C15" s="259">
        <v>5182940712</v>
      </c>
      <c r="D15" s="259">
        <v>431911714.00000006</v>
      </c>
      <c r="E15" s="259">
        <v>431911714.00000006</v>
      </c>
      <c r="F15" s="259">
        <v>431911714</v>
      </c>
    </row>
    <row r="16" spans="2:8" x14ac:dyDescent="0.25">
      <c r="B16" s="260" t="s">
        <v>404</v>
      </c>
      <c r="C16" s="259">
        <v>4519426898</v>
      </c>
      <c r="D16" s="259">
        <v>384630478.02000004</v>
      </c>
      <c r="E16" s="259">
        <v>384630478.02000004</v>
      </c>
      <c r="F16" s="259">
        <v>384630478.01999998</v>
      </c>
    </row>
    <row r="17" spans="2:10" x14ac:dyDescent="0.25">
      <c r="B17" s="260" t="s">
        <v>720</v>
      </c>
      <c r="C17" s="259">
        <v>663513814</v>
      </c>
      <c r="D17" s="259">
        <v>47281235.979999997</v>
      </c>
      <c r="E17" s="259">
        <v>47281235.979999997</v>
      </c>
      <c r="F17" s="259">
        <v>47281235.979999997</v>
      </c>
    </row>
    <row r="18" spans="2:10" x14ac:dyDescent="0.25">
      <c r="B18" s="254" t="s">
        <v>722</v>
      </c>
      <c r="C18" s="255">
        <v>119333454295</v>
      </c>
      <c r="D18" s="255">
        <v>11547715982.810003</v>
      </c>
      <c r="E18" s="255">
        <v>11293057796.620001</v>
      </c>
      <c r="F18" s="255">
        <v>7667622370.0299988</v>
      </c>
    </row>
    <row r="19" spans="2:10" x14ac:dyDescent="0.25">
      <c r="B19" s="256" t="s">
        <v>407</v>
      </c>
      <c r="C19" s="257">
        <v>17407080325</v>
      </c>
      <c r="D19" s="257">
        <v>1344804970.79</v>
      </c>
      <c r="E19" s="257">
        <v>1501763924.5100002</v>
      </c>
      <c r="F19" s="257">
        <v>1192359852.2199998</v>
      </c>
    </row>
    <row r="20" spans="2:10" x14ac:dyDescent="0.25">
      <c r="B20" s="258" t="s">
        <v>408</v>
      </c>
      <c r="C20" s="259">
        <v>12340256298</v>
      </c>
      <c r="D20" s="259">
        <v>1105918054.6400001</v>
      </c>
      <c r="E20" s="259">
        <v>1174899097.9000001</v>
      </c>
      <c r="F20" s="259">
        <v>1004384018.25</v>
      </c>
    </row>
    <row r="21" spans="2:10" x14ac:dyDescent="0.25">
      <c r="B21" s="260" t="s">
        <v>723</v>
      </c>
      <c r="C21" s="259">
        <v>2314997830</v>
      </c>
      <c r="D21" s="259">
        <v>294659939.78999996</v>
      </c>
      <c r="E21" s="259">
        <v>363640983.05000001</v>
      </c>
      <c r="F21" s="259">
        <v>202938222.66</v>
      </c>
    </row>
    <row r="22" spans="2:10" x14ac:dyDescent="0.25">
      <c r="B22" s="260" t="s">
        <v>409</v>
      </c>
      <c r="C22" s="259">
        <v>5242781293</v>
      </c>
      <c r="D22" s="259">
        <v>445503897.31000006</v>
      </c>
      <c r="E22" s="259">
        <v>445503897.31000006</v>
      </c>
      <c r="F22" s="259">
        <v>306900251.06999999</v>
      </c>
    </row>
    <row r="23" spans="2:10" x14ac:dyDescent="0.25">
      <c r="B23" s="260" t="s">
        <v>720</v>
      </c>
      <c r="C23" s="259">
        <v>4592310064</v>
      </c>
      <c r="D23" s="259">
        <v>349265267.92000002</v>
      </c>
      <c r="E23" s="259">
        <v>349265267.92000002</v>
      </c>
      <c r="F23" s="259">
        <v>486440131.52999997</v>
      </c>
    </row>
    <row r="24" spans="2:10" x14ac:dyDescent="0.25">
      <c r="B24" s="260" t="s">
        <v>724</v>
      </c>
      <c r="C24" s="259">
        <v>190167111</v>
      </c>
      <c r="D24" s="259">
        <v>16488949.620000001</v>
      </c>
      <c r="E24" s="259">
        <v>16488949.620000001</v>
      </c>
      <c r="F24" s="259">
        <v>8105412.9900000002</v>
      </c>
      <c r="I24" s="261"/>
      <c r="J24" s="261"/>
    </row>
    <row r="25" spans="2:10" x14ac:dyDescent="0.25">
      <c r="B25" s="258" t="s">
        <v>410</v>
      </c>
      <c r="C25" s="259">
        <v>75282896</v>
      </c>
      <c r="D25" s="259">
        <v>5888925.7300000004</v>
      </c>
      <c r="E25" s="259">
        <v>4852488.4099999992</v>
      </c>
      <c r="F25" s="259">
        <v>4191856.9899999998</v>
      </c>
      <c r="I25" s="262"/>
      <c r="J25" s="262"/>
    </row>
    <row r="26" spans="2:10" x14ac:dyDescent="0.25">
      <c r="B26" s="260" t="s">
        <v>723</v>
      </c>
      <c r="C26" s="259">
        <v>75282896</v>
      </c>
      <c r="D26" s="259">
        <v>5888925.7300000004</v>
      </c>
      <c r="E26" s="259">
        <v>4852488.4099999992</v>
      </c>
      <c r="F26" s="259">
        <v>4191856.9899999998</v>
      </c>
      <c r="I26" s="262"/>
      <c r="J26" s="262"/>
    </row>
    <row r="27" spans="2:10" x14ac:dyDescent="0.25">
      <c r="B27" s="258" t="s">
        <v>725</v>
      </c>
      <c r="C27" s="259">
        <v>2082114319</v>
      </c>
      <c r="D27" s="259">
        <v>141398494.91</v>
      </c>
      <c r="E27" s="259">
        <v>215188466.07000002</v>
      </c>
      <c r="F27" s="259">
        <v>76328268.059999987</v>
      </c>
      <c r="I27" s="262"/>
      <c r="J27" s="262"/>
    </row>
    <row r="28" spans="2:10" x14ac:dyDescent="0.25">
      <c r="B28" s="260" t="s">
        <v>726</v>
      </c>
      <c r="C28" s="259">
        <v>2082114319</v>
      </c>
      <c r="D28" s="259">
        <v>141398494.91</v>
      </c>
      <c r="E28" s="259">
        <v>215188466.07000002</v>
      </c>
      <c r="F28" s="259">
        <v>76328268.059999987</v>
      </c>
    </row>
    <row r="29" spans="2:10" x14ac:dyDescent="0.25">
      <c r="B29" s="258" t="s">
        <v>727</v>
      </c>
      <c r="C29" s="259">
        <v>118280481</v>
      </c>
      <c r="D29" s="259">
        <v>5627442.8399999989</v>
      </c>
      <c r="E29" s="259">
        <v>9133546.8599999994</v>
      </c>
      <c r="F29" s="259">
        <v>8995322.9800000004</v>
      </c>
    </row>
    <row r="30" spans="2:10" x14ac:dyDescent="0.25">
      <c r="B30" s="260" t="s">
        <v>411</v>
      </c>
      <c r="C30" s="259">
        <v>118280481</v>
      </c>
      <c r="D30" s="259">
        <v>5627442.8399999989</v>
      </c>
      <c r="E30" s="259">
        <v>9133546.8599999994</v>
      </c>
      <c r="F30" s="259">
        <v>8995322.9800000004</v>
      </c>
    </row>
    <row r="31" spans="2:10" x14ac:dyDescent="0.25">
      <c r="B31" s="258" t="s">
        <v>412</v>
      </c>
      <c r="C31" s="259">
        <v>191644532</v>
      </c>
      <c r="D31" s="259">
        <v>13315440.189999999</v>
      </c>
      <c r="E31" s="259">
        <v>15378677.420000002</v>
      </c>
      <c r="F31" s="259">
        <v>15142828.310000001</v>
      </c>
    </row>
    <row r="32" spans="2:10" x14ac:dyDescent="0.25">
      <c r="B32" s="260" t="s">
        <v>413</v>
      </c>
      <c r="C32" s="259">
        <v>191644532</v>
      </c>
      <c r="D32" s="259">
        <v>13315440.189999999</v>
      </c>
      <c r="E32" s="259">
        <v>15378677.420000002</v>
      </c>
      <c r="F32" s="259">
        <v>15142828.310000001</v>
      </c>
    </row>
    <row r="33" spans="2:6" x14ac:dyDescent="0.25">
      <c r="B33" s="258" t="s">
        <v>414</v>
      </c>
      <c r="C33" s="259">
        <v>94739958</v>
      </c>
      <c r="D33" s="259">
        <v>518233.58</v>
      </c>
      <c r="E33" s="259">
        <v>7186978.9099999992</v>
      </c>
      <c r="F33" s="259">
        <v>7200580.25</v>
      </c>
    </row>
    <row r="34" spans="2:6" x14ac:dyDescent="0.25">
      <c r="B34" s="260" t="s">
        <v>413</v>
      </c>
      <c r="C34" s="259">
        <v>94739958</v>
      </c>
      <c r="D34" s="259">
        <v>518233.58</v>
      </c>
      <c r="E34" s="259">
        <v>7186978.9099999992</v>
      </c>
      <c r="F34" s="259">
        <v>7200580.25</v>
      </c>
    </row>
    <row r="35" spans="2:6" x14ac:dyDescent="0.25">
      <c r="B35" s="258" t="s">
        <v>728</v>
      </c>
      <c r="C35" s="259">
        <v>74106748</v>
      </c>
      <c r="D35" s="259">
        <v>3461453.4699999997</v>
      </c>
      <c r="E35" s="259">
        <v>7055978.0200000014</v>
      </c>
      <c r="F35" s="259">
        <v>8607663.5899999999</v>
      </c>
    </row>
    <row r="36" spans="2:6" x14ac:dyDescent="0.25">
      <c r="B36" s="260" t="s">
        <v>729</v>
      </c>
      <c r="C36" s="259">
        <v>74106748</v>
      </c>
      <c r="D36" s="259">
        <v>3461453.4699999997</v>
      </c>
      <c r="E36" s="259">
        <v>7055978.0200000014</v>
      </c>
      <c r="F36" s="259">
        <v>8607663.5899999999</v>
      </c>
    </row>
    <row r="37" spans="2:6" x14ac:dyDescent="0.25">
      <c r="B37" s="258" t="s">
        <v>415</v>
      </c>
      <c r="C37" s="259">
        <v>91677073</v>
      </c>
      <c r="D37" s="259">
        <v>1905004.5</v>
      </c>
      <c r="E37" s="259">
        <v>7875543.25</v>
      </c>
      <c r="F37" s="259">
        <v>6837918.5199999986</v>
      </c>
    </row>
    <row r="38" spans="2:6" x14ac:dyDescent="0.25">
      <c r="B38" s="260" t="s">
        <v>416</v>
      </c>
      <c r="C38" s="259">
        <v>91677073</v>
      </c>
      <c r="D38" s="259">
        <v>1905004.5</v>
      </c>
      <c r="E38" s="259">
        <v>7875543.25</v>
      </c>
      <c r="F38" s="259">
        <v>6837918.5199999986</v>
      </c>
    </row>
    <row r="39" spans="2:6" x14ac:dyDescent="0.25">
      <c r="B39" s="258" t="s">
        <v>417</v>
      </c>
      <c r="C39" s="259">
        <v>279967895</v>
      </c>
      <c r="D39" s="259">
        <v>4747169.59</v>
      </c>
      <c r="E39" s="259">
        <v>14525715.789999999</v>
      </c>
      <c r="F39" s="259">
        <v>14369133.310000001</v>
      </c>
    </row>
    <row r="40" spans="2:6" x14ac:dyDescent="0.25">
      <c r="B40" s="260" t="s">
        <v>723</v>
      </c>
      <c r="C40" s="259">
        <v>279967895</v>
      </c>
      <c r="D40" s="259">
        <v>4747169.59</v>
      </c>
      <c r="E40" s="259">
        <v>14525715.789999999</v>
      </c>
      <c r="F40" s="259">
        <v>14369133.310000001</v>
      </c>
    </row>
    <row r="41" spans="2:6" x14ac:dyDescent="0.25">
      <c r="B41" s="258" t="s">
        <v>418</v>
      </c>
      <c r="C41" s="259">
        <v>347321281</v>
      </c>
      <c r="D41" s="259">
        <v>37393503.079999991</v>
      </c>
      <c r="E41" s="259">
        <v>11010834.299999999</v>
      </c>
      <c r="F41" s="259">
        <v>10341423.17</v>
      </c>
    </row>
    <row r="42" spans="2:6" x14ac:dyDescent="0.25">
      <c r="B42" s="260" t="s">
        <v>419</v>
      </c>
      <c r="C42" s="259">
        <v>347321281</v>
      </c>
      <c r="D42" s="259">
        <v>37393503.079999991</v>
      </c>
      <c r="E42" s="259">
        <v>11010834.299999999</v>
      </c>
      <c r="F42" s="259">
        <v>10341423.17</v>
      </c>
    </row>
    <row r="43" spans="2:6" x14ac:dyDescent="0.25">
      <c r="B43" s="258" t="s">
        <v>420</v>
      </c>
      <c r="C43" s="259">
        <v>1711688844</v>
      </c>
      <c r="D43" s="259">
        <v>24631248.259999998</v>
      </c>
      <c r="E43" s="259">
        <v>34656597.579999998</v>
      </c>
      <c r="F43" s="259">
        <v>35960838.789999999</v>
      </c>
    </row>
    <row r="44" spans="2:6" x14ac:dyDescent="0.25">
      <c r="B44" s="260" t="s">
        <v>419</v>
      </c>
      <c r="C44" s="259">
        <v>1711688844</v>
      </c>
      <c r="D44" s="259">
        <v>24631248.259999998</v>
      </c>
      <c r="E44" s="259">
        <v>34656597.579999998</v>
      </c>
      <c r="F44" s="259">
        <v>35960838.789999999</v>
      </c>
    </row>
    <row r="45" spans="2:6" x14ac:dyDescent="0.25">
      <c r="B45" s="256" t="s">
        <v>421</v>
      </c>
      <c r="C45" s="257">
        <v>65239862481</v>
      </c>
      <c r="D45" s="257">
        <v>8616435233.8500004</v>
      </c>
      <c r="E45" s="257">
        <v>7940904051.3699999</v>
      </c>
      <c r="F45" s="257">
        <v>4595679081.6299992</v>
      </c>
    </row>
    <row r="46" spans="2:6" x14ac:dyDescent="0.25">
      <c r="B46" s="258" t="s">
        <v>422</v>
      </c>
      <c r="C46" s="259">
        <v>7654706591</v>
      </c>
      <c r="D46" s="259">
        <v>1112815428.6399999</v>
      </c>
      <c r="E46" s="259">
        <v>433424286.37</v>
      </c>
      <c r="F46" s="259">
        <v>338986024.87</v>
      </c>
    </row>
    <row r="47" spans="2:6" x14ac:dyDescent="0.25">
      <c r="B47" s="260" t="s">
        <v>723</v>
      </c>
      <c r="C47" s="259">
        <v>2197450917</v>
      </c>
      <c r="D47" s="259">
        <v>292637965.68999994</v>
      </c>
      <c r="E47" s="259">
        <v>36380086.189999998</v>
      </c>
      <c r="F47" s="259">
        <v>35529568.859999992</v>
      </c>
    </row>
    <row r="48" spans="2:6" x14ac:dyDescent="0.25">
      <c r="B48" s="260" t="s">
        <v>730</v>
      </c>
      <c r="C48" s="259">
        <v>3581537963</v>
      </c>
      <c r="D48" s="259">
        <v>669297005.32999992</v>
      </c>
      <c r="E48" s="259">
        <v>246163742.55999997</v>
      </c>
      <c r="F48" s="259">
        <v>152575998.38999999</v>
      </c>
    </row>
    <row r="49" spans="2:6" x14ac:dyDescent="0.25">
      <c r="B49" s="260" t="s">
        <v>724</v>
      </c>
      <c r="C49" s="259">
        <v>1875717711</v>
      </c>
      <c r="D49" s="259">
        <v>150880457.62</v>
      </c>
      <c r="E49" s="259">
        <v>150880457.62</v>
      </c>
      <c r="F49" s="259">
        <v>150880457.62</v>
      </c>
    </row>
    <row r="50" spans="2:6" x14ac:dyDescent="0.25">
      <c r="B50" s="258" t="s">
        <v>423</v>
      </c>
      <c r="C50" s="259">
        <v>3275584509</v>
      </c>
      <c r="D50" s="259">
        <v>188963997.53</v>
      </c>
      <c r="E50" s="259">
        <v>182354747.50999999</v>
      </c>
      <c r="F50" s="259">
        <v>72354700.899999991</v>
      </c>
    </row>
    <row r="51" spans="2:6" x14ac:dyDescent="0.25">
      <c r="B51" s="260" t="s">
        <v>424</v>
      </c>
      <c r="C51" s="259">
        <v>3275584509</v>
      </c>
      <c r="D51" s="259">
        <v>188963997.53</v>
      </c>
      <c r="E51" s="259">
        <v>182354747.50999999</v>
      </c>
      <c r="F51" s="259">
        <v>72354700.899999991</v>
      </c>
    </row>
    <row r="52" spans="2:6" x14ac:dyDescent="0.25">
      <c r="B52" s="258" t="s">
        <v>731</v>
      </c>
      <c r="C52" s="259">
        <v>753935254</v>
      </c>
      <c r="D52" s="259">
        <v>33396388.799999997</v>
      </c>
      <c r="E52" s="259">
        <v>39183302.210000001</v>
      </c>
      <c r="F52" s="259">
        <v>33411385.919999998</v>
      </c>
    </row>
    <row r="53" spans="2:6" x14ac:dyDescent="0.25">
      <c r="B53" s="260" t="s">
        <v>732</v>
      </c>
      <c r="C53" s="259">
        <v>753935254</v>
      </c>
      <c r="D53" s="259">
        <v>33396388.799999997</v>
      </c>
      <c r="E53" s="259">
        <v>39183302.210000001</v>
      </c>
      <c r="F53" s="259">
        <v>33411385.919999998</v>
      </c>
    </row>
    <row r="54" spans="2:6" x14ac:dyDescent="0.25">
      <c r="B54" s="258" t="s">
        <v>425</v>
      </c>
      <c r="C54" s="259">
        <v>46970767771</v>
      </c>
      <c r="D54" s="259">
        <v>6910440278.1399994</v>
      </c>
      <c r="E54" s="259">
        <v>6895744026.8299999</v>
      </c>
      <c r="F54" s="259">
        <v>3715973719.23</v>
      </c>
    </row>
    <row r="55" spans="2:6" x14ac:dyDescent="0.25">
      <c r="B55" s="260" t="s">
        <v>730</v>
      </c>
      <c r="C55" s="259">
        <v>46911567771</v>
      </c>
      <c r="D55" s="259">
        <v>6897576207.2099991</v>
      </c>
      <c r="E55" s="259">
        <v>6884237599.0699997</v>
      </c>
      <c r="F55" s="259">
        <v>3710592291.4699998</v>
      </c>
    </row>
    <row r="56" spans="2:6" x14ac:dyDescent="0.25">
      <c r="B56" s="260" t="s">
        <v>426</v>
      </c>
      <c r="C56" s="259">
        <v>31800000</v>
      </c>
      <c r="D56" s="259">
        <v>9439070.9299999997</v>
      </c>
      <c r="E56" s="259">
        <v>8081427.7600000007</v>
      </c>
      <c r="F56" s="259">
        <v>5381427.7599999998</v>
      </c>
    </row>
    <row r="57" spans="2:6" x14ac:dyDescent="0.25">
      <c r="B57" s="260" t="s">
        <v>626</v>
      </c>
      <c r="C57" s="259">
        <v>27400000</v>
      </c>
      <c r="D57" s="259">
        <v>3425000</v>
      </c>
      <c r="E57" s="259">
        <v>3425000</v>
      </c>
      <c r="F57" s="259">
        <v>0</v>
      </c>
    </row>
    <row r="58" spans="2:6" x14ac:dyDescent="0.25">
      <c r="B58" s="258" t="s">
        <v>427</v>
      </c>
      <c r="C58" s="259">
        <v>451028260</v>
      </c>
      <c r="D58" s="259">
        <v>12385382.009999998</v>
      </c>
      <c r="E58" s="259">
        <v>32300928.950000003</v>
      </c>
      <c r="F58" s="259">
        <v>32857309.780000001</v>
      </c>
    </row>
    <row r="59" spans="2:6" x14ac:dyDescent="0.25">
      <c r="B59" s="260" t="s">
        <v>730</v>
      </c>
      <c r="C59" s="259">
        <v>451028260</v>
      </c>
      <c r="D59" s="259">
        <v>12385382.009999998</v>
      </c>
      <c r="E59" s="259">
        <v>32300928.950000003</v>
      </c>
      <c r="F59" s="259">
        <v>32857309.780000001</v>
      </c>
    </row>
    <row r="60" spans="2:6" x14ac:dyDescent="0.25">
      <c r="B60" s="258" t="s">
        <v>428</v>
      </c>
      <c r="C60" s="259">
        <v>1167387478</v>
      </c>
      <c r="D60" s="259">
        <v>71426696.339999989</v>
      </c>
      <c r="E60" s="259">
        <v>71424200.299999982</v>
      </c>
      <c r="F60" s="259">
        <v>94988437.809999987</v>
      </c>
    </row>
    <row r="61" spans="2:6" x14ac:dyDescent="0.25">
      <c r="B61" s="260" t="s">
        <v>429</v>
      </c>
      <c r="C61" s="259">
        <v>1167387478</v>
      </c>
      <c r="D61" s="259">
        <v>71426696.339999989</v>
      </c>
      <c r="E61" s="259">
        <v>71424200.299999982</v>
      </c>
      <c r="F61" s="259">
        <v>94988437.809999987</v>
      </c>
    </row>
    <row r="62" spans="2:6" x14ac:dyDescent="0.25">
      <c r="B62" s="258" t="s">
        <v>733</v>
      </c>
      <c r="C62" s="259">
        <v>4518983011</v>
      </c>
      <c r="D62" s="259">
        <v>268995958.56999999</v>
      </c>
      <c r="E62" s="259">
        <v>248491834.56000003</v>
      </c>
      <c r="F62" s="259">
        <v>273219105.45999998</v>
      </c>
    </row>
    <row r="63" spans="2:6" x14ac:dyDescent="0.25">
      <c r="B63" s="260" t="s">
        <v>424</v>
      </c>
      <c r="C63" s="259">
        <v>4518983011</v>
      </c>
      <c r="D63" s="259">
        <v>268995958.56999999</v>
      </c>
      <c r="E63" s="259">
        <v>248491834.56000003</v>
      </c>
      <c r="F63" s="259">
        <v>273219105.45999998</v>
      </c>
    </row>
    <row r="64" spans="2:6" x14ac:dyDescent="0.25">
      <c r="B64" s="258" t="s">
        <v>430</v>
      </c>
      <c r="C64" s="259">
        <v>230938588</v>
      </c>
      <c r="D64" s="259">
        <v>3281397.35</v>
      </c>
      <c r="E64" s="259">
        <v>18201337.669999998</v>
      </c>
      <c r="F64" s="259">
        <v>18149802.050000001</v>
      </c>
    </row>
    <row r="65" spans="2:7" x14ac:dyDescent="0.25">
      <c r="B65" s="260" t="s">
        <v>732</v>
      </c>
      <c r="C65" s="259">
        <v>230938588</v>
      </c>
      <c r="D65" s="259">
        <v>3281397.35</v>
      </c>
      <c r="E65" s="259">
        <v>18201337.669999998</v>
      </c>
      <c r="F65" s="259">
        <v>18149802.050000001</v>
      </c>
    </row>
    <row r="66" spans="2:7" x14ac:dyDescent="0.25">
      <c r="B66" s="258" t="s">
        <v>734</v>
      </c>
      <c r="C66" s="259">
        <v>216531019</v>
      </c>
      <c r="D66" s="259">
        <v>14729706.470000001</v>
      </c>
      <c r="E66" s="259">
        <v>19779386.969999995</v>
      </c>
      <c r="F66" s="259">
        <v>15738595.609999999</v>
      </c>
    </row>
    <row r="67" spans="2:7" x14ac:dyDescent="0.25">
      <c r="B67" s="260" t="s">
        <v>732</v>
      </c>
      <c r="C67" s="259">
        <v>216531019</v>
      </c>
      <c r="D67" s="259">
        <v>14729706.470000001</v>
      </c>
      <c r="E67" s="259">
        <v>19779386.969999995</v>
      </c>
      <c r="F67" s="259">
        <v>15738595.609999999</v>
      </c>
    </row>
    <row r="68" spans="2:7" x14ac:dyDescent="0.25">
      <c r="B68" s="256" t="s">
        <v>431</v>
      </c>
      <c r="C68" s="257">
        <v>2685288023</v>
      </c>
      <c r="D68" s="257">
        <v>50134907.789999999</v>
      </c>
      <c r="E68" s="257">
        <v>154886704.03000003</v>
      </c>
      <c r="F68" s="257">
        <v>150372064.09</v>
      </c>
    </row>
    <row r="69" spans="2:7" x14ac:dyDescent="0.25">
      <c r="B69" s="258" t="s">
        <v>432</v>
      </c>
      <c r="C69" s="259">
        <v>2685288023</v>
      </c>
      <c r="D69" s="259">
        <v>50134907.789999999</v>
      </c>
      <c r="E69" s="259">
        <v>154886704.03000003</v>
      </c>
      <c r="F69" s="259">
        <v>150372064.09</v>
      </c>
    </row>
    <row r="70" spans="2:7" x14ac:dyDescent="0.25">
      <c r="B70" s="260" t="s">
        <v>735</v>
      </c>
      <c r="C70" s="259">
        <v>2669588023</v>
      </c>
      <c r="D70" s="259">
        <v>49854505.609999999</v>
      </c>
      <c r="E70" s="259">
        <v>154606301.85000002</v>
      </c>
      <c r="F70" s="259">
        <v>150372064.09</v>
      </c>
    </row>
    <row r="71" spans="2:7" x14ac:dyDescent="0.25">
      <c r="B71" s="260" t="s">
        <v>720</v>
      </c>
      <c r="C71" s="259">
        <v>15700000</v>
      </c>
      <c r="D71" s="259">
        <v>280402.18</v>
      </c>
      <c r="E71" s="259">
        <v>280402.18</v>
      </c>
      <c r="F71" s="259">
        <v>0</v>
      </c>
    </row>
    <row r="72" spans="2:7" x14ac:dyDescent="0.25">
      <c r="B72" s="256" t="s">
        <v>433</v>
      </c>
      <c r="C72" s="257">
        <v>34001223466</v>
      </c>
      <c r="D72" s="257">
        <v>1536340870.3800006</v>
      </c>
      <c r="E72" s="257">
        <v>1695503116.7099998</v>
      </c>
      <c r="F72" s="257">
        <v>1729211372.0899999</v>
      </c>
    </row>
    <row r="73" spans="2:7" x14ac:dyDescent="0.25">
      <c r="B73" s="258" t="s">
        <v>434</v>
      </c>
      <c r="C73" s="259">
        <v>20420832495</v>
      </c>
      <c r="D73" s="259">
        <v>54196399.060000002</v>
      </c>
      <c r="E73" s="259">
        <v>72287910.239999995</v>
      </c>
      <c r="F73" s="259">
        <v>70238116.780000001</v>
      </c>
      <c r="G73" s="263"/>
    </row>
    <row r="74" spans="2:7" x14ac:dyDescent="0.25">
      <c r="B74" s="260" t="s">
        <v>723</v>
      </c>
      <c r="C74" s="259">
        <v>925479256</v>
      </c>
      <c r="D74" s="259">
        <v>16366560.260000002</v>
      </c>
      <c r="E74" s="259">
        <v>34263755.780000001</v>
      </c>
      <c r="F74" s="259">
        <v>32213962.32</v>
      </c>
    </row>
    <row r="75" spans="2:7" x14ac:dyDescent="0.25">
      <c r="B75" s="260" t="s">
        <v>435</v>
      </c>
      <c r="C75" s="259">
        <v>16000000</v>
      </c>
      <c r="D75" s="259">
        <v>0</v>
      </c>
      <c r="E75" s="259">
        <v>194315.66</v>
      </c>
      <c r="F75" s="259">
        <v>194315.65999999997</v>
      </c>
    </row>
    <row r="76" spans="2:7" x14ac:dyDescent="0.25">
      <c r="B76" s="260" t="s">
        <v>724</v>
      </c>
      <c r="C76" s="259">
        <v>19479353239</v>
      </c>
      <c r="D76" s="259">
        <v>37829838.799999997</v>
      </c>
      <c r="E76" s="259">
        <v>37829838.799999997</v>
      </c>
      <c r="F76" s="259">
        <v>37829838.799999997</v>
      </c>
    </row>
    <row r="77" spans="2:7" x14ac:dyDescent="0.25">
      <c r="B77" s="258" t="s">
        <v>436</v>
      </c>
      <c r="C77" s="259">
        <v>3641214862</v>
      </c>
      <c r="D77" s="259">
        <v>172488308.17000002</v>
      </c>
      <c r="E77" s="259">
        <v>195546597.03999999</v>
      </c>
      <c r="F77" s="259">
        <v>263097272.71000001</v>
      </c>
    </row>
    <row r="78" spans="2:7" x14ac:dyDescent="0.25">
      <c r="B78" s="260" t="s">
        <v>736</v>
      </c>
      <c r="C78" s="259">
        <v>3641214862</v>
      </c>
      <c r="D78" s="259">
        <v>172488308.17000002</v>
      </c>
      <c r="E78" s="259">
        <v>195546597.03999999</v>
      </c>
      <c r="F78" s="259">
        <v>263097272.71000001</v>
      </c>
    </row>
    <row r="79" spans="2:7" x14ac:dyDescent="0.25">
      <c r="B79" s="258" t="s">
        <v>437</v>
      </c>
      <c r="C79" s="259">
        <v>5008002151</v>
      </c>
      <c r="D79" s="259">
        <v>1241941312.8500004</v>
      </c>
      <c r="E79" s="259">
        <v>1247988283.4100001</v>
      </c>
      <c r="F79" s="259">
        <v>1244686906.3199999</v>
      </c>
    </row>
    <row r="80" spans="2:7" x14ac:dyDescent="0.25">
      <c r="B80" s="260" t="s">
        <v>438</v>
      </c>
      <c r="C80" s="259">
        <v>5008002151</v>
      </c>
      <c r="D80" s="259">
        <v>1241941312.8500004</v>
      </c>
      <c r="E80" s="259">
        <v>1247988283.4100001</v>
      </c>
      <c r="F80" s="259">
        <v>1244686906.3199999</v>
      </c>
    </row>
    <row r="81" spans="2:7" x14ac:dyDescent="0.25">
      <c r="B81" s="258" t="s">
        <v>439</v>
      </c>
      <c r="C81" s="259">
        <v>97364686</v>
      </c>
      <c r="D81" s="259">
        <v>11127079.43</v>
      </c>
      <c r="E81" s="259">
        <v>5577152.5499999998</v>
      </c>
      <c r="F81" s="259">
        <v>5326633.7</v>
      </c>
    </row>
    <row r="82" spans="2:7" x14ac:dyDescent="0.25">
      <c r="B82" s="260" t="s">
        <v>435</v>
      </c>
      <c r="C82" s="259">
        <v>97364686</v>
      </c>
      <c r="D82" s="259">
        <v>11127079.43</v>
      </c>
      <c r="E82" s="259">
        <v>5577152.5499999998</v>
      </c>
      <c r="F82" s="259">
        <v>5326633.7</v>
      </c>
      <c r="G82" s="258"/>
    </row>
    <row r="83" spans="2:7" x14ac:dyDescent="0.25">
      <c r="B83" s="258" t="s">
        <v>737</v>
      </c>
      <c r="C83" s="259">
        <v>253461144</v>
      </c>
      <c r="D83" s="259">
        <v>14241667.950000001</v>
      </c>
      <c r="E83" s="259">
        <v>23982740.780000001</v>
      </c>
      <c r="F83" s="259">
        <v>15263734.109999999</v>
      </c>
      <c r="G83" s="260"/>
    </row>
    <row r="84" spans="2:7" x14ac:dyDescent="0.25">
      <c r="B84" s="260" t="s">
        <v>738</v>
      </c>
      <c r="C84" s="259">
        <v>253461144</v>
      </c>
      <c r="D84" s="259">
        <v>14241667.950000001</v>
      </c>
      <c r="E84" s="259">
        <v>23982740.780000001</v>
      </c>
      <c r="F84" s="259">
        <v>15263734.109999999</v>
      </c>
      <c r="G84" s="258"/>
    </row>
    <row r="85" spans="2:7" x14ac:dyDescent="0.25">
      <c r="B85" s="258" t="s">
        <v>440</v>
      </c>
      <c r="C85" s="259">
        <v>3851246438</v>
      </c>
      <c r="D85" s="259">
        <v>13675020.42</v>
      </c>
      <c r="E85" s="259">
        <v>99568973.590000004</v>
      </c>
      <c r="F85" s="259">
        <v>82592045.539999992</v>
      </c>
      <c r="G85" s="260"/>
    </row>
    <row r="86" spans="2:7" x14ac:dyDescent="0.25">
      <c r="B86" s="260" t="s">
        <v>441</v>
      </c>
      <c r="C86" s="259">
        <v>3851246438</v>
      </c>
      <c r="D86" s="259">
        <v>13675020.42</v>
      </c>
      <c r="E86" s="259">
        <v>99568973.590000004</v>
      </c>
      <c r="F86" s="259">
        <v>82592045.539999992</v>
      </c>
      <c r="G86" s="258"/>
    </row>
    <row r="87" spans="2:7" x14ac:dyDescent="0.25">
      <c r="B87" s="258" t="s">
        <v>442</v>
      </c>
      <c r="C87" s="259">
        <v>729101690</v>
      </c>
      <c r="D87" s="259">
        <v>28671082.5</v>
      </c>
      <c r="E87" s="259">
        <v>50551459.100000009</v>
      </c>
      <c r="F87" s="259">
        <v>48006662.929999992</v>
      </c>
      <c r="G87" s="260"/>
    </row>
    <row r="88" spans="2:7" x14ac:dyDescent="0.25">
      <c r="B88" s="260" t="s">
        <v>443</v>
      </c>
      <c r="C88" s="259">
        <v>729101690</v>
      </c>
      <c r="D88" s="259">
        <v>28671082.5</v>
      </c>
      <c r="E88" s="259">
        <v>50551459.100000009</v>
      </c>
      <c r="F88" s="259">
        <v>48006662.929999992</v>
      </c>
      <c r="G88" s="258"/>
    </row>
    <row r="89" spans="2:7" x14ac:dyDescent="0.25">
      <c r="B89" s="254" t="s">
        <v>444</v>
      </c>
      <c r="C89" s="255">
        <v>59523635938</v>
      </c>
      <c r="D89" s="255">
        <v>5705603765.6099997</v>
      </c>
      <c r="E89" s="255">
        <v>4552291641.1299992</v>
      </c>
      <c r="F89" s="255">
        <v>4460151352.4700012</v>
      </c>
      <c r="G89" s="260"/>
    </row>
    <row r="90" spans="2:7" x14ac:dyDescent="0.25">
      <c r="B90" s="256" t="s">
        <v>445</v>
      </c>
      <c r="C90" s="257">
        <v>30700921951</v>
      </c>
      <c r="D90" s="257">
        <v>2779621863.1399999</v>
      </c>
      <c r="E90" s="257">
        <v>2624493034.2799997</v>
      </c>
      <c r="F90" s="257">
        <v>2515773047.0600004</v>
      </c>
      <c r="G90" s="258"/>
    </row>
    <row r="91" spans="2:7" x14ac:dyDescent="0.25">
      <c r="B91" s="258" t="s">
        <v>739</v>
      </c>
      <c r="C91" s="259">
        <v>27780615511</v>
      </c>
      <c r="D91" s="259">
        <v>2169715667.48</v>
      </c>
      <c r="E91" s="259">
        <v>2355884262.9700007</v>
      </c>
      <c r="F91" s="259">
        <v>2338723141.3300004</v>
      </c>
      <c r="G91" s="260"/>
    </row>
    <row r="92" spans="2:7" x14ac:dyDescent="0.25">
      <c r="B92" s="260" t="s">
        <v>723</v>
      </c>
      <c r="C92" s="259">
        <v>2199928058</v>
      </c>
      <c r="D92" s="259">
        <v>-154117873.64000005</v>
      </c>
      <c r="E92" s="259">
        <v>117266543.59</v>
      </c>
      <c r="F92" s="259">
        <v>75892696.670000002</v>
      </c>
      <c r="G92" s="258"/>
    </row>
    <row r="93" spans="2:7" x14ac:dyDescent="0.25">
      <c r="B93" s="260" t="s">
        <v>740</v>
      </c>
      <c r="C93" s="259">
        <v>481941846</v>
      </c>
      <c r="D93" s="259">
        <v>41971267.599999994</v>
      </c>
      <c r="E93" s="259">
        <v>27496532.190000001</v>
      </c>
      <c r="F93" s="259">
        <v>26307938.530000001</v>
      </c>
      <c r="G93" s="260"/>
    </row>
    <row r="94" spans="2:7" x14ac:dyDescent="0.25">
      <c r="B94" s="260" t="s">
        <v>446</v>
      </c>
      <c r="C94" s="259">
        <v>98633000</v>
      </c>
      <c r="D94" s="259">
        <v>1368171</v>
      </c>
      <c r="E94" s="259">
        <v>2628337.0099999998</v>
      </c>
      <c r="F94" s="259">
        <v>2641337.0099999998</v>
      </c>
      <c r="G94" s="258"/>
    </row>
    <row r="95" spans="2:7" x14ac:dyDescent="0.25">
      <c r="B95" s="260" t="s">
        <v>447</v>
      </c>
      <c r="C95" s="259">
        <v>44136888</v>
      </c>
      <c r="D95" s="259">
        <v>7000</v>
      </c>
      <c r="E95" s="259">
        <v>3479341.5</v>
      </c>
      <c r="F95" s="259">
        <v>7070792.5</v>
      </c>
    </row>
    <row r="96" spans="2:7" x14ac:dyDescent="0.25">
      <c r="B96" s="260" t="s">
        <v>448</v>
      </c>
      <c r="C96" s="259">
        <v>1298300000</v>
      </c>
      <c r="D96" s="259">
        <v>144577504.00999999</v>
      </c>
      <c r="E96" s="259">
        <v>68755982.670000017</v>
      </c>
      <c r="F96" s="259">
        <v>60077512.560000002</v>
      </c>
    </row>
    <row r="97" spans="2:6" x14ac:dyDescent="0.25">
      <c r="B97" s="260" t="s">
        <v>720</v>
      </c>
      <c r="C97" s="259">
        <v>578007460</v>
      </c>
      <c r="D97" s="259">
        <v>74419153.50999999</v>
      </c>
      <c r="E97" s="259">
        <v>74767081.00999999</v>
      </c>
      <c r="F97" s="259">
        <v>105242419.06</v>
      </c>
    </row>
    <row r="98" spans="2:6" x14ac:dyDescent="0.25">
      <c r="B98" s="260" t="s">
        <v>724</v>
      </c>
      <c r="C98" s="259">
        <v>23079668259</v>
      </c>
      <c r="D98" s="259">
        <v>2061490445</v>
      </c>
      <c r="E98" s="259">
        <v>2061490445</v>
      </c>
      <c r="F98" s="259">
        <v>2061490445</v>
      </c>
    </row>
    <row r="99" spans="2:6" x14ac:dyDescent="0.25">
      <c r="B99" s="258" t="s">
        <v>449</v>
      </c>
      <c r="C99" s="259">
        <v>2458469373</v>
      </c>
      <c r="D99" s="259">
        <v>549873853.57999992</v>
      </c>
      <c r="E99" s="259">
        <v>233200756.47999996</v>
      </c>
      <c r="F99" s="259">
        <v>143010212.20000002</v>
      </c>
    </row>
    <row r="100" spans="2:6" x14ac:dyDescent="0.25">
      <c r="B100" s="260" t="s">
        <v>446</v>
      </c>
      <c r="C100" s="259">
        <v>2458469373</v>
      </c>
      <c r="D100" s="259">
        <v>549873853.57999992</v>
      </c>
      <c r="E100" s="259">
        <v>233200756.47999996</v>
      </c>
      <c r="F100" s="259">
        <v>143010212.20000002</v>
      </c>
    </row>
    <row r="101" spans="2:6" x14ac:dyDescent="0.25">
      <c r="B101" s="258" t="s">
        <v>741</v>
      </c>
      <c r="C101" s="259">
        <v>135849518</v>
      </c>
      <c r="D101" s="259">
        <v>6243007.040000001</v>
      </c>
      <c r="E101" s="259">
        <v>6870932.9100000001</v>
      </c>
      <c r="F101" s="259">
        <v>7994074.7999999998</v>
      </c>
    </row>
    <row r="102" spans="2:6" x14ac:dyDescent="0.25">
      <c r="B102" s="260" t="s">
        <v>447</v>
      </c>
      <c r="C102" s="259">
        <v>135849518</v>
      </c>
      <c r="D102" s="259">
        <v>6243007.040000001</v>
      </c>
      <c r="E102" s="259">
        <v>6870932.9100000001</v>
      </c>
      <c r="F102" s="259">
        <v>7994074.7999999998</v>
      </c>
    </row>
    <row r="103" spans="2:6" x14ac:dyDescent="0.25">
      <c r="B103" s="258" t="s">
        <v>450</v>
      </c>
      <c r="C103" s="259">
        <v>154215423</v>
      </c>
      <c r="D103" s="259">
        <v>5096349.2</v>
      </c>
      <c r="E103" s="259">
        <v>15435890.700000001</v>
      </c>
      <c r="F103" s="259">
        <v>13514567.100000001</v>
      </c>
    </row>
    <row r="104" spans="2:6" x14ac:dyDescent="0.25">
      <c r="B104" s="260" t="s">
        <v>742</v>
      </c>
      <c r="C104" s="259">
        <v>154215423</v>
      </c>
      <c r="D104" s="259">
        <v>5096349.2</v>
      </c>
      <c r="E104" s="259">
        <v>15435890.700000001</v>
      </c>
      <c r="F104" s="259">
        <v>13514567.100000001</v>
      </c>
    </row>
    <row r="105" spans="2:6" x14ac:dyDescent="0.25">
      <c r="B105" s="258" t="s">
        <v>451</v>
      </c>
      <c r="C105" s="259">
        <v>28358299</v>
      </c>
      <c r="D105" s="259">
        <v>96265.73000000001</v>
      </c>
      <c r="E105" s="259">
        <v>2300854.33</v>
      </c>
      <c r="F105" s="259">
        <v>2210542.1399999997</v>
      </c>
    </row>
    <row r="106" spans="2:6" x14ac:dyDescent="0.25">
      <c r="B106" s="260" t="s">
        <v>742</v>
      </c>
      <c r="C106" s="259">
        <v>28358299</v>
      </c>
      <c r="D106" s="259">
        <v>96265.73000000001</v>
      </c>
      <c r="E106" s="259">
        <v>2300854.33</v>
      </c>
      <c r="F106" s="259">
        <v>2210542.1399999997</v>
      </c>
    </row>
    <row r="107" spans="2:6" x14ac:dyDescent="0.25">
      <c r="B107" s="258" t="s">
        <v>452</v>
      </c>
      <c r="C107" s="259">
        <v>55423915</v>
      </c>
      <c r="D107" s="259">
        <v>31362775.099999998</v>
      </c>
      <c r="E107" s="259">
        <v>3451751.46</v>
      </c>
      <c r="F107" s="259">
        <v>3216332.84</v>
      </c>
    </row>
    <row r="108" spans="2:6" x14ac:dyDescent="0.25">
      <c r="B108" s="260" t="s">
        <v>742</v>
      </c>
      <c r="C108" s="259">
        <v>55423915</v>
      </c>
      <c r="D108" s="259">
        <v>31362775.099999998</v>
      </c>
      <c r="E108" s="259">
        <v>3451751.46</v>
      </c>
      <c r="F108" s="259">
        <v>3216332.84</v>
      </c>
    </row>
    <row r="109" spans="2:6" x14ac:dyDescent="0.25">
      <c r="B109" s="258" t="s">
        <v>453</v>
      </c>
      <c r="C109" s="259">
        <v>23016787</v>
      </c>
      <c r="D109" s="259">
        <v>14455584.83</v>
      </c>
      <c r="E109" s="259">
        <v>2225123.3800000004</v>
      </c>
      <c r="F109" s="259">
        <v>1890042.06</v>
      </c>
    </row>
    <row r="110" spans="2:6" x14ac:dyDescent="0.25">
      <c r="B110" s="260" t="s">
        <v>742</v>
      </c>
      <c r="C110" s="259">
        <v>23016787</v>
      </c>
      <c r="D110" s="259">
        <v>14455584.83</v>
      </c>
      <c r="E110" s="259">
        <v>2225123.3800000004</v>
      </c>
      <c r="F110" s="259">
        <v>1890042.06</v>
      </c>
    </row>
    <row r="111" spans="2:6" x14ac:dyDescent="0.25">
      <c r="B111" s="258" t="s">
        <v>454</v>
      </c>
      <c r="C111" s="259">
        <v>19492190</v>
      </c>
      <c r="D111" s="259">
        <v>933208.46</v>
      </c>
      <c r="E111" s="259">
        <v>1659506.87</v>
      </c>
      <c r="F111" s="259">
        <v>1720715.21</v>
      </c>
    </row>
    <row r="112" spans="2:6" x14ac:dyDescent="0.25">
      <c r="B112" s="260" t="s">
        <v>742</v>
      </c>
      <c r="C112" s="259">
        <v>19492190</v>
      </c>
      <c r="D112" s="259">
        <v>933208.46</v>
      </c>
      <c r="E112" s="259">
        <v>1659506.87</v>
      </c>
      <c r="F112" s="259">
        <v>1720715.21</v>
      </c>
    </row>
    <row r="113" spans="2:6" x14ac:dyDescent="0.25">
      <c r="B113" s="258" t="s">
        <v>455</v>
      </c>
      <c r="C113" s="259">
        <v>18318295</v>
      </c>
      <c r="D113" s="259">
        <v>952484.99000000011</v>
      </c>
      <c r="E113" s="259">
        <v>1613506.43</v>
      </c>
      <c r="F113" s="259">
        <v>1234430.01</v>
      </c>
    </row>
    <row r="114" spans="2:6" x14ac:dyDescent="0.25">
      <c r="B114" s="260" t="s">
        <v>742</v>
      </c>
      <c r="C114" s="259">
        <v>18318295</v>
      </c>
      <c r="D114" s="259">
        <v>952484.99000000011</v>
      </c>
      <c r="E114" s="259">
        <v>1613506.43</v>
      </c>
      <c r="F114" s="259">
        <v>1234430.01</v>
      </c>
    </row>
    <row r="115" spans="2:6" x14ac:dyDescent="0.25">
      <c r="B115" s="258" t="s">
        <v>456</v>
      </c>
      <c r="C115" s="259">
        <v>27162640</v>
      </c>
      <c r="D115" s="259">
        <v>892666.73</v>
      </c>
      <c r="E115" s="259">
        <v>1850448.75</v>
      </c>
      <c r="F115" s="259">
        <v>2258989.37</v>
      </c>
    </row>
    <row r="116" spans="2:6" x14ac:dyDescent="0.25">
      <c r="B116" s="258" t="s">
        <v>742</v>
      </c>
      <c r="C116" s="259">
        <v>27162640</v>
      </c>
      <c r="D116" s="259">
        <v>892666.73</v>
      </c>
      <c r="E116" s="259">
        <v>1850448.75</v>
      </c>
      <c r="F116" s="259">
        <v>2258989.37</v>
      </c>
    </row>
    <row r="117" spans="2:6" x14ac:dyDescent="0.25">
      <c r="B117" s="256" t="s">
        <v>457</v>
      </c>
      <c r="C117" s="257">
        <v>28822713987</v>
      </c>
      <c r="D117" s="257">
        <v>2925981902.4700003</v>
      </c>
      <c r="E117" s="257">
        <v>1927798606.8499994</v>
      </c>
      <c r="F117" s="257">
        <v>1944378305.4100003</v>
      </c>
    </row>
    <row r="118" spans="2:6" x14ac:dyDescent="0.25">
      <c r="B118" s="258" t="s">
        <v>458</v>
      </c>
      <c r="C118" s="259">
        <v>26083509164</v>
      </c>
      <c r="D118" s="259">
        <v>1671761868.9300001</v>
      </c>
      <c r="E118" s="259">
        <v>1691968589.2299998</v>
      </c>
      <c r="F118" s="259">
        <v>1744205244.4400003</v>
      </c>
    </row>
    <row r="119" spans="2:6" x14ac:dyDescent="0.25">
      <c r="B119" s="260" t="s">
        <v>743</v>
      </c>
      <c r="C119" s="259">
        <v>25602309164</v>
      </c>
      <c r="D119" s="259">
        <v>1617933139.8600001</v>
      </c>
      <c r="E119" s="259">
        <v>1638139860.1599998</v>
      </c>
      <c r="F119" s="259">
        <v>1690376515.3700004</v>
      </c>
    </row>
    <row r="120" spans="2:6" x14ac:dyDescent="0.25">
      <c r="B120" s="260" t="s">
        <v>448</v>
      </c>
      <c r="C120" s="259">
        <v>481200000</v>
      </c>
      <c r="D120" s="259">
        <v>53828729.07</v>
      </c>
      <c r="E120" s="259">
        <v>53828729.07</v>
      </c>
      <c r="F120" s="259">
        <v>53828729.07</v>
      </c>
    </row>
    <row r="121" spans="2:6" x14ac:dyDescent="0.25">
      <c r="B121" s="258" t="s">
        <v>459</v>
      </c>
      <c r="C121" s="259">
        <v>155897779</v>
      </c>
      <c r="D121" s="259">
        <v>71908895.970000014</v>
      </c>
      <c r="E121" s="259">
        <v>15828106.609999999</v>
      </c>
      <c r="F121" s="259">
        <v>8406806.4800000004</v>
      </c>
    </row>
    <row r="122" spans="2:6" x14ac:dyDescent="0.25">
      <c r="B122" s="260" t="s">
        <v>460</v>
      </c>
      <c r="C122" s="259">
        <v>155897779</v>
      </c>
      <c r="D122" s="259">
        <v>71908895.970000014</v>
      </c>
      <c r="E122" s="259">
        <v>15828106.609999999</v>
      </c>
      <c r="F122" s="259">
        <v>8406806.4800000004</v>
      </c>
    </row>
    <row r="123" spans="2:6" x14ac:dyDescent="0.25">
      <c r="B123" s="258" t="s">
        <v>461</v>
      </c>
      <c r="C123" s="259">
        <v>496944512</v>
      </c>
      <c r="D123" s="259">
        <v>9388520.4600000009</v>
      </c>
      <c r="E123" s="259">
        <v>37960428.599999994</v>
      </c>
      <c r="F123" s="259">
        <v>29728493.68</v>
      </c>
    </row>
    <row r="124" spans="2:6" x14ac:dyDescent="0.25">
      <c r="B124" s="260" t="s">
        <v>743</v>
      </c>
      <c r="C124" s="259">
        <v>496944512</v>
      </c>
      <c r="D124" s="259">
        <v>9388520.4600000009</v>
      </c>
      <c r="E124" s="259">
        <v>37960428.599999994</v>
      </c>
      <c r="F124" s="259">
        <v>29728493.68</v>
      </c>
    </row>
    <row r="125" spans="2:6" x14ac:dyDescent="0.25">
      <c r="B125" s="258" t="s">
        <v>462</v>
      </c>
      <c r="C125" s="259">
        <v>1190831530</v>
      </c>
      <c r="D125" s="259">
        <v>691824619.85000002</v>
      </c>
      <c r="E125" s="259">
        <v>96592669.560000002</v>
      </c>
      <c r="F125" s="259">
        <v>84002823.789999992</v>
      </c>
    </row>
    <row r="126" spans="2:6" x14ac:dyDescent="0.25">
      <c r="B126" s="260" t="s">
        <v>463</v>
      </c>
      <c r="C126" s="259">
        <v>1190831530</v>
      </c>
      <c r="D126" s="259">
        <v>691824619.85000002</v>
      </c>
      <c r="E126" s="259">
        <v>96592669.560000002</v>
      </c>
      <c r="F126" s="259">
        <v>84002823.789999992</v>
      </c>
    </row>
    <row r="127" spans="2:6" x14ac:dyDescent="0.25">
      <c r="B127" s="258" t="s">
        <v>464</v>
      </c>
      <c r="C127" s="259">
        <v>79243761</v>
      </c>
      <c r="D127" s="259">
        <v>663633.41999999993</v>
      </c>
      <c r="E127" s="259">
        <v>11646387.25</v>
      </c>
      <c r="F127" s="259">
        <v>11525109.560000001</v>
      </c>
    </row>
    <row r="128" spans="2:6" x14ac:dyDescent="0.25">
      <c r="B128" s="260" t="s">
        <v>465</v>
      </c>
      <c r="C128" s="259">
        <v>79243761</v>
      </c>
      <c r="D128" s="259">
        <v>663633.41999999993</v>
      </c>
      <c r="E128" s="259">
        <v>11646387.25</v>
      </c>
      <c r="F128" s="259">
        <v>11525109.560000001</v>
      </c>
    </row>
    <row r="129" spans="2:7" x14ac:dyDescent="0.25">
      <c r="B129" s="258" t="s">
        <v>744</v>
      </c>
      <c r="C129" s="259">
        <v>750202091</v>
      </c>
      <c r="D129" s="259">
        <v>479281296.28000003</v>
      </c>
      <c r="E129" s="259">
        <v>68883118.74000001</v>
      </c>
      <c r="F129" s="259">
        <v>58846641.140000001</v>
      </c>
    </row>
    <row r="130" spans="2:7" x14ac:dyDescent="0.25">
      <c r="B130" s="260" t="s">
        <v>465</v>
      </c>
      <c r="C130" s="259">
        <v>750202091</v>
      </c>
      <c r="D130" s="259">
        <v>479281296.28000003</v>
      </c>
      <c r="E130" s="259">
        <v>68883118.74000001</v>
      </c>
      <c r="F130" s="259">
        <v>58846641.140000001</v>
      </c>
    </row>
    <row r="131" spans="2:7" x14ac:dyDescent="0.25">
      <c r="B131" s="258" t="s">
        <v>466</v>
      </c>
      <c r="C131" s="259">
        <v>66085150</v>
      </c>
      <c r="D131" s="259">
        <v>1153067.56</v>
      </c>
      <c r="E131" s="259">
        <v>4919306.8599999994</v>
      </c>
      <c r="F131" s="259">
        <v>7663186.3200000003</v>
      </c>
    </row>
    <row r="132" spans="2:7" x14ac:dyDescent="0.25">
      <c r="B132" s="260" t="s">
        <v>465</v>
      </c>
      <c r="C132" s="259">
        <v>66085150</v>
      </c>
      <c r="D132" s="259">
        <v>1153067.56</v>
      </c>
      <c r="E132" s="259">
        <v>4919306.8599999994</v>
      </c>
      <c r="F132" s="259">
        <v>7663186.3200000003</v>
      </c>
    </row>
    <row r="133" spans="2:7" x14ac:dyDescent="0.25">
      <c r="B133" s="254" t="s">
        <v>106</v>
      </c>
      <c r="C133" s="255">
        <v>49910944090</v>
      </c>
      <c r="D133" s="255">
        <v>1908684745.4400005</v>
      </c>
      <c r="E133" s="255">
        <v>4311008289.4299984</v>
      </c>
      <c r="F133" s="255">
        <v>4005289066.0600004</v>
      </c>
    </row>
    <row r="134" spans="2:7" x14ac:dyDescent="0.25">
      <c r="B134" s="256" t="s">
        <v>467</v>
      </c>
      <c r="C134" s="257">
        <v>21765308321</v>
      </c>
      <c r="D134" s="257">
        <v>431611394.31000018</v>
      </c>
      <c r="E134" s="257">
        <v>1444078644.8199999</v>
      </c>
      <c r="F134" s="257">
        <v>1281078688.79</v>
      </c>
    </row>
    <row r="135" spans="2:7" x14ac:dyDescent="0.25">
      <c r="B135" s="258" t="s">
        <v>468</v>
      </c>
      <c r="C135" s="259">
        <v>16806736455</v>
      </c>
      <c r="D135" s="259">
        <v>330525304.9000001</v>
      </c>
      <c r="E135" s="259">
        <v>1081895484.2700002</v>
      </c>
      <c r="F135" s="259">
        <v>852322106.66000009</v>
      </c>
    </row>
    <row r="136" spans="2:7" x14ac:dyDescent="0.25">
      <c r="B136" s="260" t="s">
        <v>723</v>
      </c>
      <c r="C136" s="259">
        <v>8738449919</v>
      </c>
      <c r="D136" s="259">
        <v>325832321.93000007</v>
      </c>
      <c r="E136" s="259">
        <v>534064009.35000014</v>
      </c>
      <c r="F136" s="259">
        <v>299866357.24000001</v>
      </c>
    </row>
    <row r="137" spans="2:7" x14ac:dyDescent="0.25">
      <c r="B137" s="260" t="s">
        <v>720</v>
      </c>
      <c r="C137" s="259">
        <v>8068286536</v>
      </c>
      <c r="D137" s="259">
        <v>4692982.97</v>
      </c>
      <c r="E137" s="259">
        <v>547831474.92000008</v>
      </c>
      <c r="F137" s="259">
        <v>552455749.42000008</v>
      </c>
    </row>
    <row r="138" spans="2:7" x14ac:dyDescent="0.25">
      <c r="B138" s="258" t="s">
        <v>745</v>
      </c>
      <c r="C138" s="259">
        <v>745809270</v>
      </c>
      <c r="D138" s="259">
        <v>5040421.58</v>
      </c>
      <c r="E138" s="259">
        <v>61674780.770000003</v>
      </c>
      <c r="F138" s="259">
        <v>60602324.36999999</v>
      </c>
    </row>
    <row r="139" spans="2:7" x14ac:dyDescent="0.25">
      <c r="B139" s="260" t="s">
        <v>469</v>
      </c>
      <c r="C139" s="259">
        <v>745809270</v>
      </c>
      <c r="D139" s="259">
        <v>5040421.58</v>
      </c>
      <c r="E139" s="259">
        <v>61674780.770000003</v>
      </c>
      <c r="F139" s="259">
        <v>60602324.36999999</v>
      </c>
    </row>
    <row r="140" spans="2:7" x14ac:dyDescent="0.25">
      <c r="B140" s="258" t="s">
        <v>746</v>
      </c>
      <c r="C140" s="259">
        <v>33018941</v>
      </c>
      <c r="D140" s="259">
        <v>147983.04999999999</v>
      </c>
      <c r="E140" s="259">
        <v>2206244.96</v>
      </c>
      <c r="F140" s="259">
        <v>2308172.9799999995</v>
      </c>
    </row>
    <row r="141" spans="2:7" x14ac:dyDescent="0.25">
      <c r="B141" s="260" t="s">
        <v>470</v>
      </c>
      <c r="C141" s="259">
        <v>33018941</v>
      </c>
      <c r="D141" s="259">
        <v>147983.04999999999</v>
      </c>
      <c r="E141" s="259">
        <v>2206244.96</v>
      </c>
      <c r="F141" s="259">
        <v>2308172.9799999995</v>
      </c>
    </row>
    <row r="142" spans="2:7" x14ac:dyDescent="0.25">
      <c r="B142" s="258" t="s">
        <v>471</v>
      </c>
      <c r="C142" s="259">
        <v>99785801</v>
      </c>
      <c r="D142" s="259">
        <v>2255200.7099999995</v>
      </c>
      <c r="E142" s="259">
        <v>9559864.2000000011</v>
      </c>
      <c r="F142" s="259">
        <v>7828005.0099999998</v>
      </c>
    </row>
    <row r="143" spans="2:7" x14ac:dyDescent="0.25">
      <c r="B143" s="260" t="s">
        <v>470</v>
      </c>
      <c r="C143" s="259">
        <v>99785801</v>
      </c>
      <c r="D143" s="259">
        <v>2255200.7099999995</v>
      </c>
      <c r="E143" s="259">
        <v>9559864.2000000011</v>
      </c>
      <c r="F143" s="259">
        <v>7828005.0099999998</v>
      </c>
      <c r="G143" s="258"/>
    </row>
    <row r="144" spans="2:7" x14ac:dyDescent="0.25">
      <c r="B144" s="258" t="s">
        <v>472</v>
      </c>
      <c r="C144" s="259">
        <v>929748668</v>
      </c>
      <c r="D144" s="259">
        <v>30442747.16</v>
      </c>
      <c r="E144" s="259">
        <v>72494180.760000005</v>
      </c>
      <c r="F144" s="259">
        <v>76664676.709999993</v>
      </c>
      <c r="G144" s="260"/>
    </row>
    <row r="145" spans="2:7" x14ac:dyDescent="0.25">
      <c r="B145" s="260" t="s">
        <v>470</v>
      </c>
      <c r="C145" s="259">
        <v>929748668</v>
      </c>
      <c r="D145" s="259">
        <v>30442747.16</v>
      </c>
      <c r="E145" s="259">
        <v>72494180.760000005</v>
      </c>
      <c r="F145" s="259">
        <v>76664676.709999993</v>
      </c>
      <c r="G145" s="258"/>
    </row>
    <row r="146" spans="2:7" x14ac:dyDescent="0.25">
      <c r="B146" s="258" t="s">
        <v>473</v>
      </c>
      <c r="C146" s="259">
        <v>44703019</v>
      </c>
      <c r="D146" s="259">
        <v>118590</v>
      </c>
      <c r="E146" s="259">
        <v>2897784.45</v>
      </c>
      <c r="F146" s="259">
        <v>4725952.37</v>
      </c>
      <c r="G146" s="260"/>
    </row>
    <row r="147" spans="2:7" x14ac:dyDescent="0.25">
      <c r="B147" s="260" t="s">
        <v>474</v>
      </c>
      <c r="C147" s="259">
        <v>44703019</v>
      </c>
      <c r="D147" s="259">
        <v>118590</v>
      </c>
      <c r="E147" s="259">
        <v>2897784.45</v>
      </c>
      <c r="F147" s="259">
        <v>4725952.37</v>
      </c>
      <c r="G147" s="258"/>
    </row>
    <row r="148" spans="2:7" x14ac:dyDescent="0.25">
      <c r="B148" s="258" t="s">
        <v>475</v>
      </c>
      <c r="C148" s="259">
        <v>47931484</v>
      </c>
      <c r="D148" s="259">
        <v>241167.97</v>
      </c>
      <c r="E148" s="259">
        <v>3387650.0500000003</v>
      </c>
      <c r="F148" s="259">
        <v>5170310.8</v>
      </c>
      <c r="G148" s="260"/>
    </row>
    <row r="149" spans="2:7" x14ac:dyDescent="0.25">
      <c r="B149" s="260" t="s">
        <v>469</v>
      </c>
      <c r="C149" s="259">
        <v>47931484</v>
      </c>
      <c r="D149" s="259">
        <v>241167.97</v>
      </c>
      <c r="E149" s="259">
        <v>3387650.0500000003</v>
      </c>
      <c r="F149" s="259">
        <v>5170310.8</v>
      </c>
      <c r="G149" s="258"/>
    </row>
    <row r="150" spans="2:7" x14ac:dyDescent="0.25">
      <c r="B150" s="258" t="s">
        <v>747</v>
      </c>
      <c r="C150" s="259">
        <v>22392179</v>
      </c>
      <c r="D150" s="259">
        <v>1718190.4300000002</v>
      </c>
      <c r="E150" s="259">
        <v>2084790.4299999997</v>
      </c>
      <c r="F150" s="259">
        <v>1699763.42</v>
      </c>
      <c r="G150" s="260"/>
    </row>
    <row r="151" spans="2:7" x14ac:dyDescent="0.25">
      <c r="B151" s="260" t="s">
        <v>469</v>
      </c>
      <c r="C151" s="259">
        <v>22392179</v>
      </c>
      <c r="D151" s="259">
        <v>1718190.4300000002</v>
      </c>
      <c r="E151" s="259">
        <v>2084790.4299999997</v>
      </c>
      <c r="F151" s="259">
        <v>1699763.42</v>
      </c>
      <c r="G151" s="258"/>
    </row>
    <row r="152" spans="2:7" x14ac:dyDescent="0.25">
      <c r="B152" s="258" t="s">
        <v>476</v>
      </c>
      <c r="C152" s="259">
        <v>26207791</v>
      </c>
      <c r="D152" s="259">
        <v>-6402954.5600000005</v>
      </c>
      <c r="E152" s="259">
        <v>1926875.03</v>
      </c>
      <c r="F152" s="259">
        <v>2376875.0300000003</v>
      </c>
      <c r="G152" s="260"/>
    </row>
    <row r="153" spans="2:7" x14ac:dyDescent="0.25">
      <c r="B153" s="260" t="s">
        <v>469</v>
      </c>
      <c r="C153" s="259">
        <v>26207791</v>
      </c>
      <c r="D153" s="259">
        <v>-6402954.5600000005</v>
      </c>
      <c r="E153" s="259">
        <v>1926875.03</v>
      </c>
      <c r="F153" s="259">
        <v>2376875.0300000003</v>
      </c>
      <c r="G153" s="258"/>
    </row>
    <row r="154" spans="2:7" x14ac:dyDescent="0.25">
      <c r="B154" s="258" t="s">
        <v>477</v>
      </c>
      <c r="C154" s="259">
        <v>35548457</v>
      </c>
      <c r="D154" s="259">
        <v>384772.67</v>
      </c>
      <c r="E154" s="259">
        <v>2245380.2400000002</v>
      </c>
      <c r="F154" s="259">
        <v>2331410.0699999998</v>
      </c>
      <c r="G154" s="260"/>
    </row>
    <row r="155" spans="2:7" x14ac:dyDescent="0.25">
      <c r="B155" s="260" t="s">
        <v>469</v>
      </c>
      <c r="C155" s="259">
        <v>35548457</v>
      </c>
      <c r="D155" s="259">
        <v>384772.67</v>
      </c>
      <c r="E155" s="259">
        <v>2245380.2400000002</v>
      </c>
      <c r="F155" s="259">
        <v>2331410.0699999998</v>
      </c>
      <c r="G155" s="258"/>
    </row>
    <row r="156" spans="2:7" x14ac:dyDescent="0.25">
      <c r="B156" s="258" t="s">
        <v>478</v>
      </c>
      <c r="C156" s="259">
        <v>25559290</v>
      </c>
      <c r="D156" s="259">
        <v>828206.61</v>
      </c>
      <c r="E156" s="259">
        <v>3082463.25</v>
      </c>
      <c r="F156" s="259">
        <v>2932603.25</v>
      </c>
      <c r="G156" s="260"/>
    </row>
    <row r="157" spans="2:7" x14ac:dyDescent="0.25">
      <c r="B157" s="260" t="s">
        <v>723</v>
      </c>
      <c r="C157" s="259">
        <v>25559290</v>
      </c>
      <c r="D157" s="259">
        <v>828206.61</v>
      </c>
      <c r="E157" s="259">
        <v>3082463.25</v>
      </c>
      <c r="F157" s="259">
        <v>2932603.25</v>
      </c>
    </row>
    <row r="158" spans="2:7" x14ac:dyDescent="0.25">
      <c r="B158" s="258" t="s">
        <v>479</v>
      </c>
      <c r="C158" s="259">
        <v>421474336</v>
      </c>
      <c r="D158" s="259">
        <v>5964789.3299999991</v>
      </c>
      <c r="E158" s="259">
        <v>35405347.829999998</v>
      </c>
      <c r="F158" s="259">
        <v>61801392.439999998</v>
      </c>
    </row>
    <row r="159" spans="2:7" x14ac:dyDescent="0.25">
      <c r="B159" s="260" t="s">
        <v>474</v>
      </c>
      <c r="C159" s="259">
        <v>421474336</v>
      </c>
      <c r="D159" s="259">
        <v>5964789.3299999991</v>
      </c>
      <c r="E159" s="259">
        <v>35405347.829999998</v>
      </c>
      <c r="F159" s="259">
        <v>61801392.439999998</v>
      </c>
    </row>
    <row r="160" spans="2:7" x14ac:dyDescent="0.25">
      <c r="B160" s="258" t="s">
        <v>480</v>
      </c>
      <c r="C160" s="259">
        <v>58866155</v>
      </c>
      <c r="D160" s="259">
        <v>3571163.88</v>
      </c>
      <c r="E160" s="259">
        <v>3897721.8800000004</v>
      </c>
      <c r="F160" s="259">
        <v>5624510.7799999993</v>
      </c>
    </row>
    <row r="161" spans="2:6" x14ac:dyDescent="0.25">
      <c r="B161" s="260" t="s">
        <v>474</v>
      </c>
      <c r="C161" s="259">
        <v>58866155</v>
      </c>
      <c r="D161" s="259">
        <v>3571163.88</v>
      </c>
      <c r="E161" s="259">
        <v>3897721.8800000004</v>
      </c>
      <c r="F161" s="259">
        <v>5624510.7799999993</v>
      </c>
    </row>
    <row r="162" spans="2:6" x14ac:dyDescent="0.25">
      <c r="B162" s="258" t="s">
        <v>481</v>
      </c>
      <c r="C162" s="259">
        <v>108829498</v>
      </c>
      <c r="D162" s="259">
        <v>1032770</v>
      </c>
      <c r="E162" s="259">
        <v>9707533.1199999973</v>
      </c>
      <c r="F162" s="259">
        <v>10747564</v>
      </c>
    </row>
    <row r="163" spans="2:6" x14ac:dyDescent="0.25">
      <c r="B163" s="260" t="s">
        <v>474</v>
      </c>
      <c r="C163" s="259">
        <v>108829498</v>
      </c>
      <c r="D163" s="259">
        <v>1032770</v>
      </c>
      <c r="E163" s="259">
        <v>9707533.1199999973</v>
      </c>
      <c r="F163" s="259">
        <v>10747564</v>
      </c>
    </row>
    <row r="164" spans="2:6" x14ac:dyDescent="0.25">
      <c r="B164" s="258" t="s">
        <v>482</v>
      </c>
      <c r="C164" s="259">
        <v>55389954</v>
      </c>
      <c r="D164" s="259">
        <v>2763775.32</v>
      </c>
      <c r="E164" s="259">
        <v>3949402.6000000006</v>
      </c>
      <c r="F164" s="259">
        <v>6440702.2599999998</v>
      </c>
    </row>
    <row r="165" spans="2:6" x14ac:dyDescent="0.25">
      <c r="B165" s="260" t="s">
        <v>469</v>
      </c>
      <c r="C165" s="259">
        <v>55389954</v>
      </c>
      <c r="D165" s="259">
        <v>2763775.32</v>
      </c>
      <c r="E165" s="259">
        <v>3949402.6000000006</v>
      </c>
      <c r="F165" s="259">
        <v>6440702.2599999998</v>
      </c>
    </row>
    <row r="166" spans="2:6" x14ac:dyDescent="0.25">
      <c r="B166" s="258" t="s">
        <v>483</v>
      </c>
      <c r="C166" s="259">
        <v>67114391</v>
      </c>
      <c r="D166" s="259">
        <v>2543721.29</v>
      </c>
      <c r="E166" s="259">
        <v>5869289.2800000003</v>
      </c>
      <c r="F166" s="259">
        <v>5967349.6100000003</v>
      </c>
    </row>
    <row r="167" spans="2:6" x14ac:dyDescent="0.25">
      <c r="B167" s="260" t="s">
        <v>474</v>
      </c>
      <c r="C167" s="259">
        <v>67114391</v>
      </c>
      <c r="D167" s="259">
        <v>2543721.29</v>
      </c>
      <c r="E167" s="259">
        <v>5869289.2800000003</v>
      </c>
      <c r="F167" s="259">
        <v>5967349.6100000003</v>
      </c>
    </row>
    <row r="168" spans="2:6" x14ac:dyDescent="0.25">
      <c r="B168" s="258" t="s">
        <v>484</v>
      </c>
      <c r="C168" s="259">
        <v>331473275</v>
      </c>
      <c r="D168" s="259">
        <v>23569101.670000002</v>
      </c>
      <c r="E168" s="259">
        <v>25536758.93</v>
      </c>
      <c r="F168" s="259">
        <v>37944386.189999998</v>
      </c>
    </row>
    <row r="169" spans="2:6" x14ac:dyDescent="0.25">
      <c r="B169" s="260" t="s">
        <v>474</v>
      </c>
      <c r="C169" s="259">
        <v>331473275</v>
      </c>
      <c r="D169" s="259">
        <v>23569101.670000002</v>
      </c>
      <c r="E169" s="259">
        <v>25536758.93</v>
      </c>
      <c r="F169" s="259">
        <v>37944386.189999998</v>
      </c>
    </row>
    <row r="170" spans="2:6" x14ac:dyDescent="0.25">
      <c r="B170" s="258" t="s">
        <v>485</v>
      </c>
      <c r="C170" s="259">
        <v>1567765629</v>
      </c>
      <c r="D170" s="259">
        <v>23943494.210000001</v>
      </c>
      <c r="E170" s="259">
        <v>90893013.829999983</v>
      </c>
      <c r="F170" s="259">
        <v>103672897.53999999</v>
      </c>
    </row>
    <row r="171" spans="2:6" x14ac:dyDescent="0.25">
      <c r="B171" s="260" t="s">
        <v>474</v>
      </c>
      <c r="C171" s="259">
        <v>1567765629</v>
      </c>
      <c r="D171" s="259">
        <v>23943494.210000001</v>
      </c>
      <c r="E171" s="259">
        <v>90893013.829999983</v>
      </c>
      <c r="F171" s="259">
        <v>103672897.53999999</v>
      </c>
    </row>
    <row r="172" spans="2:6" x14ac:dyDescent="0.25">
      <c r="B172" s="258" t="s">
        <v>486</v>
      </c>
      <c r="C172" s="259">
        <v>47962618</v>
      </c>
      <c r="D172" s="259">
        <v>764041.79999999993</v>
      </c>
      <c r="E172" s="259">
        <v>4093297.5599999996</v>
      </c>
      <c r="F172" s="259">
        <v>5899811.6399999997</v>
      </c>
    </row>
    <row r="173" spans="2:6" x14ac:dyDescent="0.25">
      <c r="B173" s="260" t="s">
        <v>723</v>
      </c>
      <c r="C173" s="259">
        <v>47962618</v>
      </c>
      <c r="D173" s="259">
        <v>764041.79999999993</v>
      </c>
      <c r="E173" s="259">
        <v>4093297.5599999996</v>
      </c>
      <c r="F173" s="259">
        <v>5899811.6399999997</v>
      </c>
    </row>
    <row r="174" spans="2:6" x14ac:dyDescent="0.25">
      <c r="B174" s="258" t="s">
        <v>487</v>
      </c>
      <c r="C174" s="259">
        <v>74782554</v>
      </c>
      <c r="D174" s="259">
        <v>531600.1</v>
      </c>
      <c r="E174" s="259">
        <v>5632290.0700000003</v>
      </c>
      <c r="F174" s="259">
        <v>6497223.3600000003</v>
      </c>
    </row>
    <row r="175" spans="2:6" x14ac:dyDescent="0.25">
      <c r="B175" s="260" t="s">
        <v>469</v>
      </c>
      <c r="C175" s="259">
        <v>74782554</v>
      </c>
      <c r="D175" s="259">
        <v>531600.1</v>
      </c>
      <c r="E175" s="259">
        <v>5632290.0700000003</v>
      </c>
      <c r="F175" s="259">
        <v>6497223.3600000003</v>
      </c>
    </row>
    <row r="176" spans="2:6" x14ac:dyDescent="0.25">
      <c r="B176" s="258" t="s">
        <v>748</v>
      </c>
      <c r="C176" s="259">
        <v>156078112</v>
      </c>
      <c r="D176" s="259">
        <v>1627306.19</v>
      </c>
      <c r="E176" s="259">
        <v>11583559.549999999</v>
      </c>
      <c r="F176" s="259">
        <v>12696670.33</v>
      </c>
    </row>
    <row r="177" spans="2:6" x14ac:dyDescent="0.25">
      <c r="B177" s="260" t="s">
        <v>474</v>
      </c>
      <c r="C177" s="259">
        <v>156078112</v>
      </c>
      <c r="D177" s="259">
        <v>1627306.19</v>
      </c>
      <c r="E177" s="259">
        <v>11583559.549999999</v>
      </c>
      <c r="F177" s="259">
        <v>12696670.33</v>
      </c>
    </row>
    <row r="178" spans="2:6" x14ac:dyDescent="0.25">
      <c r="B178" s="258" t="s">
        <v>488</v>
      </c>
      <c r="C178" s="259">
        <v>58130444</v>
      </c>
      <c r="D178" s="259">
        <v>0</v>
      </c>
      <c r="E178" s="259">
        <v>4054931.76</v>
      </c>
      <c r="F178" s="259">
        <v>4823979.97</v>
      </c>
    </row>
    <row r="179" spans="2:6" x14ac:dyDescent="0.25">
      <c r="B179" s="260" t="s">
        <v>469</v>
      </c>
      <c r="C179" s="259">
        <v>58130444</v>
      </c>
      <c r="D179" s="259">
        <v>0</v>
      </c>
      <c r="E179" s="259">
        <v>4054931.76</v>
      </c>
      <c r="F179" s="259">
        <v>4823979.97</v>
      </c>
    </row>
    <row r="180" spans="2:6" x14ac:dyDescent="0.25">
      <c r="B180" s="256" t="s">
        <v>489</v>
      </c>
      <c r="C180" s="257">
        <v>12727492345</v>
      </c>
      <c r="D180" s="257">
        <v>29742079.77</v>
      </c>
      <c r="E180" s="257">
        <v>1410923782.3200002</v>
      </c>
      <c r="F180" s="257">
        <v>1355218561.6799998</v>
      </c>
    </row>
    <row r="181" spans="2:6" x14ac:dyDescent="0.25">
      <c r="B181" s="258" t="s">
        <v>490</v>
      </c>
      <c r="C181" s="259">
        <v>12606099758</v>
      </c>
      <c r="D181" s="259">
        <v>22300631.43</v>
      </c>
      <c r="E181" s="259">
        <v>1401916467.3400002</v>
      </c>
      <c r="F181" s="259">
        <v>1343811773.7199998</v>
      </c>
    </row>
    <row r="182" spans="2:6" x14ac:dyDescent="0.25">
      <c r="B182" s="260" t="s">
        <v>749</v>
      </c>
      <c r="C182" s="259">
        <v>12606099758</v>
      </c>
      <c r="D182" s="259">
        <v>22300631.43</v>
      </c>
      <c r="E182" s="259">
        <v>1401916467.3400002</v>
      </c>
      <c r="F182" s="259">
        <v>1343811773.7199998</v>
      </c>
    </row>
    <row r="183" spans="2:6" x14ac:dyDescent="0.25">
      <c r="B183" s="258" t="s">
        <v>491</v>
      </c>
      <c r="C183" s="259">
        <v>70121946</v>
      </c>
      <c r="D183" s="259">
        <v>4770151.4000000004</v>
      </c>
      <c r="E183" s="259">
        <v>6109554.040000001</v>
      </c>
      <c r="F183" s="259">
        <v>7614370</v>
      </c>
    </row>
    <row r="184" spans="2:6" x14ac:dyDescent="0.25">
      <c r="B184" s="260" t="s">
        <v>492</v>
      </c>
      <c r="C184" s="259">
        <v>70121946</v>
      </c>
      <c r="D184" s="259">
        <v>4770151.4000000004</v>
      </c>
      <c r="E184" s="259">
        <v>6109554.040000001</v>
      </c>
      <c r="F184" s="259">
        <v>7614370</v>
      </c>
    </row>
    <row r="185" spans="2:6" x14ac:dyDescent="0.25">
      <c r="B185" s="258" t="s">
        <v>750</v>
      </c>
      <c r="C185" s="259">
        <v>51270641</v>
      </c>
      <c r="D185" s="259">
        <v>2671296.94</v>
      </c>
      <c r="E185" s="259">
        <v>2897760.94</v>
      </c>
      <c r="F185" s="259">
        <v>3792417.96</v>
      </c>
    </row>
    <row r="186" spans="2:6" x14ac:dyDescent="0.25">
      <c r="B186" s="260" t="s">
        <v>492</v>
      </c>
      <c r="C186" s="259">
        <v>51270641</v>
      </c>
      <c r="D186" s="259">
        <v>2671296.94</v>
      </c>
      <c r="E186" s="259">
        <v>2897760.94</v>
      </c>
      <c r="F186" s="259">
        <v>3792417.96</v>
      </c>
    </row>
    <row r="187" spans="2:6" x14ac:dyDescent="0.25">
      <c r="B187" s="256" t="s">
        <v>493</v>
      </c>
      <c r="C187" s="257">
        <v>5685868413</v>
      </c>
      <c r="D187" s="257">
        <v>588353619.99000013</v>
      </c>
      <c r="E187" s="257">
        <v>656892799.25999999</v>
      </c>
      <c r="F187" s="257">
        <v>561486760.24000001</v>
      </c>
    </row>
    <row r="188" spans="2:6" x14ac:dyDescent="0.25">
      <c r="B188" s="258" t="s">
        <v>494</v>
      </c>
      <c r="C188" s="259">
        <v>5567605697</v>
      </c>
      <c r="D188" s="259">
        <v>577843053.7700001</v>
      </c>
      <c r="E188" s="259">
        <v>645260924.28000009</v>
      </c>
      <c r="F188" s="259">
        <v>551852572.30999994</v>
      </c>
    </row>
    <row r="189" spans="2:6" x14ac:dyDescent="0.25">
      <c r="B189" s="260" t="s">
        <v>751</v>
      </c>
      <c r="C189" s="259">
        <v>5106279834</v>
      </c>
      <c r="D189" s="259">
        <v>525025032.50000006</v>
      </c>
      <c r="E189" s="259">
        <v>597275483.16000009</v>
      </c>
      <c r="F189" s="259">
        <v>502203039.02999997</v>
      </c>
    </row>
    <row r="190" spans="2:6" x14ac:dyDescent="0.25">
      <c r="B190" s="258" t="s">
        <v>495</v>
      </c>
      <c r="C190" s="259">
        <v>234720477</v>
      </c>
      <c r="D190" s="259">
        <v>22895806.469999999</v>
      </c>
      <c r="E190" s="259">
        <v>22895806.469999999</v>
      </c>
      <c r="F190" s="259">
        <v>24368246.469999999</v>
      </c>
    </row>
    <row r="191" spans="2:6" x14ac:dyDescent="0.25">
      <c r="B191" s="260" t="s">
        <v>496</v>
      </c>
      <c r="C191" s="259">
        <v>226605386</v>
      </c>
      <c r="D191" s="259">
        <v>29922214.800000001</v>
      </c>
      <c r="E191" s="259">
        <v>25089634.649999999</v>
      </c>
      <c r="F191" s="259">
        <v>25281286.809999999</v>
      </c>
    </row>
    <row r="192" spans="2:6" x14ac:dyDescent="0.25">
      <c r="B192" s="258" t="s">
        <v>497</v>
      </c>
      <c r="C192" s="259">
        <v>77742671</v>
      </c>
      <c r="D192" s="259">
        <v>4409048.7700000005</v>
      </c>
      <c r="E192" s="259">
        <v>6274461.5599999996</v>
      </c>
      <c r="F192" s="259">
        <v>7376721.3900000006</v>
      </c>
    </row>
    <row r="193" spans="2:6" x14ac:dyDescent="0.25">
      <c r="B193" s="260" t="s">
        <v>751</v>
      </c>
      <c r="C193" s="259">
        <v>77742671</v>
      </c>
      <c r="D193" s="259">
        <v>4409048.7700000005</v>
      </c>
      <c r="E193" s="259">
        <v>6274461.5599999996</v>
      </c>
      <c r="F193" s="259">
        <v>7376721.3900000006</v>
      </c>
    </row>
    <row r="194" spans="2:6" x14ac:dyDescent="0.25">
      <c r="B194" s="258" t="s">
        <v>498</v>
      </c>
      <c r="C194" s="259">
        <v>40520045</v>
      </c>
      <c r="D194" s="259">
        <v>6101517.4499999993</v>
      </c>
      <c r="E194" s="259">
        <v>5357413.42</v>
      </c>
      <c r="F194" s="259">
        <v>2257466.54</v>
      </c>
    </row>
    <row r="195" spans="2:6" x14ac:dyDescent="0.25">
      <c r="B195" s="260" t="s">
        <v>751</v>
      </c>
      <c r="C195" s="259">
        <v>40520045</v>
      </c>
      <c r="D195" s="259">
        <v>6101517.4499999993</v>
      </c>
      <c r="E195" s="259">
        <v>5357413.42</v>
      </c>
      <c r="F195" s="259">
        <v>2257466.54</v>
      </c>
    </row>
    <row r="196" spans="2:6" x14ac:dyDescent="0.25">
      <c r="B196" s="256" t="s">
        <v>499</v>
      </c>
      <c r="C196" s="257">
        <v>9732275011</v>
      </c>
      <c r="D196" s="257">
        <v>858977651.37</v>
      </c>
      <c r="E196" s="257">
        <v>799113063.03000009</v>
      </c>
      <c r="F196" s="257">
        <v>807505055.35000002</v>
      </c>
    </row>
    <row r="197" spans="2:6" x14ac:dyDescent="0.25">
      <c r="B197" s="258" t="s">
        <v>500</v>
      </c>
      <c r="C197" s="259">
        <v>8611217564</v>
      </c>
      <c r="D197" s="259">
        <v>796340569.17999995</v>
      </c>
      <c r="E197" s="259">
        <v>709958144.42000008</v>
      </c>
      <c r="F197" s="259">
        <v>720276256.00999999</v>
      </c>
    </row>
    <row r="198" spans="2:6" x14ac:dyDescent="0.25">
      <c r="B198" s="260" t="s">
        <v>752</v>
      </c>
      <c r="C198" s="259">
        <v>8611217564</v>
      </c>
      <c r="D198" s="259">
        <v>796340569.17999995</v>
      </c>
      <c r="E198" s="259">
        <v>709958144.42000008</v>
      </c>
      <c r="F198" s="259">
        <v>720276256.00999999</v>
      </c>
    </row>
    <row r="199" spans="2:6" x14ac:dyDescent="0.25">
      <c r="B199" s="258" t="s">
        <v>501</v>
      </c>
      <c r="C199" s="259">
        <v>993819951</v>
      </c>
      <c r="D199" s="259">
        <v>50970247.500000007</v>
      </c>
      <c r="E199" s="259">
        <v>78281685.640000001</v>
      </c>
      <c r="F199" s="259">
        <v>75000437.459999993</v>
      </c>
    </row>
    <row r="200" spans="2:6" x14ac:dyDescent="0.25">
      <c r="B200" s="260" t="s">
        <v>502</v>
      </c>
      <c r="C200" s="259">
        <v>993819951</v>
      </c>
      <c r="D200" s="259">
        <v>50970247.500000007</v>
      </c>
      <c r="E200" s="259">
        <v>78281685.640000001</v>
      </c>
      <c r="F200" s="259">
        <v>75000437.459999993</v>
      </c>
    </row>
    <row r="201" spans="2:6" x14ac:dyDescent="0.25">
      <c r="B201" s="258" t="s">
        <v>503</v>
      </c>
      <c r="C201" s="259">
        <v>127237496</v>
      </c>
      <c r="D201" s="259">
        <v>11666834.689999999</v>
      </c>
      <c r="E201" s="259">
        <v>10873232.970000001</v>
      </c>
      <c r="F201" s="259">
        <v>12228361.880000001</v>
      </c>
    </row>
    <row r="202" spans="2:6" x14ac:dyDescent="0.25">
      <c r="B202" s="260" t="s">
        <v>753</v>
      </c>
      <c r="C202" s="259">
        <v>127237496</v>
      </c>
      <c r="D202" s="259">
        <v>11666834.689999999</v>
      </c>
      <c r="E202" s="259">
        <v>10873232.970000001</v>
      </c>
      <c r="F202" s="259">
        <v>12228361.880000001</v>
      </c>
    </row>
    <row r="203" spans="2:6" x14ac:dyDescent="0.25">
      <c r="B203" s="254" t="s">
        <v>107</v>
      </c>
      <c r="C203" s="255">
        <v>11586597708</v>
      </c>
      <c r="D203" s="255">
        <v>961406772.18000007</v>
      </c>
      <c r="E203" s="255">
        <v>1000921528.8099999</v>
      </c>
      <c r="F203" s="255">
        <v>972020212.32999992</v>
      </c>
    </row>
    <row r="204" spans="2:6" x14ac:dyDescent="0.25">
      <c r="B204" s="256" t="s">
        <v>504</v>
      </c>
      <c r="C204" s="257">
        <v>11586597708</v>
      </c>
      <c r="D204" s="257">
        <v>961406772.18000007</v>
      </c>
      <c r="E204" s="257">
        <v>1000921528.8099999</v>
      </c>
      <c r="F204" s="257">
        <v>972020212.32999992</v>
      </c>
    </row>
    <row r="205" spans="2:6" x14ac:dyDescent="0.25">
      <c r="B205" s="258" t="s">
        <v>505</v>
      </c>
      <c r="C205" s="259">
        <v>10111015754</v>
      </c>
      <c r="D205" s="259">
        <v>861920352.75999999</v>
      </c>
      <c r="E205" s="259">
        <v>865039235.11999989</v>
      </c>
      <c r="F205" s="259">
        <v>877544459.04999995</v>
      </c>
    </row>
    <row r="206" spans="2:6" x14ac:dyDescent="0.25">
      <c r="B206" s="260" t="s">
        <v>723</v>
      </c>
      <c r="C206" s="259">
        <v>2417332139</v>
      </c>
      <c r="D206" s="259">
        <v>295686578.21999997</v>
      </c>
      <c r="E206" s="259">
        <v>280265930.90999997</v>
      </c>
      <c r="F206" s="259">
        <v>190505853.97</v>
      </c>
    </row>
    <row r="207" spans="2:6" x14ac:dyDescent="0.25">
      <c r="B207" s="260" t="s">
        <v>506</v>
      </c>
      <c r="C207" s="259">
        <v>7153438615</v>
      </c>
      <c r="D207" s="259">
        <v>535927517.00000006</v>
      </c>
      <c r="E207" s="259">
        <v>554467046.66999996</v>
      </c>
      <c r="F207" s="259">
        <v>653718999.77999997</v>
      </c>
    </row>
    <row r="208" spans="2:6" x14ac:dyDescent="0.25">
      <c r="B208" s="260" t="s">
        <v>720</v>
      </c>
      <c r="C208" s="259">
        <v>540245000</v>
      </c>
      <c r="D208" s="259">
        <v>30306257.539999999</v>
      </c>
      <c r="E208" s="259">
        <v>30306257.539999999</v>
      </c>
      <c r="F208" s="259">
        <v>33319605.299999997</v>
      </c>
    </row>
    <row r="209" spans="2:6" x14ac:dyDescent="0.25">
      <c r="B209" s="258" t="s">
        <v>754</v>
      </c>
      <c r="C209" s="259">
        <v>1202938070</v>
      </c>
      <c r="D209" s="259">
        <v>97036384.060000002</v>
      </c>
      <c r="E209" s="259">
        <v>119614467.69999999</v>
      </c>
      <c r="F209" s="259">
        <v>78139648.460000008</v>
      </c>
    </row>
    <row r="210" spans="2:6" x14ac:dyDescent="0.25">
      <c r="B210" s="260" t="s">
        <v>507</v>
      </c>
      <c r="C210" s="259">
        <v>1202938070</v>
      </c>
      <c r="D210" s="259">
        <v>97036384.060000002</v>
      </c>
      <c r="E210" s="259">
        <v>119614467.69999999</v>
      </c>
      <c r="F210" s="259">
        <v>78139648.460000008</v>
      </c>
    </row>
    <row r="211" spans="2:6" x14ac:dyDescent="0.25">
      <c r="B211" s="258" t="s">
        <v>508</v>
      </c>
      <c r="C211" s="259">
        <v>176299406</v>
      </c>
      <c r="D211" s="259">
        <v>1938693.35</v>
      </c>
      <c r="E211" s="259">
        <v>9988155.2699999996</v>
      </c>
      <c r="F211" s="259">
        <v>10256651.799999999</v>
      </c>
    </row>
    <row r="212" spans="2:6" x14ac:dyDescent="0.25">
      <c r="B212" s="260" t="s">
        <v>509</v>
      </c>
      <c r="C212" s="259">
        <v>176299406</v>
      </c>
      <c r="D212" s="259">
        <v>1938693.35</v>
      </c>
      <c r="E212" s="259">
        <v>9988155.2699999996</v>
      </c>
      <c r="F212" s="259">
        <v>10256651.799999999</v>
      </c>
    </row>
    <row r="213" spans="2:6" x14ac:dyDescent="0.25">
      <c r="B213" s="258" t="s">
        <v>510</v>
      </c>
      <c r="C213" s="259">
        <v>51884491</v>
      </c>
      <c r="D213" s="259">
        <v>502846.00999999995</v>
      </c>
      <c r="E213" s="259">
        <v>4841281.88</v>
      </c>
      <c r="F213" s="259">
        <v>4641064.18</v>
      </c>
    </row>
    <row r="214" spans="2:6" x14ac:dyDescent="0.25">
      <c r="B214" s="260" t="s">
        <v>511</v>
      </c>
      <c r="C214" s="259">
        <v>51884491</v>
      </c>
      <c r="D214" s="259">
        <v>502846.00999999995</v>
      </c>
      <c r="E214" s="259">
        <v>4841281.88</v>
      </c>
      <c r="F214" s="259">
        <v>4641064.18</v>
      </c>
    </row>
    <row r="215" spans="2:6" x14ac:dyDescent="0.25">
      <c r="B215" s="258" t="s">
        <v>512</v>
      </c>
      <c r="C215" s="259">
        <v>44459987</v>
      </c>
      <c r="D215" s="259">
        <v>8496</v>
      </c>
      <c r="E215" s="259">
        <v>1438388.84</v>
      </c>
      <c r="F215" s="259">
        <v>1438388.84</v>
      </c>
    </row>
    <row r="216" spans="2:6" x14ac:dyDescent="0.25">
      <c r="B216" s="260" t="s">
        <v>506</v>
      </c>
      <c r="C216" s="259">
        <v>44459987</v>
      </c>
      <c r="D216" s="259">
        <v>8496</v>
      </c>
      <c r="E216" s="259">
        <v>1438388.84</v>
      </c>
      <c r="F216" s="259">
        <v>1438388.84</v>
      </c>
    </row>
    <row r="217" spans="2:6" x14ac:dyDescent="0.25">
      <c r="B217" s="254" t="s">
        <v>108</v>
      </c>
      <c r="C217" s="255">
        <v>21701812584</v>
      </c>
      <c r="D217" s="255">
        <v>1264915869.02</v>
      </c>
      <c r="E217" s="255">
        <v>1448260928.6200001</v>
      </c>
      <c r="F217" s="255">
        <v>1498194898.8699999</v>
      </c>
    </row>
    <row r="218" spans="2:6" x14ac:dyDescent="0.25">
      <c r="B218" s="256" t="s">
        <v>513</v>
      </c>
      <c r="C218" s="257">
        <v>21701812584</v>
      </c>
      <c r="D218" s="257">
        <v>1264915869.02</v>
      </c>
      <c r="E218" s="257">
        <v>1448260928.6200001</v>
      </c>
      <c r="F218" s="257">
        <v>1498194898.8699999</v>
      </c>
    </row>
    <row r="219" spans="2:6" x14ac:dyDescent="0.25">
      <c r="B219" s="258" t="s">
        <v>514</v>
      </c>
      <c r="C219" s="259">
        <v>17004163914</v>
      </c>
      <c r="D219" s="259">
        <v>1084809982.02</v>
      </c>
      <c r="E219" s="259">
        <v>1164875777.45</v>
      </c>
      <c r="F219" s="259">
        <v>1161166465.79</v>
      </c>
    </row>
    <row r="220" spans="2:6" x14ac:dyDescent="0.25">
      <c r="B220" s="260" t="s">
        <v>723</v>
      </c>
      <c r="C220" s="259">
        <v>2772250362</v>
      </c>
      <c r="D220" s="259">
        <v>30058977.880000003</v>
      </c>
      <c r="E220" s="259">
        <v>110124773.31</v>
      </c>
      <c r="F220" s="259">
        <v>104877000.65000001</v>
      </c>
    </row>
    <row r="221" spans="2:6" x14ac:dyDescent="0.25">
      <c r="B221" s="260" t="s">
        <v>755</v>
      </c>
      <c r="C221" s="259">
        <v>347340880</v>
      </c>
      <c r="D221" s="259"/>
      <c r="E221" s="259"/>
      <c r="F221" s="259"/>
    </row>
    <row r="222" spans="2:6" x14ac:dyDescent="0.25">
      <c r="B222" s="260" t="s">
        <v>720</v>
      </c>
      <c r="C222" s="259">
        <v>303614200</v>
      </c>
      <c r="D222" s="259"/>
      <c r="E222" s="259"/>
      <c r="F222" s="259"/>
    </row>
    <row r="223" spans="2:6" x14ac:dyDescent="0.25">
      <c r="B223" s="260" t="s">
        <v>724</v>
      </c>
      <c r="C223" s="259">
        <v>13580958472</v>
      </c>
      <c r="D223" s="259">
        <v>1054751004.14</v>
      </c>
      <c r="E223" s="259">
        <v>1054751004.14</v>
      </c>
      <c r="F223" s="259">
        <v>1056289465.1399999</v>
      </c>
    </row>
    <row r="224" spans="2:6" x14ac:dyDescent="0.25">
      <c r="B224" s="258" t="s">
        <v>515</v>
      </c>
      <c r="C224" s="259">
        <v>311698803</v>
      </c>
      <c r="D224" s="259">
        <v>18939886.599999998</v>
      </c>
      <c r="E224" s="259">
        <v>21806269.759999998</v>
      </c>
      <c r="F224" s="259">
        <v>20602686.539999999</v>
      </c>
    </row>
    <row r="225" spans="2:7" x14ac:dyDescent="0.25">
      <c r="B225" s="260" t="s">
        <v>516</v>
      </c>
      <c r="C225" s="259">
        <v>311698803</v>
      </c>
      <c r="D225" s="259">
        <v>18939886.599999998</v>
      </c>
      <c r="E225" s="259">
        <v>21806269.759999998</v>
      </c>
      <c r="F225" s="259">
        <v>20602686.539999999</v>
      </c>
    </row>
    <row r="226" spans="2:7" x14ac:dyDescent="0.25">
      <c r="B226" s="258" t="s">
        <v>756</v>
      </c>
      <c r="C226" s="259">
        <v>915072932</v>
      </c>
      <c r="D226" s="259">
        <v>68578546.430000007</v>
      </c>
      <c r="E226" s="259">
        <v>46669152.420000002</v>
      </c>
      <c r="F226" s="259">
        <v>42760554.579999998</v>
      </c>
    </row>
    <row r="227" spans="2:7" x14ac:dyDescent="0.25">
      <c r="B227" s="260" t="s">
        <v>517</v>
      </c>
      <c r="C227" s="259">
        <v>915072932</v>
      </c>
      <c r="D227" s="259">
        <v>68578546.430000007</v>
      </c>
      <c r="E227" s="259">
        <v>46669152.420000002</v>
      </c>
      <c r="F227" s="259">
        <v>42760554.579999998</v>
      </c>
    </row>
    <row r="228" spans="2:7" x14ac:dyDescent="0.25">
      <c r="B228" s="258" t="s">
        <v>757</v>
      </c>
      <c r="C228" s="259">
        <v>564624143</v>
      </c>
      <c r="D228" s="259">
        <v>21886323.609999999</v>
      </c>
      <c r="E228" s="259">
        <v>39777619.839999996</v>
      </c>
      <c r="F228" s="259">
        <v>29241193.5</v>
      </c>
    </row>
    <row r="229" spans="2:7" x14ac:dyDescent="0.25">
      <c r="B229" s="260" t="s">
        <v>758</v>
      </c>
      <c r="C229" s="259">
        <v>564624143</v>
      </c>
      <c r="D229" s="259">
        <v>21886323.609999999</v>
      </c>
      <c r="E229" s="259">
        <v>39777619.839999996</v>
      </c>
      <c r="F229" s="259">
        <v>29241193.5</v>
      </c>
      <c r="G229" s="258"/>
    </row>
    <row r="230" spans="2:7" x14ac:dyDescent="0.25">
      <c r="B230" s="258" t="s">
        <v>518</v>
      </c>
      <c r="C230" s="259">
        <v>122713372</v>
      </c>
      <c r="D230" s="259">
        <v>456080.19</v>
      </c>
      <c r="E230" s="259">
        <v>7098484.21</v>
      </c>
      <c r="F230" s="259">
        <v>5975758.21</v>
      </c>
      <c r="G230" s="260"/>
    </row>
    <row r="231" spans="2:7" x14ac:dyDescent="0.25">
      <c r="B231" s="260" t="s">
        <v>519</v>
      </c>
      <c r="C231" s="259">
        <v>122713372</v>
      </c>
      <c r="D231" s="259">
        <v>456080.19</v>
      </c>
      <c r="E231" s="259">
        <v>7098484.21</v>
      </c>
      <c r="F231" s="259">
        <v>5975758.21</v>
      </c>
      <c r="G231" s="258"/>
    </row>
    <row r="232" spans="2:7" x14ac:dyDescent="0.25">
      <c r="B232" s="258" t="s">
        <v>759</v>
      </c>
      <c r="C232" s="259">
        <v>265595015</v>
      </c>
      <c r="D232" s="259">
        <v>3997730.36</v>
      </c>
      <c r="E232" s="259">
        <v>11666387.42</v>
      </c>
      <c r="F232" s="259">
        <v>11301746.800000001</v>
      </c>
      <c r="G232" s="260"/>
    </row>
    <row r="233" spans="2:7" x14ac:dyDescent="0.25">
      <c r="B233" s="260" t="s">
        <v>520</v>
      </c>
      <c r="C233" s="259">
        <v>265595015</v>
      </c>
      <c r="D233" s="259">
        <v>3997730.36</v>
      </c>
      <c r="E233" s="259">
        <v>11666387.42</v>
      </c>
      <c r="F233" s="259">
        <v>11301746.800000001</v>
      </c>
      <c r="G233" s="258"/>
    </row>
    <row r="234" spans="2:7" x14ac:dyDescent="0.25">
      <c r="B234" s="258" t="s">
        <v>521</v>
      </c>
      <c r="C234" s="259">
        <v>154000000</v>
      </c>
      <c r="D234" s="259">
        <v>0</v>
      </c>
      <c r="E234" s="259">
        <v>0</v>
      </c>
      <c r="F234" s="259">
        <v>80084745.760000005</v>
      </c>
      <c r="G234" s="260"/>
    </row>
    <row r="235" spans="2:7" x14ac:dyDescent="0.25">
      <c r="B235" s="260" t="s">
        <v>755</v>
      </c>
      <c r="C235" s="259">
        <v>154000000</v>
      </c>
      <c r="D235" s="259">
        <v>0</v>
      </c>
      <c r="E235" s="259">
        <v>0</v>
      </c>
      <c r="F235" s="259">
        <v>80084745.760000005</v>
      </c>
      <c r="G235" s="258"/>
    </row>
    <row r="236" spans="2:7" x14ac:dyDescent="0.25">
      <c r="B236" s="258" t="s">
        <v>522</v>
      </c>
      <c r="C236" s="259">
        <v>493013687</v>
      </c>
      <c r="D236" s="259">
        <v>24105749.699999999</v>
      </c>
      <c r="E236" s="259">
        <v>43793811.560000002</v>
      </c>
      <c r="F236" s="259">
        <v>34403253.189999998</v>
      </c>
      <c r="G236" s="260"/>
    </row>
    <row r="237" spans="2:7" x14ac:dyDescent="0.25">
      <c r="B237" s="260" t="s">
        <v>523</v>
      </c>
      <c r="C237" s="259">
        <v>493013687</v>
      </c>
      <c r="D237" s="259">
        <v>24105749.699999999</v>
      </c>
      <c r="E237" s="259">
        <v>43793811.560000002</v>
      </c>
      <c r="F237" s="259">
        <v>34403253.189999998</v>
      </c>
      <c r="G237" s="258"/>
    </row>
    <row r="238" spans="2:7" x14ac:dyDescent="0.25">
      <c r="B238" s="258" t="s">
        <v>524</v>
      </c>
      <c r="C238" s="259">
        <v>492783812</v>
      </c>
      <c r="D238" s="259">
        <v>31974920.710000001</v>
      </c>
      <c r="E238" s="259">
        <v>31357807.530000001</v>
      </c>
      <c r="F238" s="259">
        <v>31695719.77</v>
      </c>
      <c r="G238" s="260"/>
    </row>
    <row r="239" spans="2:7" x14ac:dyDescent="0.25">
      <c r="B239" s="260" t="s">
        <v>760</v>
      </c>
      <c r="C239" s="259">
        <v>492783812</v>
      </c>
      <c r="D239" s="259">
        <v>31974920.710000001</v>
      </c>
      <c r="E239" s="259">
        <v>31357807.530000001</v>
      </c>
      <c r="F239" s="259">
        <v>31695719.77</v>
      </c>
      <c r="G239" s="258"/>
    </row>
    <row r="240" spans="2:7" x14ac:dyDescent="0.25">
      <c r="B240" s="258" t="s">
        <v>761</v>
      </c>
      <c r="C240" s="259">
        <v>656229718</v>
      </c>
      <c r="D240" s="259">
        <v>3993784.46</v>
      </c>
      <c r="E240" s="259">
        <v>37568992.5</v>
      </c>
      <c r="F240" s="259">
        <v>37381596.890000001</v>
      </c>
      <c r="G240" s="260"/>
    </row>
    <row r="241" spans="2:6" x14ac:dyDescent="0.25">
      <c r="B241" s="260" t="s">
        <v>525</v>
      </c>
      <c r="C241" s="259">
        <v>656229718</v>
      </c>
      <c r="D241" s="259">
        <v>3993784.46</v>
      </c>
      <c r="E241" s="259">
        <v>37568992.5</v>
      </c>
      <c r="F241" s="259">
        <v>37381596.890000001</v>
      </c>
    </row>
    <row r="242" spans="2:6" x14ac:dyDescent="0.25">
      <c r="B242" s="258" t="s">
        <v>762</v>
      </c>
      <c r="C242" s="259">
        <v>158062578</v>
      </c>
      <c r="D242" s="259">
        <v>289578.64</v>
      </c>
      <c r="E242" s="259">
        <v>4733619.17</v>
      </c>
      <c r="F242" s="259">
        <v>4984646.76</v>
      </c>
    </row>
    <row r="243" spans="2:6" x14ac:dyDescent="0.25">
      <c r="B243" s="260" t="s">
        <v>526</v>
      </c>
      <c r="C243" s="259">
        <v>158062578</v>
      </c>
      <c r="D243" s="259">
        <v>289578.64</v>
      </c>
      <c r="E243" s="259">
        <v>4733619.17</v>
      </c>
      <c r="F243" s="259">
        <v>4984646.76</v>
      </c>
    </row>
    <row r="244" spans="2:6" x14ac:dyDescent="0.25">
      <c r="B244" s="258" t="s">
        <v>527</v>
      </c>
      <c r="C244" s="259">
        <v>563854610</v>
      </c>
      <c r="D244" s="259">
        <v>5883286.2999999998</v>
      </c>
      <c r="E244" s="259">
        <v>38913006.759999998</v>
      </c>
      <c r="F244" s="259">
        <v>38596531.079999998</v>
      </c>
    </row>
    <row r="245" spans="2:6" x14ac:dyDescent="0.25">
      <c r="B245" s="260" t="s">
        <v>528</v>
      </c>
      <c r="C245" s="259">
        <v>563854610</v>
      </c>
      <c r="D245" s="259">
        <v>5883286.2999999998</v>
      </c>
      <c r="E245" s="259">
        <v>38913006.759999998</v>
      </c>
      <c r="F245" s="259">
        <v>38596531.079999998</v>
      </c>
    </row>
    <row r="246" spans="2:6" x14ac:dyDescent="0.25">
      <c r="B246" s="254" t="s">
        <v>109</v>
      </c>
      <c r="C246" s="255">
        <v>275378926642</v>
      </c>
      <c r="D246" s="255">
        <v>20713092866.369999</v>
      </c>
      <c r="E246" s="255">
        <v>18938450814.629997</v>
      </c>
      <c r="F246" s="255">
        <v>17179181492.76</v>
      </c>
    </row>
    <row r="247" spans="2:6" x14ac:dyDescent="0.25">
      <c r="B247" s="256" t="s">
        <v>529</v>
      </c>
      <c r="C247" s="257">
        <v>275378926642</v>
      </c>
      <c r="D247" s="257">
        <v>20713092866.369999</v>
      </c>
      <c r="E247" s="257">
        <v>18938450814.629997</v>
      </c>
      <c r="F247" s="257">
        <v>17179181492.76</v>
      </c>
    </row>
    <row r="248" spans="2:6" x14ac:dyDescent="0.25">
      <c r="B248" s="258" t="s">
        <v>763</v>
      </c>
      <c r="C248" s="259">
        <v>223680029647</v>
      </c>
      <c r="D248" s="259">
        <v>4598110539.7199993</v>
      </c>
      <c r="E248" s="259">
        <v>13616632268.750002</v>
      </c>
      <c r="F248" s="259">
        <v>12851712881.769999</v>
      </c>
    </row>
    <row r="249" spans="2:6" x14ac:dyDescent="0.25">
      <c r="B249" s="260" t="s">
        <v>723</v>
      </c>
      <c r="C249" s="259">
        <v>35062189729</v>
      </c>
      <c r="D249" s="259">
        <v>791588529.38000011</v>
      </c>
      <c r="E249" s="259">
        <v>819249682.77999985</v>
      </c>
      <c r="F249" s="259">
        <v>630290439.24000001</v>
      </c>
    </row>
    <row r="250" spans="2:6" x14ac:dyDescent="0.25">
      <c r="B250" s="260" t="s">
        <v>530</v>
      </c>
      <c r="C250" s="259">
        <v>17892440315</v>
      </c>
      <c r="D250" s="259">
        <v>178908345.63</v>
      </c>
      <c r="E250" s="259">
        <v>791954793.51999998</v>
      </c>
      <c r="F250" s="259">
        <v>769973213.21999991</v>
      </c>
    </row>
    <row r="251" spans="2:6" x14ac:dyDescent="0.25">
      <c r="B251" s="260" t="s">
        <v>531</v>
      </c>
      <c r="C251" s="259">
        <v>94909365279</v>
      </c>
      <c r="D251" s="259">
        <v>1206989740.21</v>
      </c>
      <c r="E251" s="259">
        <v>7635198406.2200003</v>
      </c>
      <c r="F251" s="259">
        <v>7407254675.750001</v>
      </c>
    </row>
    <row r="252" spans="2:6" x14ac:dyDescent="0.25">
      <c r="B252" s="260" t="s">
        <v>532</v>
      </c>
      <c r="C252" s="259">
        <v>40548505246</v>
      </c>
      <c r="D252" s="259">
        <v>1222198575.3399999</v>
      </c>
      <c r="E252" s="259">
        <v>3201603669.7400002</v>
      </c>
      <c r="F252" s="259">
        <v>3146920967.3199997</v>
      </c>
    </row>
    <row r="253" spans="2:6" x14ac:dyDescent="0.25">
      <c r="B253" s="260" t="s">
        <v>533</v>
      </c>
      <c r="C253" s="259">
        <v>6973426529</v>
      </c>
      <c r="D253" s="259">
        <v>55606434.489999995</v>
      </c>
      <c r="E253" s="259">
        <v>324686083.30000007</v>
      </c>
      <c r="F253" s="259">
        <v>314431268.43000001</v>
      </c>
    </row>
    <row r="254" spans="2:6" x14ac:dyDescent="0.25">
      <c r="B254" s="260" t="s">
        <v>534</v>
      </c>
      <c r="C254" s="259">
        <v>11223242061</v>
      </c>
      <c r="D254" s="259">
        <v>825204662.27999997</v>
      </c>
      <c r="E254" s="259">
        <v>447829489</v>
      </c>
      <c r="F254" s="259">
        <v>285023123.00999999</v>
      </c>
    </row>
    <row r="255" spans="2:6" x14ac:dyDescent="0.25">
      <c r="B255" s="260" t="s">
        <v>535</v>
      </c>
      <c r="C255" s="259">
        <v>302594644</v>
      </c>
      <c r="D255" s="259">
        <v>124641.28</v>
      </c>
      <c r="E255" s="259">
        <v>2927199.4800000004</v>
      </c>
      <c r="F255" s="259">
        <v>3272013.72</v>
      </c>
    </row>
    <row r="256" spans="2:6" x14ac:dyDescent="0.25">
      <c r="B256" s="260" t="s">
        <v>536</v>
      </c>
      <c r="C256" s="259">
        <v>985138501</v>
      </c>
      <c r="D256" s="259">
        <v>11356772.449999999</v>
      </c>
      <c r="E256" s="259">
        <v>66414769.310000002</v>
      </c>
      <c r="F256" s="259">
        <v>66414769.309999995</v>
      </c>
    </row>
    <row r="257" spans="2:6" x14ac:dyDescent="0.25">
      <c r="B257" s="260" t="s">
        <v>537</v>
      </c>
      <c r="C257" s="259">
        <v>2832352690</v>
      </c>
      <c r="D257" s="259">
        <v>99820550.379999995</v>
      </c>
      <c r="E257" s="259">
        <v>120455887.12</v>
      </c>
      <c r="F257" s="259">
        <v>122719478.55</v>
      </c>
    </row>
    <row r="258" spans="2:6" x14ac:dyDescent="0.25">
      <c r="B258" s="260" t="s">
        <v>720</v>
      </c>
      <c r="C258" s="259">
        <v>2682340783</v>
      </c>
      <c r="D258" s="259">
        <v>206312288.28000003</v>
      </c>
      <c r="E258" s="259">
        <v>206312288.28000003</v>
      </c>
      <c r="F258" s="259">
        <v>105412933.22</v>
      </c>
    </row>
    <row r="259" spans="2:6" x14ac:dyDescent="0.25">
      <c r="B259" s="260" t="s">
        <v>724</v>
      </c>
      <c r="C259" s="259">
        <v>10268433870</v>
      </c>
      <c r="D259" s="259">
        <v>0</v>
      </c>
      <c r="E259" s="259">
        <v>0</v>
      </c>
      <c r="F259" s="259">
        <v>0</v>
      </c>
    </row>
    <row r="260" spans="2:6" x14ac:dyDescent="0.25">
      <c r="B260" s="260" t="s">
        <v>538</v>
      </c>
      <c r="C260" s="259">
        <v>765801033</v>
      </c>
      <c r="D260" s="259">
        <v>15226248.629999997</v>
      </c>
      <c r="E260" s="259">
        <v>31715042.119999997</v>
      </c>
      <c r="F260" s="259">
        <v>26720449.5</v>
      </c>
    </row>
    <row r="261" spans="2:6" x14ac:dyDescent="0.25">
      <c r="B261" s="260" t="s">
        <v>532</v>
      </c>
      <c r="C261" s="259">
        <v>613099584</v>
      </c>
      <c r="D261" s="259">
        <v>1485714.28</v>
      </c>
      <c r="E261" s="259">
        <v>7857402.9399999995</v>
      </c>
      <c r="F261" s="259">
        <v>3510403.4299999997</v>
      </c>
    </row>
    <row r="262" spans="2:6" x14ac:dyDescent="0.25">
      <c r="B262" s="260" t="s">
        <v>539</v>
      </c>
      <c r="C262" s="259">
        <v>152701449</v>
      </c>
      <c r="D262" s="259">
        <v>13740534.349999998</v>
      </c>
      <c r="E262" s="259">
        <v>23857639.18</v>
      </c>
      <c r="F262" s="259">
        <v>23210046.07</v>
      </c>
    </row>
    <row r="263" spans="2:6" x14ac:dyDescent="0.25">
      <c r="B263" s="258" t="s">
        <v>764</v>
      </c>
      <c r="C263" s="259">
        <v>898290390</v>
      </c>
      <c r="D263" s="259">
        <v>48896934.410000011</v>
      </c>
      <c r="E263" s="259">
        <v>36770402</v>
      </c>
      <c r="F263" s="259">
        <v>37124146.689999998</v>
      </c>
    </row>
    <row r="264" spans="2:6" x14ac:dyDescent="0.25">
      <c r="B264" s="260" t="s">
        <v>530</v>
      </c>
      <c r="C264" s="259">
        <v>898290390</v>
      </c>
      <c r="D264" s="259">
        <v>48896934.410000011</v>
      </c>
      <c r="E264" s="259">
        <v>36770402</v>
      </c>
      <c r="F264" s="259">
        <v>37124146.689999998</v>
      </c>
    </row>
    <row r="265" spans="2:6" x14ac:dyDescent="0.25">
      <c r="B265" s="258" t="s">
        <v>540</v>
      </c>
      <c r="C265" s="259">
        <v>17723047260</v>
      </c>
      <c r="D265" s="259">
        <v>14664693471.07</v>
      </c>
      <c r="E265" s="259">
        <v>1414476417.3899999</v>
      </c>
      <c r="F265" s="259">
        <v>1297122710.6199999</v>
      </c>
    </row>
    <row r="266" spans="2:6" x14ac:dyDescent="0.25">
      <c r="B266" s="260" t="s">
        <v>541</v>
      </c>
      <c r="C266" s="259">
        <v>17723047260</v>
      </c>
      <c r="D266" s="259">
        <v>14664693471.07</v>
      </c>
      <c r="E266" s="259">
        <v>1414476417.3899999</v>
      </c>
      <c r="F266" s="259">
        <v>1297122710.6199999</v>
      </c>
    </row>
    <row r="267" spans="2:6" x14ac:dyDescent="0.25">
      <c r="B267" s="258" t="s">
        <v>542</v>
      </c>
      <c r="C267" s="259">
        <v>240545437</v>
      </c>
      <c r="D267" s="259">
        <v>19164867.359999999</v>
      </c>
      <c r="E267" s="259">
        <v>19246965.859999999</v>
      </c>
      <c r="F267" s="259">
        <v>10379123.73</v>
      </c>
    </row>
    <row r="268" spans="2:6" x14ac:dyDescent="0.25">
      <c r="B268" s="260" t="s">
        <v>530</v>
      </c>
      <c r="C268" s="259">
        <v>240545437</v>
      </c>
      <c r="D268" s="259">
        <v>19164867.359999999</v>
      </c>
      <c r="E268" s="259">
        <v>19246965.859999999</v>
      </c>
      <c r="F268" s="259">
        <v>10379123.73</v>
      </c>
    </row>
    <row r="269" spans="2:6" x14ac:dyDescent="0.25">
      <c r="B269" s="258" t="s">
        <v>543</v>
      </c>
      <c r="C269" s="259">
        <v>3183614449</v>
      </c>
      <c r="D269" s="259">
        <v>285009630.69000006</v>
      </c>
      <c r="E269" s="259">
        <v>302658304.25</v>
      </c>
      <c r="F269" s="259">
        <v>273533330.35999995</v>
      </c>
    </row>
    <row r="270" spans="2:6" x14ac:dyDescent="0.25">
      <c r="B270" s="260" t="s">
        <v>535</v>
      </c>
      <c r="C270" s="259">
        <v>3183614449</v>
      </c>
      <c r="D270" s="259">
        <v>285009630.69000006</v>
      </c>
      <c r="E270" s="259">
        <v>302658304.25</v>
      </c>
      <c r="F270" s="259">
        <v>273533330.35999995</v>
      </c>
    </row>
    <row r="271" spans="2:6" x14ac:dyDescent="0.25">
      <c r="B271" s="258" t="s">
        <v>765</v>
      </c>
      <c r="C271" s="259">
        <v>2707281872</v>
      </c>
      <c r="D271" s="259">
        <v>195454605.34</v>
      </c>
      <c r="E271" s="259">
        <v>152473904.63999999</v>
      </c>
      <c r="F271" s="259">
        <v>169856686.65000001</v>
      </c>
    </row>
    <row r="272" spans="2:6" x14ac:dyDescent="0.25">
      <c r="B272" s="260" t="s">
        <v>535</v>
      </c>
      <c r="C272" s="259">
        <v>2707281872</v>
      </c>
      <c r="D272" s="259">
        <v>195454605.34</v>
      </c>
      <c r="E272" s="259">
        <v>152473904.63999999</v>
      </c>
      <c r="F272" s="259">
        <v>169856686.65000001</v>
      </c>
    </row>
    <row r="273" spans="2:6" x14ac:dyDescent="0.25">
      <c r="B273" s="258" t="s">
        <v>544</v>
      </c>
      <c r="C273" s="259">
        <v>26180316554</v>
      </c>
      <c r="D273" s="259">
        <v>886536569.14999998</v>
      </c>
      <c r="E273" s="259">
        <v>3364477509.6200004</v>
      </c>
      <c r="F273" s="259">
        <v>2512732163.4400005</v>
      </c>
    </row>
    <row r="274" spans="2:6" x14ac:dyDescent="0.25">
      <c r="B274" s="260" t="s">
        <v>766</v>
      </c>
      <c r="C274" s="259">
        <v>26180316554</v>
      </c>
      <c r="D274" s="259">
        <v>886536569.14999998</v>
      </c>
      <c r="E274" s="259">
        <v>3364477509.6200004</v>
      </c>
      <c r="F274" s="259">
        <v>2512732163.4400005</v>
      </c>
    </row>
    <row r="275" spans="2:6" x14ac:dyDescent="0.25">
      <c r="B275" s="254" t="s">
        <v>110</v>
      </c>
      <c r="C275" s="255">
        <v>137788992563</v>
      </c>
      <c r="D275" s="255">
        <v>11576813728.950001</v>
      </c>
      <c r="E275" s="255">
        <v>11785642650.1</v>
      </c>
      <c r="F275" s="255">
        <v>10926263612.949999</v>
      </c>
    </row>
    <row r="276" spans="2:6" x14ac:dyDescent="0.25">
      <c r="B276" s="256" t="s">
        <v>545</v>
      </c>
      <c r="C276" s="257">
        <v>137788992563</v>
      </c>
      <c r="D276" s="257">
        <v>11576813728.950001</v>
      </c>
      <c r="E276" s="257">
        <v>11785642650.1</v>
      </c>
      <c r="F276" s="257">
        <v>10926263612.949999</v>
      </c>
    </row>
    <row r="277" spans="2:6" x14ac:dyDescent="0.25">
      <c r="B277" s="258" t="s">
        <v>767</v>
      </c>
      <c r="C277" s="259">
        <v>123141296318</v>
      </c>
      <c r="D277" s="259">
        <v>10028467200.25</v>
      </c>
      <c r="E277" s="259">
        <v>9905760218.8400002</v>
      </c>
      <c r="F277" s="259">
        <v>10272391292.379999</v>
      </c>
    </row>
    <row r="278" spans="2:6" x14ac:dyDescent="0.25">
      <c r="B278" s="260" t="s">
        <v>723</v>
      </c>
      <c r="C278" s="259">
        <v>7067109162</v>
      </c>
      <c r="D278" s="259">
        <v>585082886</v>
      </c>
      <c r="E278" s="259">
        <v>504759250.18000001</v>
      </c>
      <c r="F278" s="259">
        <v>486863120.03999996</v>
      </c>
    </row>
    <row r="279" spans="2:6" x14ac:dyDescent="0.25">
      <c r="B279" s="260" t="s">
        <v>546</v>
      </c>
      <c r="C279" s="259">
        <v>525652058</v>
      </c>
      <c r="D279" s="259">
        <v>7782736.1099999994</v>
      </c>
      <c r="E279" s="259">
        <v>21273449.400000002</v>
      </c>
      <c r="F279" s="259">
        <v>14984574.580000002</v>
      </c>
    </row>
    <row r="280" spans="2:6" x14ac:dyDescent="0.25">
      <c r="B280" s="260" t="s">
        <v>547</v>
      </c>
      <c r="C280" s="259">
        <v>82388922</v>
      </c>
      <c r="D280" s="259">
        <v>4270796.4000000004</v>
      </c>
      <c r="E280" s="259">
        <v>205855.01</v>
      </c>
      <c r="F280" s="259">
        <v>89485.010000000009</v>
      </c>
    </row>
    <row r="281" spans="2:6" x14ac:dyDescent="0.25">
      <c r="B281" s="260" t="s">
        <v>548</v>
      </c>
      <c r="C281" s="259">
        <v>1835087327</v>
      </c>
      <c r="D281" s="259">
        <v>107902008.82000001</v>
      </c>
      <c r="E281" s="259">
        <v>57176111.340000004</v>
      </c>
      <c r="F281" s="259">
        <v>48854544.880000003</v>
      </c>
    </row>
    <row r="282" spans="2:6" x14ac:dyDescent="0.25">
      <c r="B282" s="260" t="s">
        <v>426</v>
      </c>
      <c r="C282" s="259">
        <v>95536158</v>
      </c>
      <c r="D282" s="259">
        <v>2464997.79</v>
      </c>
      <c r="E282" s="259">
        <v>2464997.79</v>
      </c>
      <c r="F282" s="259">
        <v>2464997.79</v>
      </c>
    </row>
    <row r="283" spans="2:6" x14ac:dyDescent="0.25">
      <c r="B283" s="260" t="s">
        <v>549</v>
      </c>
      <c r="C283" s="259">
        <v>1011580000</v>
      </c>
      <c r="D283" s="259">
        <v>304675.99999999627</v>
      </c>
      <c r="E283" s="259">
        <v>304676</v>
      </c>
      <c r="F283" s="259">
        <v>0</v>
      </c>
    </row>
    <row r="284" spans="2:6" x14ac:dyDescent="0.25">
      <c r="B284" s="260" t="s">
        <v>550</v>
      </c>
      <c r="C284" s="259">
        <v>26900000</v>
      </c>
      <c r="D284" s="259">
        <v>499909.75</v>
      </c>
      <c r="E284" s="259">
        <v>499909.75</v>
      </c>
      <c r="F284" s="259">
        <v>0</v>
      </c>
    </row>
    <row r="285" spans="2:6" x14ac:dyDescent="0.25">
      <c r="B285" s="260" t="s">
        <v>768</v>
      </c>
      <c r="C285" s="259">
        <v>25200000</v>
      </c>
      <c r="D285" s="259">
        <v>1083220.01</v>
      </c>
      <c r="E285" s="259">
        <v>0</v>
      </c>
      <c r="F285" s="259">
        <v>0</v>
      </c>
    </row>
    <row r="286" spans="2:6" x14ac:dyDescent="0.25">
      <c r="B286" s="260" t="s">
        <v>720</v>
      </c>
      <c r="C286" s="259">
        <v>1216770278</v>
      </c>
      <c r="D286" s="259">
        <v>99835132.809999987</v>
      </c>
      <c r="E286" s="259">
        <v>99835132.809999987</v>
      </c>
      <c r="F286" s="259">
        <v>79063827.229999989</v>
      </c>
    </row>
    <row r="287" spans="2:6" x14ac:dyDescent="0.25">
      <c r="B287" s="260" t="s">
        <v>724</v>
      </c>
      <c r="C287" s="259">
        <v>111255072413</v>
      </c>
      <c r="D287" s="259">
        <v>9219240836.5599995</v>
      </c>
      <c r="E287" s="259">
        <v>9219240836.5599995</v>
      </c>
      <c r="F287" s="259">
        <v>9640070742.8499985</v>
      </c>
    </row>
    <row r="288" spans="2:6" x14ac:dyDescent="0.25">
      <c r="B288" s="258" t="s">
        <v>551</v>
      </c>
      <c r="C288" s="259">
        <v>571105704</v>
      </c>
      <c r="D288" s="259">
        <v>11675699.199999999</v>
      </c>
      <c r="E288" s="259">
        <v>10774889.66</v>
      </c>
      <c r="F288" s="259">
        <v>10008002.4</v>
      </c>
    </row>
    <row r="289" spans="2:6" x14ac:dyDescent="0.25">
      <c r="B289" s="260" t="s">
        <v>549</v>
      </c>
      <c r="C289" s="259">
        <v>571105704</v>
      </c>
      <c r="D289" s="259">
        <v>11675699.199999999</v>
      </c>
      <c r="E289" s="259">
        <v>10774889.66</v>
      </c>
      <c r="F289" s="259">
        <v>10008002.4</v>
      </c>
    </row>
    <row r="290" spans="2:6" x14ac:dyDescent="0.25">
      <c r="B290" s="258" t="s">
        <v>552</v>
      </c>
      <c r="C290" s="259">
        <v>13679372106</v>
      </c>
      <c r="D290" s="259">
        <v>1530771333.8100002</v>
      </c>
      <c r="E290" s="259">
        <v>1837863303.3299999</v>
      </c>
      <c r="F290" s="259">
        <v>613283303.55999994</v>
      </c>
    </row>
    <row r="291" spans="2:6" x14ac:dyDescent="0.25">
      <c r="B291" s="260" t="s">
        <v>553</v>
      </c>
      <c r="C291" s="259">
        <v>6364483616</v>
      </c>
      <c r="D291" s="259">
        <v>1317514150.1300001</v>
      </c>
      <c r="E291" s="259">
        <v>685422195.8499999</v>
      </c>
      <c r="F291" s="259">
        <v>425904123.41999996</v>
      </c>
    </row>
    <row r="292" spans="2:6" x14ac:dyDescent="0.25">
      <c r="B292" s="260" t="s">
        <v>546</v>
      </c>
      <c r="C292" s="259">
        <v>7314888490</v>
      </c>
      <c r="D292" s="259">
        <v>213257183.68000001</v>
      </c>
      <c r="E292" s="259">
        <v>1152441107.48</v>
      </c>
      <c r="F292" s="259">
        <v>187379180.14000002</v>
      </c>
    </row>
    <row r="293" spans="2:6" x14ac:dyDescent="0.25">
      <c r="B293" s="258" t="s">
        <v>554</v>
      </c>
      <c r="C293" s="259">
        <v>397218435</v>
      </c>
      <c r="D293" s="259">
        <v>5899495.6900000004</v>
      </c>
      <c r="E293" s="259">
        <v>31244238.269999996</v>
      </c>
      <c r="F293" s="259">
        <v>30581014.609999999</v>
      </c>
    </row>
    <row r="294" spans="2:6" x14ac:dyDescent="0.25">
      <c r="B294" s="260" t="s">
        <v>555</v>
      </c>
      <c r="C294" s="259">
        <v>397218435</v>
      </c>
      <c r="D294" s="259">
        <v>5899495.6900000004</v>
      </c>
      <c r="E294" s="259">
        <v>31244238.269999996</v>
      </c>
      <c r="F294" s="259">
        <v>30581014.609999999</v>
      </c>
    </row>
    <row r="295" spans="2:6" x14ac:dyDescent="0.25">
      <c r="B295" s="254" t="s">
        <v>111</v>
      </c>
      <c r="C295" s="255">
        <v>3136389584</v>
      </c>
      <c r="D295" s="255">
        <v>503643336.06999993</v>
      </c>
      <c r="E295" s="255">
        <v>254928225.25</v>
      </c>
      <c r="F295" s="255">
        <v>231424990.03000003</v>
      </c>
    </row>
    <row r="296" spans="2:6" x14ac:dyDescent="0.25">
      <c r="B296" s="256" t="s">
        <v>556</v>
      </c>
      <c r="C296" s="257">
        <v>3136389584</v>
      </c>
      <c r="D296" s="257">
        <v>503643336.06999993</v>
      </c>
      <c r="E296" s="257">
        <v>254928225.25</v>
      </c>
      <c r="F296" s="257">
        <v>231424990.03000003</v>
      </c>
    </row>
    <row r="297" spans="2:6" x14ac:dyDescent="0.25">
      <c r="B297" s="258" t="s">
        <v>557</v>
      </c>
      <c r="C297" s="259">
        <v>3028904514</v>
      </c>
      <c r="D297" s="259">
        <v>436013652.29999995</v>
      </c>
      <c r="E297" s="259">
        <v>247710694.44999999</v>
      </c>
      <c r="F297" s="259">
        <v>224889591.13000003</v>
      </c>
    </row>
    <row r="298" spans="2:6" x14ac:dyDescent="0.25">
      <c r="B298" s="260" t="s">
        <v>723</v>
      </c>
      <c r="C298" s="259">
        <v>1358974494</v>
      </c>
      <c r="D298" s="259">
        <v>102508013.03999999</v>
      </c>
      <c r="E298" s="259">
        <v>98225969.530000001</v>
      </c>
      <c r="F298" s="259">
        <v>99704911.840000004</v>
      </c>
    </row>
    <row r="299" spans="2:6" x14ac:dyDescent="0.25">
      <c r="B299" s="260" t="s">
        <v>558</v>
      </c>
      <c r="C299" s="259">
        <v>247446162</v>
      </c>
      <c r="D299" s="259">
        <v>169854205.14000002</v>
      </c>
      <c r="E299" s="259">
        <v>12480135.85</v>
      </c>
      <c r="F299" s="259">
        <v>9274641.8000000007</v>
      </c>
    </row>
    <row r="300" spans="2:6" x14ac:dyDescent="0.25">
      <c r="B300" s="260" t="s">
        <v>559</v>
      </c>
      <c r="C300" s="259">
        <v>887884786</v>
      </c>
      <c r="D300" s="259">
        <v>80246344.399999991</v>
      </c>
      <c r="E300" s="259">
        <v>53913594.389999993</v>
      </c>
      <c r="F300" s="259">
        <v>41292170.670000002</v>
      </c>
    </row>
    <row r="301" spans="2:6" x14ac:dyDescent="0.25">
      <c r="B301" s="260" t="s">
        <v>560</v>
      </c>
      <c r="C301" s="259">
        <v>63746476</v>
      </c>
      <c r="D301" s="259">
        <v>4766563.0200000005</v>
      </c>
      <c r="E301" s="259">
        <v>4766563.0200000005</v>
      </c>
      <c r="F301" s="259">
        <v>4940363.0199999996</v>
      </c>
    </row>
    <row r="302" spans="2:6" x14ac:dyDescent="0.25">
      <c r="B302" s="260" t="s">
        <v>561</v>
      </c>
      <c r="C302" s="259">
        <v>24231770</v>
      </c>
      <c r="D302" s="259">
        <v>569380.82000000007</v>
      </c>
      <c r="E302" s="259">
        <v>569380.82000000007</v>
      </c>
      <c r="F302" s="259">
        <v>465080.82</v>
      </c>
    </row>
    <row r="303" spans="2:6" x14ac:dyDescent="0.25">
      <c r="B303" s="260" t="s">
        <v>562</v>
      </c>
      <c r="C303" s="259">
        <v>232961226</v>
      </c>
      <c r="D303" s="259">
        <v>12163360.630000001</v>
      </c>
      <c r="E303" s="259">
        <v>11849265.59</v>
      </c>
      <c r="F303" s="259">
        <v>4907050.43</v>
      </c>
    </row>
    <row r="304" spans="2:6" x14ac:dyDescent="0.25">
      <c r="B304" s="260" t="s">
        <v>720</v>
      </c>
      <c r="C304" s="259">
        <v>213659600</v>
      </c>
      <c r="D304" s="259">
        <v>65905785.25</v>
      </c>
      <c r="E304" s="259">
        <v>65905785.25</v>
      </c>
      <c r="F304" s="259">
        <v>64305372.550000004</v>
      </c>
    </row>
    <row r="305" spans="2:6" x14ac:dyDescent="0.25">
      <c r="B305" s="258" t="s">
        <v>563</v>
      </c>
      <c r="C305" s="259">
        <v>107485070</v>
      </c>
      <c r="D305" s="259">
        <v>67629683.769999996</v>
      </c>
      <c r="E305" s="259">
        <v>7217530.8000000007</v>
      </c>
      <c r="F305" s="259">
        <v>6535398.8999999994</v>
      </c>
    </row>
    <row r="306" spans="2:6" x14ac:dyDescent="0.25">
      <c r="B306" s="260" t="s">
        <v>562</v>
      </c>
      <c r="C306" s="259">
        <v>107485070</v>
      </c>
      <c r="D306" s="259">
        <v>67629683.769999996</v>
      </c>
      <c r="E306" s="259">
        <v>7217530.8000000007</v>
      </c>
      <c r="F306" s="259">
        <v>6535398.8999999994</v>
      </c>
    </row>
    <row r="307" spans="2:6" x14ac:dyDescent="0.25">
      <c r="B307" s="254" t="s">
        <v>112</v>
      </c>
      <c r="C307" s="255">
        <v>2512106847</v>
      </c>
      <c r="D307" s="255">
        <v>184405724.53999999</v>
      </c>
      <c r="E307" s="255">
        <v>142225997.56999999</v>
      </c>
      <c r="F307" s="255">
        <v>146470822.63</v>
      </c>
    </row>
    <row r="308" spans="2:6" x14ac:dyDescent="0.25">
      <c r="B308" s="256" t="s">
        <v>564</v>
      </c>
      <c r="C308" s="257">
        <v>2512106847</v>
      </c>
      <c r="D308" s="257">
        <v>184405724.53999999</v>
      </c>
      <c r="E308" s="257">
        <v>142225997.56999999</v>
      </c>
      <c r="F308" s="257">
        <v>146470822.63</v>
      </c>
    </row>
    <row r="309" spans="2:6" x14ac:dyDescent="0.25">
      <c r="B309" s="258" t="s">
        <v>565</v>
      </c>
      <c r="C309" s="259">
        <v>2512106847</v>
      </c>
      <c r="D309" s="259">
        <v>184405724.53999999</v>
      </c>
      <c r="E309" s="259">
        <v>142225997.56999999</v>
      </c>
      <c r="F309" s="259">
        <v>146470822.63</v>
      </c>
    </row>
    <row r="310" spans="2:6" x14ac:dyDescent="0.25">
      <c r="B310" s="260" t="s">
        <v>723</v>
      </c>
      <c r="C310" s="259">
        <v>571556206</v>
      </c>
      <c r="D310" s="259">
        <v>39549291.329999998</v>
      </c>
      <c r="E310" s="259">
        <v>35957755.599999994</v>
      </c>
      <c r="F310" s="259">
        <v>33075125.039999995</v>
      </c>
    </row>
    <row r="311" spans="2:6" x14ac:dyDescent="0.25">
      <c r="B311" s="260" t="s">
        <v>566</v>
      </c>
      <c r="C311" s="259">
        <v>325386706</v>
      </c>
      <c r="D311" s="259">
        <v>36288109.82</v>
      </c>
      <c r="E311" s="259">
        <v>32890584.549999997</v>
      </c>
      <c r="F311" s="259">
        <v>32512366.289999999</v>
      </c>
    </row>
    <row r="312" spans="2:6" x14ac:dyDescent="0.25">
      <c r="B312" s="260" t="s">
        <v>567</v>
      </c>
      <c r="C312" s="259">
        <v>70588060</v>
      </c>
      <c r="D312" s="259">
        <v>993987.84</v>
      </c>
      <c r="E312" s="259">
        <v>993987.84</v>
      </c>
      <c r="F312" s="259">
        <v>993987.84</v>
      </c>
    </row>
    <row r="313" spans="2:6" x14ac:dyDescent="0.25">
      <c r="B313" s="260" t="s">
        <v>568</v>
      </c>
      <c r="C313" s="259">
        <v>596500000</v>
      </c>
      <c r="D313" s="259">
        <v>46515436.339999996</v>
      </c>
      <c r="E313" s="259">
        <v>10867743.369999999</v>
      </c>
      <c r="F313" s="259">
        <v>8774768.959999999</v>
      </c>
    </row>
    <row r="314" spans="2:6" x14ac:dyDescent="0.25">
      <c r="B314" s="260" t="s">
        <v>720</v>
      </c>
      <c r="C314" s="259">
        <v>24755964</v>
      </c>
      <c r="D314" s="259">
        <v>15869614.380000001</v>
      </c>
      <c r="E314" s="259">
        <v>16326641.380000001</v>
      </c>
      <c r="F314" s="259">
        <v>856027</v>
      </c>
    </row>
    <row r="315" spans="2:6" x14ac:dyDescent="0.25">
      <c r="B315" s="260" t="s">
        <v>724</v>
      </c>
      <c r="C315" s="259">
        <v>923319911</v>
      </c>
      <c r="D315" s="259">
        <v>45189284.829999998</v>
      </c>
      <c r="E315" s="259">
        <v>45189284.829999998</v>
      </c>
      <c r="F315" s="259">
        <v>70258547.5</v>
      </c>
    </row>
    <row r="316" spans="2:6" x14ac:dyDescent="0.25">
      <c r="B316" s="254" t="s">
        <v>113</v>
      </c>
      <c r="C316" s="255">
        <v>18106778711</v>
      </c>
      <c r="D316" s="255">
        <v>3700627845.5200009</v>
      </c>
      <c r="E316" s="255">
        <v>3454715585.3299999</v>
      </c>
      <c r="F316" s="255">
        <v>3301621538.04</v>
      </c>
    </row>
    <row r="317" spans="2:6" x14ac:dyDescent="0.25">
      <c r="B317" s="256" t="s">
        <v>569</v>
      </c>
      <c r="C317" s="257">
        <v>18106778711</v>
      </c>
      <c r="D317" s="257">
        <v>3700627845.5200009</v>
      </c>
      <c r="E317" s="257">
        <v>3454715585.3299999</v>
      </c>
      <c r="F317" s="257">
        <v>3301621538.04</v>
      </c>
    </row>
    <row r="318" spans="2:6" x14ac:dyDescent="0.25">
      <c r="B318" s="258" t="s">
        <v>570</v>
      </c>
      <c r="C318" s="259">
        <v>17278527043</v>
      </c>
      <c r="D318" s="259">
        <v>3679774891.5300002</v>
      </c>
      <c r="E318" s="259">
        <v>3401667131.8800001</v>
      </c>
      <c r="F318" s="259">
        <v>3254949795.79</v>
      </c>
    </row>
    <row r="319" spans="2:6" x14ac:dyDescent="0.25">
      <c r="B319" s="260" t="s">
        <v>723</v>
      </c>
      <c r="C319" s="259">
        <v>4231506574</v>
      </c>
      <c r="D319" s="259">
        <v>304240713.19</v>
      </c>
      <c r="E319" s="259">
        <v>299407713.81</v>
      </c>
      <c r="F319" s="259">
        <v>309861836.57999998</v>
      </c>
    </row>
    <row r="320" spans="2:6" x14ac:dyDescent="0.25">
      <c r="B320" s="260" t="s">
        <v>571</v>
      </c>
      <c r="C320" s="259">
        <v>30000000</v>
      </c>
      <c r="D320" s="259">
        <v>1964059.46</v>
      </c>
      <c r="E320" s="259">
        <v>0</v>
      </c>
      <c r="F320" s="259">
        <v>0</v>
      </c>
    </row>
    <row r="321" spans="2:7" x14ac:dyDescent="0.25">
      <c r="B321" s="260" t="s">
        <v>572</v>
      </c>
      <c r="C321" s="259">
        <v>2199430480</v>
      </c>
      <c r="D321" s="259">
        <v>475218500.59999996</v>
      </c>
      <c r="E321" s="259">
        <v>206988923.99000001</v>
      </c>
      <c r="F321" s="259">
        <v>120253480.56999999</v>
      </c>
    </row>
    <row r="322" spans="2:7" x14ac:dyDescent="0.25">
      <c r="B322" s="260" t="s">
        <v>573</v>
      </c>
      <c r="C322" s="259">
        <v>329169880</v>
      </c>
      <c r="D322" s="259">
        <v>12876938.299999999</v>
      </c>
      <c r="E322" s="259">
        <v>11487562.129999999</v>
      </c>
      <c r="F322" s="259">
        <v>6910463.6699999999</v>
      </c>
    </row>
    <row r="323" spans="2:7" x14ac:dyDescent="0.25">
      <c r="B323" s="260" t="s">
        <v>574</v>
      </c>
      <c r="C323" s="259">
        <v>191602200</v>
      </c>
      <c r="D323" s="259">
        <v>3591748.0300000003</v>
      </c>
      <c r="E323" s="259">
        <v>1900000</v>
      </c>
      <c r="F323" s="259">
        <v>0</v>
      </c>
    </row>
    <row r="324" spans="2:7" x14ac:dyDescent="0.25">
      <c r="B324" s="260" t="s">
        <v>720</v>
      </c>
      <c r="C324" s="259">
        <v>1086049752</v>
      </c>
      <c r="D324" s="259">
        <v>809557613.25999999</v>
      </c>
      <c r="E324" s="259">
        <v>809557613.25999999</v>
      </c>
      <c r="F324" s="259">
        <v>764265362.94000006</v>
      </c>
    </row>
    <row r="325" spans="2:7" x14ac:dyDescent="0.25">
      <c r="B325" s="260" t="s">
        <v>724</v>
      </c>
      <c r="C325" s="259">
        <v>9210768157</v>
      </c>
      <c r="D325" s="259">
        <v>2072325318.6900001</v>
      </c>
      <c r="E325" s="259">
        <v>2072325318.6900001</v>
      </c>
      <c r="F325" s="259">
        <v>2053658652.03</v>
      </c>
    </row>
    <row r="326" spans="2:7" x14ac:dyDescent="0.25">
      <c r="B326" s="258" t="s">
        <v>769</v>
      </c>
      <c r="C326" s="259">
        <v>656607258</v>
      </c>
      <c r="D326" s="259">
        <v>13280649.219999999</v>
      </c>
      <c r="E326" s="259">
        <v>42570920.480000004</v>
      </c>
      <c r="F326" s="259">
        <v>36844141.719999999</v>
      </c>
    </row>
    <row r="327" spans="2:7" x14ac:dyDescent="0.25">
      <c r="B327" s="260" t="s">
        <v>770</v>
      </c>
      <c r="C327" s="259">
        <v>579907258</v>
      </c>
      <c r="D327" s="259">
        <v>8531935.1899999995</v>
      </c>
      <c r="E327" s="259">
        <v>36729857.850000001</v>
      </c>
      <c r="F327" s="259">
        <v>35704431.119999997</v>
      </c>
    </row>
    <row r="328" spans="2:7" x14ac:dyDescent="0.25">
      <c r="B328" s="260" t="s">
        <v>575</v>
      </c>
      <c r="C328" s="259">
        <v>54500000</v>
      </c>
      <c r="D328" s="259">
        <v>4318795</v>
      </c>
      <c r="E328" s="259">
        <v>4660401.0999999996</v>
      </c>
      <c r="F328" s="259">
        <v>460406.1</v>
      </c>
      <c r="G328" s="260"/>
    </row>
    <row r="329" spans="2:7" x14ac:dyDescent="0.25">
      <c r="B329" s="260" t="s">
        <v>576</v>
      </c>
      <c r="C329" s="259">
        <v>22200000</v>
      </c>
      <c r="D329" s="259">
        <v>429919.03</v>
      </c>
      <c r="E329" s="259">
        <v>1180661.53</v>
      </c>
      <c r="F329" s="259">
        <v>679304.5</v>
      </c>
      <c r="G329" s="260"/>
    </row>
    <row r="330" spans="2:7" x14ac:dyDescent="0.25">
      <c r="B330" s="258" t="s">
        <v>771</v>
      </c>
      <c r="C330" s="259">
        <v>28022531</v>
      </c>
      <c r="D330" s="259">
        <v>1517369.07</v>
      </c>
      <c r="E330" s="259">
        <v>1354408.71</v>
      </c>
      <c r="F330" s="259">
        <v>1006141.94</v>
      </c>
      <c r="G330" s="260"/>
    </row>
    <row r="331" spans="2:7" x14ac:dyDescent="0.25">
      <c r="B331" s="260" t="s">
        <v>723</v>
      </c>
      <c r="C331" s="259">
        <v>28022531</v>
      </c>
      <c r="D331" s="259">
        <v>1517369.07</v>
      </c>
      <c r="E331" s="259">
        <v>1354408.71</v>
      </c>
      <c r="F331" s="259">
        <v>1006141.94</v>
      </c>
      <c r="G331" s="260"/>
    </row>
    <row r="332" spans="2:7" x14ac:dyDescent="0.25">
      <c r="B332" s="258" t="s">
        <v>577</v>
      </c>
      <c r="C332" s="259">
        <v>143621879</v>
      </c>
      <c r="D332" s="259">
        <v>6054935.6999999993</v>
      </c>
      <c r="E332" s="259">
        <v>9123124.2599999998</v>
      </c>
      <c r="F332" s="259">
        <v>8821458.5899999999</v>
      </c>
      <c r="G332" s="260"/>
    </row>
    <row r="333" spans="2:7" x14ac:dyDescent="0.25">
      <c r="B333" s="260" t="s">
        <v>578</v>
      </c>
      <c r="C333" s="259">
        <v>143621879</v>
      </c>
      <c r="D333" s="259">
        <v>6054935.6999999993</v>
      </c>
      <c r="E333" s="259">
        <v>9123124.2599999998</v>
      </c>
      <c r="F333" s="259">
        <v>8821458.5899999999</v>
      </c>
      <c r="G333" s="260"/>
    </row>
    <row r="334" spans="2:7" x14ac:dyDescent="0.25">
      <c r="B334" s="254" t="s">
        <v>579</v>
      </c>
      <c r="C334" s="255">
        <v>50129942224</v>
      </c>
      <c r="D334" s="255">
        <v>6426329964.0400019</v>
      </c>
      <c r="E334" s="255">
        <v>5876563398.840003</v>
      </c>
      <c r="F334" s="255">
        <v>5265283808.5400009</v>
      </c>
      <c r="G334" s="260"/>
    </row>
    <row r="335" spans="2:7" x14ac:dyDescent="0.25">
      <c r="B335" s="256" t="s">
        <v>580</v>
      </c>
      <c r="C335" s="257">
        <v>50129942224</v>
      </c>
      <c r="D335" s="257">
        <v>6426329964.0400019</v>
      </c>
      <c r="E335" s="257">
        <v>5876563398.840003</v>
      </c>
      <c r="F335" s="257">
        <v>5265283808.5400009</v>
      </c>
    </row>
    <row r="336" spans="2:7" x14ac:dyDescent="0.25">
      <c r="B336" s="258" t="s">
        <v>772</v>
      </c>
      <c r="C336" s="259">
        <v>31078964242</v>
      </c>
      <c r="D336" s="259">
        <v>3987160185.9700003</v>
      </c>
      <c r="E336" s="259">
        <v>3307469260.46</v>
      </c>
      <c r="F336" s="259">
        <v>3336118437.8899999</v>
      </c>
    </row>
    <row r="337" spans="2:6" x14ac:dyDescent="0.25">
      <c r="B337" s="260" t="s">
        <v>723</v>
      </c>
      <c r="C337" s="259">
        <v>2116987288</v>
      </c>
      <c r="D337" s="259">
        <v>87775722.25</v>
      </c>
      <c r="E337" s="259">
        <v>149637928.34999999</v>
      </c>
      <c r="F337" s="259">
        <v>164323949.06</v>
      </c>
    </row>
    <row r="338" spans="2:6" x14ac:dyDescent="0.25">
      <c r="B338" s="260" t="s">
        <v>581</v>
      </c>
      <c r="C338" s="259">
        <v>7856937928</v>
      </c>
      <c r="D338" s="259">
        <v>809013674.33999991</v>
      </c>
      <c r="E338" s="259">
        <v>769484869.98000002</v>
      </c>
      <c r="F338" s="259">
        <v>692150793.30000007</v>
      </c>
    </row>
    <row r="339" spans="2:6" x14ac:dyDescent="0.25">
      <c r="B339" s="260" t="s">
        <v>582</v>
      </c>
      <c r="C339" s="259">
        <v>6686175849</v>
      </c>
      <c r="D339" s="259">
        <v>1291519579.4000001</v>
      </c>
      <c r="E339" s="259">
        <v>1024807897.97</v>
      </c>
      <c r="F339" s="259">
        <v>873002951.80999994</v>
      </c>
    </row>
    <row r="340" spans="2:6" x14ac:dyDescent="0.25">
      <c r="B340" s="260" t="s">
        <v>583</v>
      </c>
      <c r="C340" s="259">
        <v>2840214960</v>
      </c>
      <c r="D340" s="259">
        <v>1227401627.5899999</v>
      </c>
      <c r="E340" s="259">
        <v>987401627.58999991</v>
      </c>
      <c r="F340" s="259">
        <v>1124621435.4400001</v>
      </c>
    </row>
    <row r="341" spans="2:6" x14ac:dyDescent="0.25">
      <c r="B341" s="260" t="s">
        <v>584</v>
      </c>
      <c r="C341" s="259">
        <v>1386231214</v>
      </c>
      <c r="D341" s="259">
        <v>89923735.020000011</v>
      </c>
      <c r="E341" s="259">
        <v>89923735.020000011</v>
      </c>
      <c r="F341" s="259">
        <v>214923735.02000001</v>
      </c>
    </row>
    <row r="342" spans="2:6" x14ac:dyDescent="0.25">
      <c r="B342" s="260" t="s">
        <v>585</v>
      </c>
      <c r="C342" s="259">
        <v>670076958</v>
      </c>
      <c r="D342" s="259">
        <v>161189654.72</v>
      </c>
      <c r="E342" s="259">
        <v>4539909</v>
      </c>
      <c r="F342" s="259">
        <v>0</v>
      </c>
    </row>
    <row r="343" spans="2:6" x14ac:dyDescent="0.25">
      <c r="B343" s="260" t="s">
        <v>586</v>
      </c>
      <c r="C343" s="259">
        <v>1594918426</v>
      </c>
      <c r="D343" s="259">
        <v>88758404.549999997</v>
      </c>
      <c r="E343" s="259">
        <v>23366017.849999998</v>
      </c>
      <c r="F343" s="259">
        <v>43642590.950000003</v>
      </c>
    </row>
    <row r="344" spans="2:6" x14ac:dyDescent="0.25">
      <c r="B344" s="260" t="s">
        <v>587</v>
      </c>
      <c r="C344" s="259">
        <v>3570430341</v>
      </c>
      <c r="D344" s="259">
        <v>0</v>
      </c>
      <c r="E344" s="259">
        <v>0</v>
      </c>
      <c r="F344" s="259">
        <v>0</v>
      </c>
    </row>
    <row r="345" spans="2:6" x14ac:dyDescent="0.25">
      <c r="B345" s="260" t="s">
        <v>588</v>
      </c>
      <c r="C345" s="259">
        <v>935700000</v>
      </c>
      <c r="D345" s="259">
        <v>0</v>
      </c>
      <c r="E345" s="259">
        <v>76729486.599999994</v>
      </c>
      <c r="F345" s="259">
        <v>76757380.100000009</v>
      </c>
    </row>
    <row r="346" spans="2:6" x14ac:dyDescent="0.25">
      <c r="B346" s="260" t="s">
        <v>589</v>
      </c>
      <c r="C346" s="259">
        <v>388785552</v>
      </c>
      <c r="D346" s="259">
        <v>102061943.8</v>
      </c>
      <c r="E346" s="259">
        <v>52061943.799999997</v>
      </c>
      <c r="F346" s="259">
        <v>27179757.91</v>
      </c>
    </row>
    <row r="347" spans="2:6" x14ac:dyDescent="0.25">
      <c r="B347" s="260" t="s">
        <v>773</v>
      </c>
      <c r="C347" s="259">
        <v>500000000</v>
      </c>
      <c r="D347" s="259"/>
      <c r="E347" s="259"/>
      <c r="F347" s="259"/>
    </row>
    <row r="348" spans="2:6" x14ac:dyDescent="0.25">
      <c r="B348" s="260" t="s">
        <v>720</v>
      </c>
      <c r="C348" s="259">
        <v>66766206</v>
      </c>
      <c r="D348" s="259">
        <v>18935862</v>
      </c>
      <c r="E348" s="259">
        <v>18935862</v>
      </c>
      <c r="F348" s="259">
        <v>8935862</v>
      </c>
    </row>
    <row r="349" spans="2:6" x14ac:dyDescent="0.25">
      <c r="B349" s="260" t="s">
        <v>724</v>
      </c>
      <c r="C349" s="259">
        <v>2465739520</v>
      </c>
      <c r="D349" s="259">
        <v>110579982.30000001</v>
      </c>
      <c r="E349" s="259">
        <v>110579982.30000001</v>
      </c>
      <c r="F349" s="259">
        <v>110579982.3</v>
      </c>
    </row>
    <row r="350" spans="2:6" x14ac:dyDescent="0.25">
      <c r="B350" s="258" t="s">
        <v>590</v>
      </c>
      <c r="C350" s="259">
        <v>381535786</v>
      </c>
      <c r="D350" s="259">
        <v>6081274.5199999996</v>
      </c>
      <c r="E350" s="259">
        <v>28207015.859999999</v>
      </c>
      <c r="F350" s="259">
        <v>28402580.859999999</v>
      </c>
    </row>
    <row r="351" spans="2:6" x14ac:dyDescent="0.25">
      <c r="B351" s="260" t="s">
        <v>591</v>
      </c>
      <c r="C351" s="259">
        <v>381535786</v>
      </c>
      <c r="D351" s="259">
        <v>6081274.5199999996</v>
      </c>
      <c r="E351" s="259">
        <v>28207015.859999999</v>
      </c>
      <c r="F351" s="259">
        <v>28402580.859999999</v>
      </c>
    </row>
    <row r="352" spans="2:6" x14ac:dyDescent="0.25">
      <c r="B352" s="258" t="s">
        <v>592</v>
      </c>
      <c r="C352" s="259">
        <v>15809352501</v>
      </c>
      <c r="D352" s="259">
        <v>2243567092.2200003</v>
      </c>
      <c r="E352" s="259">
        <v>2358825997.48</v>
      </c>
      <c r="F352" s="259">
        <v>1697141897.2</v>
      </c>
    </row>
    <row r="353" spans="2:6" x14ac:dyDescent="0.25">
      <c r="B353" s="260" t="s">
        <v>593</v>
      </c>
      <c r="C353" s="259">
        <v>15809352501</v>
      </c>
      <c r="D353" s="259">
        <v>2243567092.2200003</v>
      </c>
      <c r="E353" s="259">
        <v>2358825997.48</v>
      </c>
      <c r="F353" s="259">
        <v>1697141897.2</v>
      </c>
    </row>
    <row r="354" spans="2:6" x14ac:dyDescent="0.25">
      <c r="B354" s="258" t="s">
        <v>594</v>
      </c>
      <c r="C354" s="259">
        <v>2402383038</v>
      </c>
      <c r="D354" s="259">
        <v>165735686.64999998</v>
      </c>
      <c r="E354" s="259">
        <v>145146068.91999999</v>
      </c>
      <c r="F354" s="259">
        <v>169540797.39000002</v>
      </c>
    </row>
    <row r="355" spans="2:6" x14ac:dyDescent="0.25">
      <c r="B355" s="260" t="s">
        <v>593</v>
      </c>
      <c r="C355" s="259">
        <v>2402383038</v>
      </c>
      <c r="D355" s="259">
        <v>165735686.64999998</v>
      </c>
      <c r="E355" s="259">
        <v>145146068.91999999</v>
      </c>
      <c r="F355" s="259">
        <v>169540797.39000002</v>
      </c>
    </row>
    <row r="356" spans="2:6" x14ac:dyDescent="0.25">
      <c r="B356" s="258" t="s">
        <v>595</v>
      </c>
      <c r="C356" s="259">
        <v>165796445</v>
      </c>
      <c r="D356" s="259">
        <v>4893139.91</v>
      </c>
      <c r="E356" s="259">
        <v>14313360.6</v>
      </c>
      <c r="F356" s="259">
        <v>11975993.18</v>
      </c>
    </row>
    <row r="357" spans="2:6" x14ac:dyDescent="0.25">
      <c r="B357" s="260" t="s">
        <v>586</v>
      </c>
      <c r="C357" s="259">
        <v>165796445</v>
      </c>
      <c r="D357" s="259">
        <v>4893139.91</v>
      </c>
      <c r="E357" s="259">
        <v>14313360.6</v>
      </c>
      <c r="F357" s="259">
        <v>11975993.18</v>
      </c>
    </row>
    <row r="358" spans="2:6" x14ac:dyDescent="0.25">
      <c r="B358" s="258" t="s">
        <v>596</v>
      </c>
      <c r="C358" s="259">
        <v>215826208</v>
      </c>
      <c r="D358" s="259">
        <v>16332139.289999999</v>
      </c>
      <c r="E358" s="259">
        <v>18122434.210000001</v>
      </c>
      <c r="F358" s="259">
        <v>17996581.869999997</v>
      </c>
    </row>
    <row r="359" spans="2:6" x14ac:dyDescent="0.25">
      <c r="B359" s="260" t="s">
        <v>597</v>
      </c>
      <c r="C359" s="259">
        <v>215826208</v>
      </c>
      <c r="D359" s="259">
        <v>16332139.289999999</v>
      </c>
      <c r="E359" s="259">
        <v>18122434.210000001</v>
      </c>
      <c r="F359" s="259">
        <v>17996581.869999997</v>
      </c>
    </row>
    <row r="360" spans="2:6" x14ac:dyDescent="0.25">
      <c r="B360" s="258" t="s">
        <v>598</v>
      </c>
      <c r="C360" s="259">
        <v>76084004</v>
      </c>
      <c r="D360" s="259">
        <v>2560445.4800000004</v>
      </c>
      <c r="E360" s="259">
        <v>4479261.3100000005</v>
      </c>
      <c r="F360" s="259">
        <v>4107520.15</v>
      </c>
    </row>
    <row r="361" spans="2:6" x14ac:dyDescent="0.25">
      <c r="B361" s="260" t="s">
        <v>599</v>
      </c>
      <c r="C361" s="259">
        <v>76084004</v>
      </c>
      <c r="D361" s="259">
        <v>2560445.4800000004</v>
      </c>
      <c r="E361" s="259">
        <v>4479261.3100000005</v>
      </c>
      <c r="F361" s="259">
        <v>4107520.15</v>
      </c>
    </row>
    <row r="362" spans="2:6" x14ac:dyDescent="0.25">
      <c r="B362" s="254" t="s">
        <v>115</v>
      </c>
      <c r="C362" s="255">
        <v>27416574286</v>
      </c>
      <c r="D362" s="255">
        <v>1980686509.73</v>
      </c>
      <c r="E362" s="255">
        <v>2145798796.5600002</v>
      </c>
      <c r="F362" s="255">
        <v>2174191391.6300001</v>
      </c>
    </row>
    <row r="363" spans="2:6" x14ac:dyDescent="0.25">
      <c r="B363" s="256" t="s">
        <v>600</v>
      </c>
      <c r="C363" s="257">
        <v>27416574286</v>
      </c>
      <c r="D363" s="257">
        <v>1980686509.73</v>
      </c>
      <c r="E363" s="257">
        <v>2145798796.5600002</v>
      </c>
      <c r="F363" s="257">
        <v>2174191391.6300001</v>
      </c>
    </row>
    <row r="364" spans="2:6" x14ac:dyDescent="0.25">
      <c r="B364" s="258" t="s">
        <v>774</v>
      </c>
      <c r="C364" s="259">
        <v>26878659139</v>
      </c>
      <c r="D364" s="259">
        <v>1950191482.0800002</v>
      </c>
      <c r="E364" s="259">
        <v>2106370964.5600002</v>
      </c>
      <c r="F364" s="259">
        <v>2119202807.1200001</v>
      </c>
    </row>
    <row r="365" spans="2:6" x14ac:dyDescent="0.25">
      <c r="B365" s="260" t="s">
        <v>723</v>
      </c>
      <c r="C365" s="259">
        <v>2927566356</v>
      </c>
      <c r="D365" s="259">
        <v>123467461.20000002</v>
      </c>
      <c r="E365" s="259">
        <v>220848113.68000001</v>
      </c>
      <c r="F365" s="259">
        <v>201417620.87999997</v>
      </c>
    </row>
    <row r="366" spans="2:6" x14ac:dyDescent="0.25">
      <c r="B366" s="260" t="s">
        <v>601</v>
      </c>
      <c r="C366" s="259">
        <v>132720656</v>
      </c>
      <c r="D366" s="259">
        <v>5164000</v>
      </c>
      <c r="E366" s="259">
        <v>9337265.8499999996</v>
      </c>
      <c r="F366" s="259">
        <v>9343930.8499999996</v>
      </c>
    </row>
    <row r="367" spans="2:6" x14ac:dyDescent="0.25">
      <c r="B367" s="260" t="s">
        <v>602</v>
      </c>
      <c r="C367" s="259">
        <v>1259876451</v>
      </c>
      <c r="D367" s="259">
        <v>38570935.189999998</v>
      </c>
      <c r="E367" s="259">
        <v>88839785.109999999</v>
      </c>
      <c r="F367" s="259">
        <v>88547060.63000001</v>
      </c>
    </row>
    <row r="368" spans="2:6" x14ac:dyDescent="0.25">
      <c r="B368" s="260" t="s">
        <v>603</v>
      </c>
      <c r="C368" s="259">
        <v>227852423</v>
      </c>
      <c r="D368" s="259">
        <v>14836709.99</v>
      </c>
      <c r="E368" s="259">
        <v>20197625.82</v>
      </c>
      <c r="F368" s="259">
        <v>20197625.82</v>
      </c>
    </row>
    <row r="369" spans="2:6" x14ac:dyDescent="0.25">
      <c r="B369" s="260" t="s">
        <v>604</v>
      </c>
      <c r="C369" s="259">
        <v>55000000</v>
      </c>
      <c r="D369" s="259">
        <v>4056260</v>
      </c>
      <c r="E369" s="259">
        <v>3052058.4</v>
      </c>
      <c r="F369" s="259">
        <v>3052058.4</v>
      </c>
    </row>
    <row r="370" spans="2:6" x14ac:dyDescent="0.25">
      <c r="B370" s="260" t="s">
        <v>720</v>
      </c>
      <c r="C370" s="259">
        <v>20037469171</v>
      </c>
      <c r="D370" s="259">
        <v>1531283360.8000002</v>
      </c>
      <c r="E370" s="259">
        <v>1531283360.8000002</v>
      </c>
      <c r="F370" s="259">
        <v>1669847897.6400001</v>
      </c>
    </row>
    <row r="371" spans="2:6" x14ac:dyDescent="0.25">
      <c r="B371" s="260" t="s">
        <v>724</v>
      </c>
      <c r="C371" s="259">
        <v>2238174082</v>
      </c>
      <c r="D371" s="259">
        <v>232812754.89999998</v>
      </c>
      <c r="E371" s="259">
        <v>232812754.89999998</v>
      </c>
      <c r="F371" s="259">
        <v>126796612.89999999</v>
      </c>
    </row>
    <row r="372" spans="2:6" x14ac:dyDescent="0.25">
      <c r="B372" s="258" t="s">
        <v>605</v>
      </c>
      <c r="C372" s="259">
        <v>239151602</v>
      </c>
      <c r="D372" s="259">
        <v>17760011.41</v>
      </c>
      <c r="E372" s="259">
        <v>19877664.859999999</v>
      </c>
      <c r="F372" s="259">
        <v>31354435.049999997</v>
      </c>
    </row>
    <row r="373" spans="2:6" x14ac:dyDescent="0.25">
      <c r="B373" s="260" t="s">
        <v>606</v>
      </c>
      <c r="C373" s="259">
        <v>239151602</v>
      </c>
      <c r="D373" s="259">
        <v>17760011.41</v>
      </c>
      <c r="E373" s="259">
        <v>19877664.859999999</v>
      </c>
      <c r="F373" s="259">
        <v>31354435.049999997</v>
      </c>
    </row>
    <row r="374" spans="2:6" x14ac:dyDescent="0.25">
      <c r="B374" s="258" t="s">
        <v>607</v>
      </c>
      <c r="C374" s="259">
        <v>158763545</v>
      </c>
      <c r="D374" s="259">
        <v>1088884.45</v>
      </c>
      <c r="E374" s="259">
        <v>7979745.4399999995</v>
      </c>
      <c r="F374" s="259">
        <v>13007887.759999998</v>
      </c>
    </row>
    <row r="375" spans="2:6" x14ac:dyDescent="0.25">
      <c r="B375" s="260" t="s">
        <v>602</v>
      </c>
      <c r="C375" s="259">
        <v>158763545</v>
      </c>
      <c r="D375" s="259">
        <v>1088884.45</v>
      </c>
      <c r="E375" s="259">
        <v>7979745.4399999995</v>
      </c>
      <c r="F375" s="259">
        <v>13007887.759999998</v>
      </c>
    </row>
    <row r="376" spans="2:6" x14ac:dyDescent="0.25">
      <c r="B376" s="258" t="s">
        <v>775</v>
      </c>
      <c r="C376" s="259">
        <v>60000000</v>
      </c>
      <c r="D376" s="259">
        <v>7030976.4799999995</v>
      </c>
      <c r="E376" s="259">
        <v>6119342.5900000008</v>
      </c>
      <c r="F376" s="259">
        <v>5223736.72</v>
      </c>
    </row>
    <row r="377" spans="2:6" x14ac:dyDescent="0.25">
      <c r="B377" s="260" t="s">
        <v>602</v>
      </c>
      <c r="C377" s="259">
        <v>60000000</v>
      </c>
      <c r="D377" s="259">
        <v>7030976.4799999995</v>
      </c>
      <c r="E377" s="259">
        <v>6119342.5900000008</v>
      </c>
      <c r="F377" s="259">
        <v>5223736.72</v>
      </c>
    </row>
    <row r="378" spans="2:6" x14ac:dyDescent="0.25">
      <c r="B378" s="258" t="s">
        <v>608</v>
      </c>
      <c r="C378" s="259">
        <v>80000000</v>
      </c>
      <c r="D378" s="259">
        <v>4615155.3100000005</v>
      </c>
      <c r="E378" s="259">
        <v>5451079.1099999994</v>
      </c>
      <c r="F378" s="259">
        <v>5402524.9800000004</v>
      </c>
    </row>
    <row r="379" spans="2:6" x14ac:dyDescent="0.25">
      <c r="B379" s="260" t="s">
        <v>601</v>
      </c>
      <c r="C379" s="259">
        <v>80000000</v>
      </c>
      <c r="D379" s="259">
        <v>4615155.3100000005</v>
      </c>
      <c r="E379" s="259">
        <v>5451079.1099999994</v>
      </c>
      <c r="F379" s="259">
        <v>5402524.9800000004</v>
      </c>
    </row>
    <row r="380" spans="2:6" x14ac:dyDescent="0.25">
      <c r="B380" s="254" t="s">
        <v>116</v>
      </c>
      <c r="C380" s="255">
        <v>10706014966</v>
      </c>
      <c r="D380" s="255">
        <v>790392152.79999995</v>
      </c>
      <c r="E380" s="255">
        <v>310334823.55000001</v>
      </c>
      <c r="F380" s="255">
        <v>358071298.81999999</v>
      </c>
    </row>
    <row r="381" spans="2:6" x14ac:dyDescent="0.25">
      <c r="B381" s="256" t="s">
        <v>609</v>
      </c>
      <c r="C381" s="257">
        <v>10706014966</v>
      </c>
      <c r="D381" s="257">
        <v>790392152.79999995</v>
      </c>
      <c r="E381" s="257">
        <v>310334823.55000001</v>
      </c>
      <c r="F381" s="257">
        <v>358071298.81999999</v>
      </c>
    </row>
    <row r="382" spans="2:6" x14ac:dyDescent="0.25">
      <c r="B382" s="258" t="s">
        <v>610</v>
      </c>
      <c r="C382" s="259">
        <v>7275211979</v>
      </c>
      <c r="D382" s="259">
        <v>427951050.95999998</v>
      </c>
      <c r="E382" s="259">
        <v>182634717.80000001</v>
      </c>
      <c r="F382" s="259">
        <v>139249806.47</v>
      </c>
    </row>
    <row r="383" spans="2:6" x14ac:dyDescent="0.25">
      <c r="B383" s="260" t="s">
        <v>723</v>
      </c>
      <c r="C383" s="259">
        <v>1007492941</v>
      </c>
      <c r="D383" s="259">
        <v>38646813.310000002</v>
      </c>
      <c r="E383" s="259">
        <v>34514566.170000009</v>
      </c>
      <c r="F383" s="259">
        <v>21922721.300000001</v>
      </c>
    </row>
    <row r="384" spans="2:6" x14ac:dyDescent="0.25">
      <c r="B384" s="260" t="s">
        <v>776</v>
      </c>
      <c r="C384" s="259">
        <v>5738180137</v>
      </c>
      <c r="D384" s="259">
        <v>377173345.44</v>
      </c>
      <c r="E384" s="259">
        <v>108909758.38</v>
      </c>
      <c r="F384" s="259">
        <v>76616110.439999998</v>
      </c>
    </row>
    <row r="385" spans="2:6" x14ac:dyDescent="0.25">
      <c r="B385" s="260" t="s">
        <v>611</v>
      </c>
      <c r="C385" s="259">
        <v>239028041</v>
      </c>
      <c r="D385" s="259">
        <v>7030892.2100000009</v>
      </c>
      <c r="E385" s="259">
        <v>34110393.25</v>
      </c>
      <c r="F385" s="259">
        <v>34110974.730000004</v>
      </c>
    </row>
    <row r="386" spans="2:6" x14ac:dyDescent="0.25">
      <c r="B386" s="260" t="s">
        <v>720</v>
      </c>
      <c r="C386" s="259">
        <v>290510860</v>
      </c>
      <c r="D386" s="259">
        <v>5100000</v>
      </c>
      <c r="E386" s="259">
        <v>5100000</v>
      </c>
      <c r="F386" s="259">
        <v>6600000</v>
      </c>
    </row>
    <row r="387" spans="2:6" x14ac:dyDescent="0.25">
      <c r="B387" s="258" t="s">
        <v>612</v>
      </c>
      <c r="C387" s="259">
        <v>3430802987</v>
      </c>
      <c r="D387" s="259">
        <v>362441101.83999997</v>
      </c>
      <c r="E387" s="259">
        <v>127700105.75</v>
      </c>
      <c r="F387" s="259">
        <v>218821492.34999999</v>
      </c>
    </row>
    <row r="388" spans="2:6" x14ac:dyDescent="0.25">
      <c r="B388" s="260" t="s">
        <v>613</v>
      </c>
      <c r="C388" s="259">
        <v>3430802987</v>
      </c>
      <c r="D388" s="259">
        <v>362441101.83999997</v>
      </c>
      <c r="E388" s="259">
        <v>127700105.75</v>
      </c>
      <c r="F388" s="259">
        <v>218821492.34999999</v>
      </c>
    </row>
    <row r="389" spans="2:6" x14ac:dyDescent="0.25">
      <c r="B389" s="254" t="s">
        <v>614</v>
      </c>
      <c r="C389" s="255">
        <v>9019720675</v>
      </c>
      <c r="D389" s="255">
        <v>1111597565.8299999</v>
      </c>
      <c r="E389" s="255">
        <v>1111597565.8299999</v>
      </c>
      <c r="F389" s="255">
        <v>1114642986.4000001</v>
      </c>
    </row>
    <row r="390" spans="2:6" x14ac:dyDescent="0.25">
      <c r="B390" s="256" t="s">
        <v>615</v>
      </c>
      <c r="C390" s="257">
        <v>9019720675</v>
      </c>
      <c r="D390" s="257">
        <v>1111597565.8299999</v>
      </c>
      <c r="E390" s="257">
        <v>1111597565.8299999</v>
      </c>
      <c r="F390" s="257">
        <v>1114642986.4000001</v>
      </c>
    </row>
    <row r="391" spans="2:6" x14ac:dyDescent="0.25">
      <c r="B391" s="258" t="s">
        <v>616</v>
      </c>
      <c r="C391" s="259">
        <v>9019720675</v>
      </c>
      <c r="D391" s="259">
        <v>1111597565.8299999</v>
      </c>
      <c r="E391" s="259">
        <v>1111597565.8299999</v>
      </c>
      <c r="F391" s="259">
        <v>1114642986.4000001</v>
      </c>
    </row>
    <row r="392" spans="2:6" x14ac:dyDescent="0.25">
      <c r="B392" s="260" t="s">
        <v>723</v>
      </c>
      <c r="C392" s="259">
        <v>491457444</v>
      </c>
      <c r="D392" s="259">
        <v>40954787</v>
      </c>
      <c r="E392" s="259">
        <v>40954787</v>
      </c>
      <c r="F392" s="259">
        <v>40954787</v>
      </c>
    </row>
    <row r="393" spans="2:6" x14ac:dyDescent="0.25">
      <c r="B393" s="260" t="s">
        <v>617</v>
      </c>
      <c r="C393" s="259">
        <v>6906945979</v>
      </c>
      <c r="D393" s="259">
        <v>935813524.07999992</v>
      </c>
      <c r="E393" s="259">
        <v>935813524.07999992</v>
      </c>
      <c r="F393" s="259">
        <v>938858944.6500001</v>
      </c>
    </row>
    <row r="394" spans="2:6" x14ac:dyDescent="0.25">
      <c r="B394" s="260" t="s">
        <v>618</v>
      </c>
      <c r="C394" s="259">
        <v>1385449978</v>
      </c>
      <c r="D394" s="259">
        <v>115173648.58</v>
      </c>
      <c r="E394" s="259">
        <v>115173648.58</v>
      </c>
      <c r="F394" s="259">
        <v>115173648.58</v>
      </c>
    </row>
    <row r="395" spans="2:6" x14ac:dyDescent="0.25">
      <c r="B395" s="260" t="s">
        <v>619</v>
      </c>
      <c r="C395" s="259">
        <v>235867274</v>
      </c>
      <c r="D395" s="259">
        <v>19655606.170000002</v>
      </c>
      <c r="E395" s="259">
        <v>19655606.170000002</v>
      </c>
      <c r="F395" s="259">
        <v>19655606.170000002</v>
      </c>
    </row>
    <row r="396" spans="2:6" x14ac:dyDescent="0.25">
      <c r="B396" s="260" t="s">
        <v>720</v>
      </c>
      <c r="C396" s="259">
        <v>0</v>
      </c>
      <c r="D396" s="259">
        <v>0</v>
      </c>
      <c r="E396" s="259">
        <v>0</v>
      </c>
      <c r="F396" s="259">
        <v>0</v>
      </c>
    </row>
    <row r="397" spans="2:6" x14ac:dyDescent="0.25">
      <c r="B397" s="254" t="s">
        <v>118</v>
      </c>
      <c r="C397" s="255">
        <v>1227625693</v>
      </c>
      <c r="D397" s="255">
        <v>90001523.070000008</v>
      </c>
      <c r="E397" s="255">
        <v>93726442.640000001</v>
      </c>
      <c r="F397" s="255">
        <v>105803088.12000002</v>
      </c>
    </row>
    <row r="398" spans="2:6" x14ac:dyDescent="0.25">
      <c r="B398" s="256" t="s">
        <v>620</v>
      </c>
      <c r="C398" s="257">
        <v>1227625693</v>
      </c>
      <c r="D398" s="257">
        <v>90001523.070000008</v>
      </c>
      <c r="E398" s="257">
        <v>93726442.640000001</v>
      </c>
      <c r="F398" s="257">
        <v>105803088.12000002</v>
      </c>
    </row>
    <row r="399" spans="2:6" x14ac:dyDescent="0.25">
      <c r="B399" s="258" t="s">
        <v>621</v>
      </c>
      <c r="C399" s="259">
        <v>1227625693</v>
      </c>
      <c r="D399" s="259">
        <v>90001523.070000008</v>
      </c>
      <c r="E399" s="259">
        <v>93726442.640000001</v>
      </c>
      <c r="F399" s="259">
        <v>105803088.12000002</v>
      </c>
    </row>
    <row r="400" spans="2:6" x14ac:dyDescent="0.25">
      <c r="B400" s="260" t="s">
        <v>723</v>
      </c>
      <c r="C400" s="259">
        <v>525085916</v>
      </c>
      <c r="D400" s="259">
        <v>31627681.010000002</v>
      </c>
      <c r="E400" s="259">
        <v>35972535.32</v>
      </c>
      <c r="F400" s="259">
        <v>50344832.370000005</v>
      </c>
    </row>
    <row r="401" spans="2:6" x14ac:dyDescent="0.25">
      <c r="B401" s="260" t="s">
        <v>622</v>
      </c>
      <c r="C401" s="259">
        <v>14094366</v>
      </c>
      <c r="D401" s="259">
        <v>657674.55999999994</v>
      </c>
      <c r="E401" s="259">
        <v>265689.21000000002</v>
      </c>
      <c r="F401" s="259">
        <v>141230.25</v>
      </c>
    </row>
    <row r="402" spans="2:6" x14ac:dyDescent="0.25">
      <c r="B402" s="260" t="s">
        <v>623</v>
      </c>
      <c r="C402" s="259">
        <v>25914420</v>
      </c>
      <c r="D402" s="259">
        <v>457216.97</v>
      </c>
      <c r="E402" s="259">
        <v>1028613.4400000001</v>
      </c>
      <c r="F402" s="259">
        <v>891016.47000000009</v>
      </c>
    </row>
    <row r="403" spans="2:6" x14ac:dyDescent="0.25">
      <c r="B403" s="260" t="s">
        <v>624</v>
      </c>
      <c r="C403" s="259">
        <v>437000465</v>
      </c>
      <c r="D403" s="259">
        <v>37270404.719999999</v>
      </c>
      <c r="E403" s="259">
        <v>41607852.789999999</v>
      </c>
      <c r="F403" s="259">
        <v>38612382.630000003</v>
      </c>
    </row>
    <row r="404" spans="2:6" x14ac:dyDescent="0.25">
      <c r="B404" s="260" t="s">
        <v>625</v>
      </c>
      <c r="C404" s="259">
        <v>110385075</v>
      </c>
      <c r="D404" s="259">
        <v>6992235</v>
      </c>
      <c r="E404" s="259">
        <v>6960533.4500000002</v>
      </c>
      <c r="F404" s="259">
        <v>196569.45</v>
      </c>
    </row>
    <row r="405" spans="2:6" x14ac:dyDescent="0.25">
      <c r="B405" s="260" t="s">
        <v>626</v>
      </c>
      <c r="C405" s="259">
        <v>24820000</v>
      </c>
      <c r="D405" s="259">
        <v>5385856.5200000005</v>
      </c>
      <c r="E405" s="259">
        <v>280764.14</v>
      </c>
      <c r="F405" s="259">
        <v>97604.78</v>
      </c>
    </row>
    <row r="406" spans="2:6" x14ac:dyDescent="0.25">
      <c r="B406" s="260" t="s">
        <v>720</v>
      </c>
      <c r="C406" s="259">
        <v>90325451</v>
      </c>
      <c r="D406" s="259">
        <v>7610454.29</v>
      </c>
      <c r="E406" s="259">
        <v>7610454.29</v>
      </c>
      <c r="F406" s="259">
        <v>15519452.17</v>
      </c>
    </row>
    <row r="407" spans="2:6" x14ac:dyDescent="0.25">
      <c r="B407" s="254" t="s">
        <v>119</v>
      </c>
      <c r="C407" s="255">
        <v>3260981778</v>
      </c>
      <c r="D407" s="255">
        <v>251286940.68000001</v>
      </c>
      <c r="E407" s="255">
        <v>252050546.98000002</v>
      </c>
      <c r="F407" s="255">
        <v>255612046.69</v>
      </c>
    </row>
    <row r="408" spans="2:6" x14ac:dyDescent="0.25">
      <c r="B408" s="256" t="s">
        <v>627</v>
      </c>
      <c r="C408" s="257">
        <v>3260981778</v>
      </c>
      <c r="D408" s="257">
        <v>251286940.68000001</v>
      </c>
      <c r="E408" s="257">
        <v>252050546.98000002</v>
      </c>
      <c r="F408" s="257">
        <v>255612046.69</v>
      </c>
    </row>
    <row r="409" spans="2:6" x14ac:dyDescent="0.25">
      <c r="B409" s="258" t="s">
        <v>628</v>
      </c>
      <c r="C409" s="259">
        <v>2120275489</v>
      </c>
      <c r="D409" s="259">
        <v>165708052.56</v>
      </c>
      <c r="E409" s="259">
        <v>172564235.10000002</v>
      </c>
      <c r="F409" s="259">
        <v>171158206.28</v>
      </c>
    </row>
    <row r="410" spans="2:6" x14ac:dyDescent="0.25">
      <c r="B410" s="260" t="s">
        <v>723</v>
      </c>
      <c r="C410" s="259">
        <v>612994203</v>
      </c>
      <c r="D410" s="259">
        <v>54176163.599999994</v>
      </c>
      <c r="E410" s="259">
        <v>52195529.460000001</v>
      </c>
      <c r="F410" s="259">
        <v>53597136.090000004</v>
      </c>
    </row>
    <row r="411" spans="2:6" x14ac:dyDescent="0.25">
      <c r="B411" s="260" t="s">
        <v>629</v>
      </c>
      <c r="C411" s="259">
        <v>258903098</v>
      </c>
      <c r="D411" s="259">
        <v>7976423.2700000005</v>
      </c>
      <c r="E411" s="259">
        <v>19214318.309999999</v>
      </c>
      <c r="F411" s="259">
        <v>3971002.0600000005</v>
      </c>
    </row>
    <row r="412" spans="2:6" x14ac:dyDescent="0.25">
      <c r="B412" s="260" t="s">
        <v>630</v>
      </c>
      <c r="C412" s="259">
        <v>247060569</v>
      </c>
      <c r="D412" s="259">
        <v>20614955.139999997</v>
      </c>
      <c r="E412" s="259">
        <v>18213876.780000001</v>
      </c>
      <c r="F412" s="259">
        <v>10000703.319999998</v>
      </c>
    </row>
    <row r="413" spans="2:6" x14ac:dyDescent="0.25">
      <c r="B413" s="260" t="s">
        <v>720</v>
      </c>
      <c r="C413" s="259">
        <v>372351049</v>
      </c>
      <c r="D413" s="259">
        <v>21810888.810000002</v>
      </c>
      <c r="E413" s="259">
        <v>21810888.810000002</v>
      </c>
      <c r="F413" s="259">
        <v>57165032.549999997</v>
      </c>
    </row>
    <row r="414" spans="2:6" x14ac:dyDescent="0.25">
      <c r="B414" s="260" t="s">
        <v>724</v>
      </c>
      <c r="C414" s="259">
        <v>628966570</v>
      </c>
      <c r="D414" s="259">
        <v>61129621.739999995</v>
      </c>
      <c r="E414" s="259">
        <v>61129621.739999995</v>
      </c>
      <c r="F414" s="259">
        <v>46424332.259999998</v>
      </c>
    </row>
    <row r="415" spans="2:6" x14ac:dyDescent="0.25">
      <c r="B415" s="258" t="s">
        <v>631</v>
      </c>
      <c r="C415" s="259">
        <v>94734410</v>
      </c>
      <c r="D415" s="259">
        <v>6219435.4900000002</v>
      </c>
      <c r="E415" s="259">
        <v>5912635.4900000002</v>
      </c>
      <c r="F415" s="259">
        <v>6161769.8899999997</v>
      </c>
    </row>
    <row r="416" spans="2:6" x14ac:dyDescent="0.25">
      <c r="B416" s="260" t="s">
        <v>630</v>
      </c>
      <c r="C416" s="259">
        <v>94734410</v>
      </c>
      <c r="D416" s="259">
        <v>6219435.4900000002</v>
      </c>
      <c r="E416" s="259">
        <v>5912635.4900000002</v>
      </c>
      <c r="F416" s="259">
        <v>6161769.8899999997</v>
      </c>
    </row>
    <row r="417" spans="2:6" x14ac:dyDescent="0.25">
      <c r="B417" s="258" t="s">
        <v>632</v>
      </c>
      <c r="C417" s="259">
        <v>198118888</v>
      </c>
      <c r="D417" s="259">
        <v>13998461.84</v>
      </c>
      <c r="E417" s="259">
        <v>11150553.350000001</v>
      </c>
      <c r="F417" s="259">
        <v>11367531.989999998</v>
      </c>
    </row>
    <row r="418" spans="2:6" x14ac:dyDescent="0.25">
      <c r="B418" s="260" t="s">
        <v>633</v>
      </c>
      <c r="C418" s="259">
        <v>198118888</v>
      </c>
      <c r="D418" s="259">
        <v>13998461.84</v>
      </c>
      <c r="E418" s="259">
        <v>11150553.350000001</v>
      </c>
      <c r="F418" s="259">
        <v>11367531.989999998</v>
      </c>
    </row>
    <row r="419" spans="2:6" x14ac:dyDescent="0.25">
      <c r="B419" s="258" t="s">
        <v>634</v>
      </c>
      <c r="C419" s="259">
        <v>587852991</v>
      </c>
      <c r="D419" s="259">
        <v>46564206.090000004</v>
      </c>
      <c r="E419" s="259">
        <v>43626338.339999996</v>
      </c>
      <c r="F419" s="259">
        <v>42092907.700000003</v>
      </c>
    </row>
    <row r="420" spans="2:6" x14ac:dyDescent="0.25">
      <c r="B420" s="260" t="s">
        <v>630</v>
      </c>
      <c r="C420" s="259">
        <v>587852991</v>
      </c>
      <c r="D420" s="259">
        <v>46564206.090000004</v>
      </c>
      <c r="E420" s="259">
        <v>43626338.339999996</v>
      </c>
      <c r="F420" s="259">
        <v>42092907.700000003</v>
      </c>
    </row>
    <row r="421" spans="2:6" x14ac:dyDescent="0.25">
      <c r="B421" s="258" t="s">
        <v>635</v>
      </c>
      <c r="C421" s="259">
        <v>260000000</v>
      </c>
      <c r="D421" s="259">
        <v>18796784.699999999</v>
      </c>
      <c r="E421" s="259">
        <v>18796784.699999996</v>
      </c>
      <c r="F421" s="259">
        <v>24831630.830000002</v>
      </c>
    </row>
    <row r="422" spans="2:6" x14ac:dyDescent="0.25">
      <c r="B422" s="260" t="s">
        <v>633</v>
      </c>
      <c r="C422" s="259">
        <v>260000000</v>
      </c>
      <c r="D422" s="259">
        <v>18796784.699999999</v>
      </c>
      <c r="E422" s="259">
        <v>18796784.699999996</v>
      </c>
      <c r="F422" s="259">
        <v>24831630.830000002</v>
      </c>
    </row>
    <row r="423" spans="2:6" x14ac:dyDescent="0.25">
      <c r="B423" s="254" t="s">
        <v>120</v>
      </c>
      <c r="C423" s="255">
        <v>685975147</v>
      </c>
      <c r="D423" s="255">
        <v>48742405.819999993</v>
      </c>
      <c r="E423" s="255">
        <v>61807416.079999998</v>
      </c>
      <c r="F423" s="255">
        <v>74230635.550000012</v>
      </c>
    </row>
    <row r="424" spans="2:6" x14ac:dyDescent="0.25">
      <c r="B424" s="256" t="s">
        <v>636</v>
      </c>
      <c r="C424" s="257">
        <v>685975147</v>
      </c>
      <c r="D424" s="257">
        <v>48742405.819999993</v>
      </c>
      <c r="E424" s="257">
        <v>61807416.079999998</v>
      </c>
      <c r="F424" s="257">
        <v>74230635.550000012</v>
      </c>
    </row>
    <row r="425" spans="2:6" x14ac:dyDescent="0.25">
      <c r="B425" s="258" t="s">
        <v>637</v>
      </c>
      <c r="C425" s="259">
        <v>685975147</v>
      </c>
      <c r="D425" s="259">
        <v>48742405.819999993</v>
      </c>
      <c r="E425" s="259">
        <v>61807416.079999998</v>
      </c>
      <c r="F425" s="259">
        <v>74230635.550000012</v>
      </c>
    </row>
    <row r="426" spans="2:6" x14ac:dyDescent="0.25">
      <c r="B426" s="260" t="s">
        <v>638</v>
      </c>
      <c r="C426" s="259">
        <v>670255147</v>
      </c>
      <c r="D426" s="259">
        <v>48742405.819999993</v>
      </c>
      <c r="E426" s="259">
        <v>61807416.079999998</v>
      </c>
      <c r="F426" s="259">
        <v>74230635.550000012</v>
      </c>
    </row>
    <row r="427" spans="2:6" x14ac:dyDescent="0.25">
      <c r="B427" s="260" t="s">
        <v>720</v>
      </c>
      <c r="C427" s="259">
        <v>15720000</v>
      </c>
      <c r="D427" s="259">
        <v>0</v>
      </c>
      <c r="E427" s="259">
        <v>0</v>
      </c>
      <c r="F427" s="259">
        <v>0</v>
      </c>
    </row>
    <row r="428" spans="2:6" x14ac:dyDescent="0.25">
      <c r="B428" s="254" t="s">
        <v>121</v>
      </c>
      <c r="C428" s="255">
        <v>13374225583</v>
      </c>
      <c r="D428" s="255">
        <v>796192543.44999981</v>
      </c>
      <c r="E428" s="255">
        <v>1630093947.23</v>
      </c>
      <c r="F428" s="255">
        <v>1062361274.26</v>
      </c>
    </row>
    <row r="429" spans="2:6" x14ac:dyDescent="0.25">
      <c r="B429" s="256" t="s">
        <v>639</v>
      </c>
      <c r="C429" s="257">
        <v>13374225583</v>
      </c>
      <c r="D429" s="257">
        <v>796192543.44999981</v>
      </c>
      <c r="E429" s="257">
        <v>1630093947.23</v>
      </c>
      <c r="F429" s="257">
        <v>1062361274.26</v>
      </c>
    </row>
    <row r="430" spans="2:6" x14ac:dyDescent="0.25">
      <c r="B430" s="258" t="s">
        <v>640</v>
      </c>
      <c r="C430" s="259">
        <v>11821236940</v>
      </c>
      <c r="D430" s="259">
        <v>330601310.57999992</v>
      </c>
      <c r="E430" s="259">
        <v>1418287521.4200001</v>
      </c>
      <c r="F430" s="259">
        <v>958991958.43000007</v>
      </c>
    </row>
    <row r="431" spans="2:6" x14ac:dyDescent="0.25">
      <c r="B431" s="260" t="s">
        <v>723</v>
      </c>
      <c r="C431" s="259">
        <v>1682851215</v>
      </c>
      <c r="D431" s="259">
        <v>61094901.179999962</v>
      </c>
      <c r="E431" s="259">
        <v>271236757.11000001</v>
      </c>
      <c r="F431" s="259">
        <v>248283546.28999999</v>
      </c>
    </row>
    <row r="432" spans="2:6" x14ac:dyDescent="0.25">
      <c r="B432" s="260" t="s">
        <v>641</v>
      </c>
      <c r="C432" s="259">
        <v>162932011</v>
      </c>
      <c r="D432" s="259">
        <v>526500</v>
      </c>
      <c r="E432" s="259">
        <v>5950763.4100000001</v>
      </c>
      <c r="F432" s="259">
        <v>5950763.4100000001</v>
      </c>
    </row>
    <row r="433" spans="2:6" x14ac:dyDescent="0.25">
      <c r="B433" s="260" t="s">
        <v>642</v>
      </c>
      <c r="C433" s="259">
        <v>610354954</v>
      </c>
      <c r="D433" s="259">
        <v>370854063.94999999</v>
      </c>
      <c r="E433" s="259">
        <v>409839899.41000009</v>
      </c>
      <c r="F433" s="259">
        <v>40180546.770000003</v>
      </c>
    </row>
    <row r="434" spans="2:6" x14ac:dyDescent="0.25">
      <c r="B434" s="260" t="s">
        <v>643</v>
      </c>
      <c r="C434" s="259">
        <v>1001583712</v>
      </c>
      <c r="D434" s="259">
        <v>75513135</v>
      </c>
      <c r="E434" s="259">
        <v>55459652.529999994</v>
      </c>
      <c r="F434" s="259">
        <v>54034908.599999994</v>
      </c>
    </row>
    <row r="435" spans="2:6" x14ac:dyDescent="0.25">
      <c r="B435" s="260" t="s">
        <v>644</v>
      </c>
      <c r="C435" s="259">
        <v>717678089</v>
      </c>
      <c r="D435" s="259">
        <v>588147.5</v>
      </c>
      <c r="E435" s="259">
        <v>57152666.369999997</v>
      </c>
      <c r="F435" s="259">
        <v>56814743.870000005</v>
      </c>
    </row>
    <row r="436" spans="2:6" x14ac:dyDescent="0.25">
      <c r="B436" s="260" t="s">
        <v>645</v>
      </c>
      <c r="C436" s="259">
        <v>133431847</v>
      </c>
      <c r="D436" s="259">
        <v>350672.5</v>
      </c>
      <c r="E436" s="259">
        <v>5306925.8600000003</v>
      </c>
      <c r="F436" s="259">
        <v>5210310.8599999994</v>
      </c>
    </row>
    <row r="437" spans="2:6" x14ac:dyDescent="0.25">
      <c r="B437" s="260" t="s">
        <v>646</v>
      </c>
      <c r="C437" s="259">
        <v>217486639</v>
      </c>
      <c r="D437" s="259">
        <v>1089306.22</v>
      </c>
      <c r="E437" s="259">
        <v>9227842.8599999994</v>
      </c>
      <c r="F437" s="259">
        <v>8792822.8600000013</v>
      </c>
    </row>
    <row r="438" spans="2:6" x14ac:dyDescent="0.25">
      <c r="B438" s="260" t="s">
        <v>647</v>
      </c>
      <c r="C438" s="259">
        <v>103672294</v>
      </c>
      <c r="D438" s="259">
        <v>52025</v>
      </c>
      <c r="E438" s="259">
        <v>6406320.4900000002</v>
      </c>
      <c r="F438" s="259">
        <v>6354295.4900000002</v>
      </c>
    </row>
    <row r="439" spans="2:6" x14ac:dyDescent="0.25">
      <c r="B439" s="260" t="s">
        <v>720</v>
      </c>
      <c r="C439" s="259">
        <v>312204848</v>
      </c>
      <c r="D439" s="259">
        <v>220532559.22999999</v>
      </c>
      <c r="E439" s="259">
        <v>90475788.179999992</v>
      </c>
      <c r="F439" s="259">
        <v>8110126</v>
      </c>
    </row>
    <row r="440" spans="2:6" x14ac:dyDescent="0.25">
      <c r="B440" s="260" t="s">
        <v>724</v>
      </c>
      <c r="C440" s="259">
        <v>6879041331</v>
      </c>
      <c r="D440" s="259">
        <v>-400000000</v>
      </c>
      <c r="E440" s="259">
        <v>507230905.20000005</v>
      </c>
      <c r="F440" s="259">
        <v>525259894.28000003</v>
      </c>
    </row>
    <row r="441" spans="2:6" x14ac:dyDescent="0.25">
      <c r="B441" s="258" t="s">
        <v>648</v>
      </c>
      <c r="C441" s="259">
        <v>1552988643</v>
      </c>
      <c r="D441" s="259">
        <v>465591232.87</v>
      </c>
      <c r="E441" s="259">
        <v>211806425.80999997</v>
      </c>
      <c r="F441" s="259">
        <v>103369315.83000001</v>
      </c>
    </row>
    <row r="442" spans="2:6" x14ac:dyDescent="0.25">
      <c r="B442" s="260" t="s">
        <v>644</v>
      </c>
      <c r="C442" s="259">
        <v>1552988643</v>
      </c>
      <c r="D442" s="259">
        <v>465591232.87</v>
      </c>
      <c r="E442" s="259">
        <v>211806425.80999997</v>
      </c>
      <c r="F442" s="259">
        <v>103369315.83000001</v>
      </c>
    </row>
    <row r="443" spans="2:6" x14ac:dyDescent="0.25">
      <c r="B443" s="254" t="s">
        <v>122</v>
      </c>
      <c r="C443" s="255">
        <v>15653944895</v>
      </c>
      <c r="D443" s="255">
        <v>2158406468.5500002</v>
      </c>
      <c r="E443" s="255">
        <v>1925600695.1399999</v>
      </c>
      <c r="F443" s="255">
        <v>1192186226.97</v>
      </c>
    </row>
    <row r="444" spans="2:6" x14ac:dyDescent="0.25">
      <c r="B444" s="256" t="s">
        <v>649</v>
      </c>
      <c r="C444" s="257">
        <v>15653944895</v>
      </c>
      <c r="D444" s="257">
        <v>2158406468.5500002</v>
      </c>
      <c r="E444" s="257">
        <v>1925600695.1399999</v>
      </c>
      <c r="F444" s="257">
        <v>1192186226.97</v>
      </c>
    </row>
    <row r="445" spans="2:6" x14ac:dyDescent="0.25">
      <c r="B445" s="258" t="s">
        <v>650</v>
      </c>
      <c r="C445" s="259">
        <v>14282140277</v>
      </c>
      <c r="D445" s="259">
        <v>2043670433.0300002</v>
      </c>
      <c r="E445" s="259">
        <v>1823371813.6300001</v>
      </c>
      <c r="F445" s="259">
        <v>1080154577.23</v>
      </c>
    </row>
    <row r="446" spans="2:6" x14ac:dyDescent="0.25">
      <c r="B446" s="260" t="s">
        <v>723</v>
      </c>
      <c r="C446" s="259">
        <v>595463565</v>
      </c>
      <c r="D446" s="259">
        <v>60468538.75</v>
      </c>
      <c r="E446" s="259">
        <v>28614823.199999999</v>
      </c>
      <c r="F446" s="259">
        <v>32070157.890000001</v>
      </c>
    </row>
    <row r="447" spans="2:6" x14ac:dyDescent="0.25">
      <c r="B447" s="260" t="s">
        <v>777</v>
      </c>
      <c r="C447" s="259">
        <v>2913352801</v>
      </c>
      <c r="D447" s="259">
        <v>431204392.03000009</v>
      </c>
      <c r="E447" s="259">
        <v>242759488.18000004</v>
      </c>
      <c r="F447" s="259">
        <v>244041872.84999999</v>
      </c>
    </row>
    <row r="448" spans="2:6" x14ac:dyDescent="0.25">
      <c r="B448" s="260" t="s">
        <v>651</v>
      </c>
      <c r="C448" s="259">
        <v>421930953</v>
      </c>
      <c r="D448" s="259">
        <v>5951265.8399999999</v>
      </c>
      <c r="E448" s="259">
        <v>5951265.8399999999</v>
      </c>
      <c r="F448" s="259">
        <v>6995402.9799999995</v>
      </c>
    </row>
    <row r="449" spans="2:6" x14ac:dyDescent="0.25">
      <c r="B449" s="260" t="s">
        <v>720</v>
      </c>
      <c r="C449" s="259">
        <v>761426421</v>
      </c>
      <c r="D449" s="259">
        <v>85117422.400000006</v>
      </c>
      <c r="E449" s="259">
        <v>85117422.400000006</v>
      </c>
      <c r="F449" s="259">
        <v>45230658.5</v>
      </c>
    </row>
    <row r="450" spans="2:6" x14ac:dyDescent="0.25">
      <c r="B450" s="260" t="s">
        <v>724</v>
      </c>
      <c r="C450" s="259">
        <v>9589966537</v>
      </c>
      <c r="D450" s="259">
        <v>1460928814.01</v>
      </c>
      <c r="E450" s="259">
        <v>1460928814.01</v>
      </c>
      <c r="F450" s="259">
        <v>751816485.00999999</v>
      </c>
    </row>
    <row r="451" spans="2:6" x14ac:dyDescent="0.25">
      <c r="B451" s="258" t="s">
        <v>652</v>
      </c>
      <c r="C451" s="259">
        <v>734161247</v>
      </c>
      <c r="D451" s="259">
        <v>101759919.36</v>
      </c>
      <c r="E451" s="259">
        <v>55888433.689999998</v>
      </c>
      <c r="F451" s="259">
        <v>57916794.579999998</v>
      </c>
    </row>
    <row r="452" spans="2:6" x14ac:dyDescent="0.25">
      <c r="B452" s="260" t="s">
        <v>651</v>
      </c>
      <c r="C452" s="259">
        <v>734161247</v>
      </c>
      <c r="D452" s="259">
        <v>101759919.36</v>
      </c>
      <c r="E452" s="259">
        <v>55888433.689999998</v>
      </c>
      <c r="F452" s="259">
        <v>57916794.579999998</v>
      </c>
    </row>
    <row r="453" spans="2:6" x14ac:dyDescent="0.25">
      <c r="B453" s="258" t="s">
        <v>653</v>
      </c>
      <c r="C453" s="259">
        <v>597063479</v>
      </c>
      <c r="D453" s="259">
        <v>10452813.699999999</v>
      </c>
      <c r="E453" s="259">
        <v>43817187.769999996</v>
      </c>
      <c r="F453" s="259">
        <v>51589500.059999995</v>
      </c>
    </row>
    <row r="454" spans="2:6" x14ac:dyDescent="0.25">
      <c r="B454" s="260" t="s">
        <v>777</v>
      </c>
      <c r="C454" s="259">
        <v>597063479</v>
      </c>
      <c r="D454" s="259">
        <v>10452813.699999999</v>
      </c>
      <c r="E454" s="259">
        <v>43817187.769999996</v>
      </c>
      <c r="F454" s="259">
        <v>51589500.059999995</v>
      </c>
    </row>
    <row r="455" spans="2:6" x14ac:dyDescent="0.25">
      <c r="B455" s="258" t="s">
        <v>778</v>
      </c>
      <c r="C455" s="259">
        <v>40579892</v>
      </c>
      <c r="D455" s="259">
        <v>2523302.46</v>
      </c>
      <c r="E455" s="259">
        <v>2523260.0499999998</v>
      </c>
      <c r="F455" s="259">
        <v>2525355.1</v>
      </c>
    </row>
    <row r="456" spans="2:6" x14ac:dyDescent="0.25">
      <c r="B456" s="260" t="s">
        <v>651</v>
      </c>
      <c r="C456" s="259">
        <v>40579892</v>
      </c>
      <c r="D456" s="259">
        <v>2523302.46</v>
      </c>
      <c r="E456" s="259">
        <v>2523260.0499999998</v>
      </c>
      <c r="F456" s="259">
        <v>2525355.1</v>
      </c>
    </row>
    <row r="457" spans="2:6" x14ac:dyDescent="0.25">
      <c r="B457" s="254" t="s">
        <v>654</v>
      </c>
      <c r="C457" s="255">
        <v>3459610022</v>
      </c>
      <c r="D457" s="255">
        <v>1418375626.6300001</v>
      </c>
      <c r="E457" s="255">
        <v>236720572.45000002</v>
      </c>
      <c r="F457" s="255">
        <v>257842262.59</v>
      </c>
    </row>
    <row r="458" spans="2:6" x14ac:dyDescent="0.25">
      <c r="B458" s="256" t="s">
        <v>655</v>
      </c>
      <c r="C458" s="257">
        <v>3459610022</v>
      </c>
      <c r="D458" s="257">
        <v>1418375626.6300001</v>
      </c>
      <c r="E458" s="257">
        <v>236720572.45000002</v>
      </c>
      <c r="F458" s="257">
        <v>257842262.59</v>
      </c>
    </row>
    <row r="459" spans="2:6" x14ac:dyDescent="0.25">
      <c r="B459" s="258" t="s">
        <v>656</v>
      </c>
      <c r="C459" s="259">
        <v>2058951154</v>
      </c>
      <c r="D459" s="259">
        <v>1091427800.96</v>
      </c>
      <c r="E459" s="259">
        <v>141262121.55000001</v>
      </c>
      <c r="F459" s="259">
        <v>158685263.70000002</v>
      </c>
    </row>
    <row r="460" spans="2:6" x14ac:dyDescent="0.25">
      <c r="B460" s="260" t="s">
        <v>723</v>
      </c>
      <c r="C460" s="259">
        <v>1141034483</v>
      </c>
      <c r="D460" s="259">
        <v>493144444.65000004</v>
      </c>
      <c r="E460" s="259">
        <v>65192562.969999999</v>
      </c>
      <c r="F460" s="259">
        <v>74341535.890000015</v>
      </c>
    </row>
    <row r="461" spans="2:6" x14ac:dyDescent="0.25">
      <c r="B461" s="260" t="s">
        <v>657</v>
      </c>
      <c r="C461" s="259">
        <v>111047200</v>
      </c>
      <c r="D461" s="259">
        <v>54574695.160000011</v>
      </c>
      <c r="E461" s="259">
        <v>7402558.4000000004</v>
      </c>
      <c r="F461" s="259">
        <v>5528031.5899999999</v>
      </c>
    </row>
    <row r="462" spans="2:6" x14ac:dyDescent="0.25">
      <c r="B462" s="260" t="s">
        <v>658</v>
      </c>
      <c r="C462" s="259">
        <v>242874520</v>
      </c>
      <c r="D462" s="259">
        <v>137365993.01999998</v>
      </c>
      <c r="E462" s="259">
        <v>16430036.66</v>
      </c>
      <c r="F462" s="259">
        <v>13535374.950000001</v>
      </c>
    </row>
    <row r="463" spans="2:6" x14ac:dyDescent="0.25">
      <c r="B463" s="260" t="s">
        <v>659</v>
      </c>
      <c r="C463" s="259">
        <v>130885001</v>
      </c>
      <c r="D463" s="259">
        <v>85283789.979999989</v>
      </c>
      <c r="E463" s="259">
        <v>8821787.5199999996</v>
      </c>
      <c r="F463" s="259">
        <v>9028138.25</v>
      </c>
    </row>
    <row r="464" spans="2:6" x14ac:dyDescent="0.25">
      <c r="B464" s="260" t="s">
        <v>660</v>
      </c>
      <c r="C464" s="259">
        <v>134980000</v>
      </c>
      <c r="D464" s="259">
        <v>89393761.61999999</v>
      </c>
      <c r="E464" s="259">
        <v>9072319.4799999986</v>
      </c>
      <c r="F464" s="259">
        <v>9296807.9699999988</v>
      </c>
    </row>
    <row r="465" spans="2:6" x14ac:dyDescent="0.25">
      <c r="B465" s="260" t="s">
        <v>720</v>
      </c>
      <c r="C465" s="259">
        <v>63039167</v>
      </c>
      <c r="D465" s="259">
        <v>29699495.75</v>
      </c>
      <c r="E465" s="259">
        <v>3737928.75</v>
      </c>
      <c r="F465" s="259">
        <v>5632562.7000000002</v>
      </c>
    </row>
    <row r="466" spans="2:6" x14ac:dyDescent="0.25">
      <c r="B466" s="260" t="s">
        <v>724</v>
      </c>
      <c r="C466" s="259">
        <v>235090783</v>
      </c>
      <c r="D466" s="259">
        <v>201965620.77999997</v>
      </c>
      <c r="E466" s="259">
        <v>30604927.770000003</v>
      </c>
      <c r="F466" s="259">
        <v>41322812.350000001</v>
      </c>
    </row>
    <row r="467" spans="2:6" x14ac:dyDescent="0.25">
      <c r="B467" s="258" t="s">
        <v>779</v>
      </c>
      <c r="C467" s="259">
        <v>286213210</v>
      </c>
      <c r="D467" s="259">
        <v>0</v>
      </c>
      <c r="E467" s="259">
        <v>0</v>
      </c>
      <c r="F467" s="259">
        <v>0</v>
      </c>
    </row>
    <row r="468" spans="2:6" x14ac:dyDescent="0.25">
      <c r="B468" s="260" t="s">
        <v>659</v>
      </c>
      <c r="C468" s="259">
        <v>286213210</v>
      </c>
      <c r="D468" s="259">
        <v>0</v>
      </c>
      <c r="E468" s="259">
        <v>0</v>
      </c>
      <c r="F468" s="259">
        <v>0</v>
      </c>
    </row>
    <row r="469" spans="2:6" x14ac:dyDescent="0.25">
      <c r="B469" s="258" t="s">
        <v>780</v>
      </c>
      <c r="C469" s="259">
        <v>748644672</v>
      </c>
      <c r="D469" s="259">
        <v>300233801.28999996</v>
      </c>
      <c r="E469" s="259">
        <v>73062211.540000021</v>
      </c>
      <c r="F469" s="259">
        <v>75615384.400000006</v>
      </c>
    </row>
    <row r="470" spans="2:6" x14ac:dyDescent="0.25">
      <c r="B470" s="260" t="s">
        <v>661</v>
      </c>
      <c r="C470" s="259">
        <v>748644672</v>
      </c>
      <c r="D470" s="259">
        <v>300233801.28999996</v>
      </c>
      <c r="E470" s="259">
        <v>73062211.540000021</v>
      </c>
      <c r="F470" s="259">
        <v>75615384.400000006</v>
      </c>
    </row>
    <row r="471" spans="2:6" x14ac:dyDescent="0.25">
      <c r="B471" s="258" t="s">
        <v>781</v>
      </c>
      <c r="C471" s="259">
        <v>50587219</v>
      </c>
      <c r="D471" s="259">
        <v>4216248.95</v>
      </c>
      <c r="E471" s="259">
        <v>3547457.4499999997</v>
      </c>
      <c r="F471" s="259">
        <v>4057264.1700000004</v>
      </c>
    </row>
    <row r="472" spans="2:6" x14ac:dyDescent="0.25">
      <c r="B472" s="260" t="s">
        <v>723</v>
      </c>
      <c r="C472" s="259">
        <v>50587219</v>
      </c>
      <c r="D472" s="259">
        <v>4216248.95</v>
      </c>
      <c r="E472" s="259">
        <v>3547457.4499999997</v>
      </c>
      <c r="F472" s="259">
        <v>4057264.1700000004</v>
      </c>
    </row>
    <row r="473" spans="2:6" x14ac:dyDescent="0.25">
      <c r="B473" s="258" t="s">
        <v>662</v>
      </c>
      <c r="C473" s="259">
        <v>315213767</v>
      </c>
      <c r="D473" s="259">
        <v>22497775.43</v>
      </c>
      <c r="E473" s="259">
        <v>18848781.91</v>
      </c>
      <c r="F473" s="259">
        <v>19484350.32</v>
      </c>
    </row>
    <row r="474" spans="2:6" x14ac:dyDescent="0.25">
      <c r="B474" s="260" t="s">
        <v>657</v>
      </c>
      <c r="C474" s="259">
        <v>315213767</v>
      </c>
      <c r="D474" s="259">
        <v>22497775.43</v>
      </c>
      <c r="E474" s="259">
        <v>18848781.91</v>
      </c>
      <c r="F474" s="259">
        <v>19484350.32</v>
      </c>
    </row>
    <row r="475" spans="2:6" x14ac:dyDescent="0.25">
      <c r="B475" s="254" t="s">
        <v>663</v>
      </c>
      <c r="C475" s="255">
        <v>2080734726</v>
      </c>
      <c r="D475" s="255">
        <v>118198707.7</v>
      </c>
      <c r="E475" s="255">
        <v>104618438.93000001</v>
      </c>
      <c r="F475" s="255">
        <v>105248092.14999999</v>
      </c>
    </row>
    <row r="476" spans="2:6" x14ac:dyDescent="0.25">
      <c r="B476" s="256" t="s">
        <v>664</v>
      </c>
      <c r="C476" s="257">
        <v>2080734726</v>
      </c>
      <c r="D476" s="257">
        <v>118198707.7</v>
      </c>
      <c r="E476" s="257">
        <v>104618438.93000001</v>
      </c>
      <c r="F476" s="257">
        <v>105248092.14999999</v>
      </c>
    </row>
    <row r="477" spans="2:6" x14ac:dyDescent="0.25">
      <c r="B477" s="258" t="s">
        <v>782</v>
      </c>
      <c r="C477" s="259">
        <v>1170874303</v>
      </c>
      <c r="D477" s="259">
        <v>50767104.670000002</v>
      </c>
      <c r="E477" s="259">
        <v>46584639.309999995</v>
      </c>
      <c r="F477" s="259">
        <v>50544010.670000002</v>
      </c>
    </row>
    <row r="478" spans="2:6" x14ac:dyDescent="0.25">
      <c r="B478" s="260" t="s">
        <v>723</v>
      </c>
      <c r="C478" s="259">
        <v>843963208</v>
      </c>
      <c r="D478" s="259">
        <v>17290379.91</v>
      </c>
      <c r="E478" s="259">
        <v>25157636.549999997</v>
      </c>
      <c r="F478" s="259">
        <v>29364633.66</v>
      </c>
    </row>
    <row r="479" spans="2:6" x14ac:dyDescent="0.25">
      <c r="B479" s="260" t="s">
        <v>665</v>
      </c>
      <c r="C479" s="259">
        <v>306311095</v>
      </c>
      <c r="D479" s="259">
        <v>33476724.760000002</v>
      </c>
      <c r="E479" s="259">
        <v>21427002.759999998</v>
      </c>
      <c r="F479" s="259">
        <v>16881117.649999999</v>
      </c>
    </row>
    <row r="480" spans="2:6" x14ac:dyDescent="0.25">
      <c r="B480" s="260" t="s">
        <v>720</v>
      </c>
      <c r="C480" s="259">
        <v>20600000</v>
      </c>
      <c r="D480" s="259">
        <v>0</v>
      </c>
      <c r="E480" s="259">
        <v>0</v>
      </c>
      <c r="F480" s="259">
        <v>4298259.3599999994</v>
      </c>
    </row>
    <row r="481" spans="2:6" x14ac:dyDescent="0.25">
      <c r="B481" s="258" t="s">
        <v>783</v>
      </c>
      <c r="C481" s="259">
        <v>194605095</v>
      </c>
      <c r="D481" s="259">
        <v>8031279.1900000004</v>
      </c>
      <c r="E481" s="259">
        <v>11756594.130000003</v>
      </c>
      <c r="F481" s="259">
        <v>11250043.529999999</v>
      </c>
    </row>
    <row r="482" spans="2:6" x14ac:dyDescent="0.25">
      <c r="B482" s="260" t="s">
        <v>784</v>
      </c>
      <c r="C482" s="259">
        <v>194605095</v>
      </c>
      <c r="D482" s="259">
        <v>8031279.1900000004</v>
      </c>
      <c r="E482" s="259">
        <v>11756594.130000003</v>
      </c>
      <c r="F482" s="259">
        <v>11250043.529999999</v>
      </c>
    </row>
    <row r="483" spans="2:6" x14ac:dyDescent="0.25">
      <c r="B483" s="258" t="s">
        <v>666</v>
      </c>
      <c r="C483" s="259">
        <v>715255328</v>
      </c>
      <c r="D483" s="259">
        <v>59400323.840000004</v>
      </c>
      <c r="E483" s="259">
        <v>46277205.49000001</v>
      </c>
      <c r="F483" s="259">
        <v>43454037.950000003</v>
      </c>
    </row>
    <row r="484" spans="2:6" x14ac:dyDescent="0.25">
      <c r="B484" s="260" t="s">
        <v>667</v>
      </c>
      <c r="C484" s="259">
        <v>715255328</v>
      </c>
      <c r="D484" s="259">
        <v>59400323.840000004</v>
      </c>
      <c r="E484" s="259">
        <v>46277205.49000001</v>
      </c>
      <c r="F484" s="259">
        <v>43454037.950000003</v>
      </c>
    </row>
    <row r="485" spans="2:6" x14ac:dyDescent="0.25">
      <c r="B485" s="254" t="s">
        <v>125</v>
      </c>
      <c r="C485" s="255">
        <v>3109655973</v>
      </c>
      <c r="D485" s="255">
        <v>143300781.82999998</v>
      </c>
      <c r="E485" s="255">
        <v>202488301.12</v>
      </c>
      <c r="F485" s="255">
        <v>133744494.83</v>
      </c>
    </row>
    <row r="486" spans="2:6" x14ac:dyDescent="0.25">
      <c r="B486" s="256" t="s">
        <v>668</v>
      </c>
      <c r="C486" s="257">
        <v>3109655973</v>
      </c>
      <c r="D486" s="257">
        <v>143300781.82999998</v>
      </c>
      <c r="E486" s="257">
        <v>202488301.12</v>
      </c>
      <c r="F486" s="257">
        <v>133744494.83</v>
      </c>
    </row>
    <row r="487" spans="2:6" x14ac:dyDescent="0.25">
      <c r="B487" s="258" t="s">
        <v>785</v>
      </c>
      <c r="C487" s="259">
        <v>2923504677</v>
      </c>
      <c r="D487" s="259">
        <v>136416014.25</v>
      </c>
      <c r="E487" s="259">
        <v>189559003.61000001</v>
      </c>
      <c r="F487" s="259">
        <v>119612749.03999999</v>
      </c>
    </row>
    <row r="488" spans="2:6" x14ac:dyDescent="0.25">
      <c r="B488" s="260" t="s">
        <v>723</v>
      </c>
      <c r="C488" s="259">
        <v>1859007777</v>
      </c>
      <c r="D488" s="259">
        <v>119039535.69</v>
      </c>
      <c r="E488" s="259">
        <v>115149703.99000001</v>
      </c>
      <c r="F488" s="259">
        <v>79867928.75999999</v>
      </c>
    </row>
    <row r="489" spans="2:6" x14ac:dyDescent="0.25">
      <c r="B489" s="260" t="s">
        <v>669</v>
      </c>
      <c r="C489" s="259">
        <v>111930612</v>
      </c>
      <c r="D489" s="259">
        <v>8094571.2400000002</v>
      </c>
      <c r="E489" s="259">
        <v>4047285.62</v>
      </c>
      <c r="F489" s="259">
        <v>4047285.62</v>
      </c>
    </row>
    <row r="490" spans="2:6" x14ac:dyDescent="0.25">
      <c r="B490" s="260" t="s">
        <v>786</v>
      </c>
      <c r="C490" s="259">
        <v>257551866</v>
      </c>
      <c r="D490" s="259">
        <v>7731914.4800000004</v>
      </c>
      <c r="E490" s="259">
        <v>3865957.24</v>
      </c>
      <c r="F490" s="259">
        <v>3865957.2399999998</v>
      </c>
    </row>
    <row r="491" spans="2:6" x14ac:dyDescent="0.25">
      <c r="B491" s="260" t="s">
        <v>670</v>
      </c>
      <c r="C491" s="259">
        <v>210332022</v>
      </c>
      <c r="D491" s="259">
        <v>1549992.8399999999</v>
      </c>
      <c r="E491" s="259">
        <v>774996.41999999993</v>
      </c>
      <c r="F491" s="259">
        <v>774996.41999999993</v>
      </c>
    </row>
    <row r="492" spans="2:6" x14ac:dyDescent="0.25">
      <c r="B492" s="260" t="s">
        <v>720</v>
      </c>
      <c r="C492" s="259">
        <v>336182400</v>
      </c>
      <c r="D492" s="259">
        <v>0</v>
      </c>
      <c r="E492" s="259">
        <v>50000000</v>
      </c>
      <c r="F492" s="259">
        <v>25000000</v>
      </c>
    </row>
    <row r="493" spans="2:6" x14ac:dyDescent="0.25">
      <c r="B493" s="260" t="s">
        <v>724</v>
      </c>
      <c r="C493" s="259">
        <v>148500000</v>
      </c>
      <c r="D493" s="259">
        <v>0</v>
      </c>
      <c r="E493" s="259">
        <v>15721060.34</v>
      </c>
      <c r="F493" s="259">
        <v>6056581</v>
      </c>
    </row>
    <row r="494" spans="2:6" x14ac:dyDescent="0.25">
      <c r="B494" s="258" t="s">
        <v>787</v>
      </c>
      <c r="C494" s="259">
        <v>186151296</v>
      </c>
      <c r="D494" s="259">
        <v>6884767.5800000001</v>
      </c>
      <c r="E494" s="259">
        <v>12929297.51</v>
      </c>
      <c r="F494" s="259">
        <v>14131745.790000001</v>
      </c>
    </row>
    <row r="495" spans="2:6" x14ac:dyDescent="0.25">
      <c r="B495" s="260" t="s">
        <v>669</v>
      </c>
      <c r="C495" s="259">
        <v>186151296</v>
      </c>
      <c r="D495" s="259">
        <v>6884767.5800000001</v>
      </c>
      <c r="E495" s="259">
        <v>12929297.51</v>
      </c>
      <c r="F495" s="259">
        <v>14131745.790000001</v>
      </c>
    </row>
    <row r="496" spans="2:6" x14ac:dyDescent="0.25">
      <c r="B496" s="254" t="s">
        <v>126</v>
      </c>
      <c r="C496" s="255">
        <v>13401009791</v>
      </c>
      <c r="D496" s="255">
        <v>260004729.94999957</v>
      </c>
      <c r="E496" s="255">
        <v>1493985233.3299999</v>
      </c>
      <c r="F496" s="255">
        <v>2231498973.5100002</v>
      </c>
    </row>
    <row r="497" spans="2:6" x14ac:dyDescent="0.25">
      <c r="B497" s="256" t="s">
        <v>671</v>
      </c>
      <c r="C497" s="257">
        <v>13401009791</v>
      </c>
      <c r="D497" s="257">
        <v>260004729.94999957</v>
      </c>
      <c r="E497" s="257">
        <v>1493985233.3299999</v>
      </c>
      <c r="F497" s="257">
        <v>2231498973.5100002</v>
      </c>
    </row>
    <row r="498" spans="2:6" x14ac:dyDescent="0.25">
      <c r="B498" s="258" t="s">
        <v>672</v>
      </c>
      <c r="C498" s="259">
        <v>13401009791</v>
      </c>
      <c r="D498" s="259">
        <v>260004729.94999957</v>
      </c>
      <c r="E498" s="259">
        <v>1493985233.3299999</v>
      </c>
      <c r="F498" s="259">
        <v>2231498973.5100002</v>
      </c>
    </row>
    <row r="499" spans="2:6" x14ac:dyDescent="0.25">
      <c r="B499" s="260" t="s">
        <v>723</v>
      </c>
      <c r="C499" s="259">
        <v>2395206682</v>
      </c>
      <c r="D499" s="259">
        <v>166796201.62</v>
      </c>
      <c r="E499" s="259">
        <v>136717324.09</v>
      </c>
      <c r="F499" s="259">
        <v>149096639.28999999</v>
      </c>
    </row>
    <row r="500" spans="2:6" x14ac:dyDescent="0.25">
      <c r="B500" s="260" t="s">
        <v>673</v>
      </c>
      <c r="C500" s="259">
        <v>5475413362</v>
      </c>
      <c r="D500" s="259">
        <v>-959315426.31000018</v>
      </c>
      <c r="E500" s="259">
        <v>537217210.26999998</v>
      </c>
      <c r="F500" s="259">
        <v>568738296.01999998</v>
      </c>
    </row>
    <row r="501" spans="2:6" x14ac:dyDescent="0.25">
      <c r="B501" s="260" t="s">
        <v>674</v>
      </c>
      <c r="C501" s="259">
        <v>5522789747</v>
      </c>
      <c r="D501" s="259">
        <v>1051623954.6399999</v>
      </c>
      <c r="E501" s="259">
        <v>819150698.96999991</v>
      </c>
      <c r="F501" s="259">
        <v>1512764038.2</v>
      </c>
    </row>
    <row r="502" spans="2:6" x14ac:dyDescent="0.25">
      <c r="B502" s="260" t="s">
        <v>720</v>
      </c>
      <c r="C502" s="259">
        <v>7600000</v>
      </c>
      <c r="D502" s="259">
        <v>900000</v>
      </c>
      <c r="E502" s="259">
        <v>900000</v>
      </c>
      <c r="F502" s="259">
        <v>900000</v>
      </c>
    </row>
    <row r="503" spans="2:6" x14ac:dyDescent="0.25">
      <c r="B503" s="254" t="s">
        <v>128</v>
      </c>
      <c r="C503" s="255">
        <v>8623286819</v>
      </c>
      <c r="D503" s="255">
        <v>718382821.89999986</v>
      </c>
      <c r="E503" s="255">
        <v>718382821.89999986</v>
      </c>
      <c r="F503" s="255">
        <v>718382821.89999986</v>
      </c>
    </row>
    <row r="504" spans="2:6" x14ac:dyDescent="0.25">
      <c r="B504" s="256" t="s">
        <v>675</v>
      </c>
      <c r="C504" s="257">
        <v>8623286819</v>
      </c>
      <c r="D504" s="257">
        <v>718382821.89999986</v>
      </c>
      <c r="E504" s="257">
        <v>718382821.89999986</v>
      </c>
      <c r="F504" s="257">
        <v>718382821.89999986</v>
      </c>
    </row>
    <row r="505" spans="2:6" x14ac:dyDescent="0.25">
      <c r="B505" s="258" t="s">
        <v>676</v>
      </c>
      <c r="C505" s="259">
        <v>8623286819</v>
      </c>
      <c r="D505" s="259">
        <v>718382821.89999986</v>
      </c>
      <c r="E505" s="259">
        <v>718382821.89999986</v>
      </c>
      <c r="F505" s="259">
        <v>718382821.89999986</v>
      </c>
    </row>
    <row r="506" spans="2:6" x14ac:dyDescent="0.25">
      <c r="B506" s="260" t="s">
        <v>788</v>
      </c>
      <c r="C506" s="259">
        <v>8239652859</v>
      </c>
      <c r="D506" s="259">
        <v>686413325.2299999</v>
      </c>
      <c r="E506" s="259">
        <v>686413325.2299999</v>
      </c>
      <c r="F506" s="259">
        <v>686413325.2299999</v>
      </c>
    </row>
    <row r="507" spans="2:6" x14ac:dyDescent="0.25">
      <c r="B507" s="260" t="s">
        <v>720</v>
      </c>
      <c r="C507" s="259">
        <v>383633960</v>
      </c>
      <c r="D507" s="259">
        <v>31969496.670000002</v>
      </c>
      <c r="E507" s="259">
        <v>31969496.670000002</v>
      </c>
      <c r="F507" s="259">
        <v>31969496.670000002</v>
      </c>
    </row>
    <row r="508" spans="2:6" x14ac:dyDescent="0.25">
      <c r="B508" s="254" t="s">
        <v>130</v>
      </c>
      <c r="C508" s="255">
        <v>8011291957</v>
      </c>
      <c r="D508" s="255">
        <v>667607653</v>
      </c>
      <c r="E508" s="255">
        <v>667607653</v>
      </c>
      <c r="F508" s="255">
        <v>667607653</v>
      </c>
    </row>
    <row r="509" spans="2:6" x14ac:dyDescent="0.25">
      <c r="B509" s="256" t="s">
        <v>677</v>
      </c>
      <c r="C509" s="257">
        <v>8011291957</v>
      </c>
      <c r="D509" s="257">
        <v>667607653</v>
      </c>
      <c r="E509" s="257">
        <v>667607653</v>
      </c>
      <c r="F509" s="257">
        <v>667607653</v>
      </c>
    </row>
    <row r="510" spans="2:6" x14ac:dyDescent="0.25">
      <c r="B510" s="258" t="s">
        <v>678</v>
      </c>
      <c r="C510" s="259">
        <v>8011291957</v>
      </c>
      <c r="D510" s="259">
        <v>667607653</v>
      </c>
      <c r="E510" s="259">
        <v>667607653</v>
      </c>
      <c r="F510" s="259">
        <v>667607653</v>
      </c>
    </row>
    <row r="511" spans="2:6" x14ac:dyDescent="0.25">
      <c r="B511" s="260" t="s">
        <v>723</v>
      </c>
      <c r="C511" s="259">
        <v>2796844677</v>
      </c>
      <c r="D511" s="259">
        <v>233070383</v>
      </c>
      <c r="E511" s="259">
        <v>233070383</v>
      </c>
      <c r="F511" s="259">
        <v>233070383</v>
      </c>
    </row>
    <row r="512" spans="2:6" x14ac:dyDescent="0.25">
      <c r="B512" s="260" t="s">
        <v>789</v>
      </c>
      <c r="C512" s="259">
        <v>2500000000</v>
      </c>
      <c r="D512" s="259">
        <v>208333329</v>
      </c>
      <c r="E512" s="259">
        <v>208333329</v>
      </c>
      <c r="F512" s="259">
        <v>208333329</v>
      </c>
    </row>
    <row r="513" spans="2:6" x14ac:dyDescent="0.25">
      <c r="B513" s="260" t="s">
        <v>679</v>
      </c>
      <c r="C513" s="259">
        <v>973012440</v>
      </c>
      <c r="D513" s="259">
        <v>81084370</v>
      </c>
      <c r="E513" s="259">
        <v>81084370</v>
      </c>
      <c r="F513" s="259">
        <v>81084370</v>
      </c>
    </row>
    <row r="514" spans="2:6" x14ac:dyDescent="0.25">
      <c r="B514" s="260" t="s">
        <v>680</v>
      </c>
      <c r="C514" s="259">
        <v>481034840</v>
      </c>
      <c r="D514" s="259">
        <v>40086236</v>
      </c>
      <c r="E514" s="259">
        <v>40086236</v>
      </c>
      <c r="F514" s="259">
        <v>40086236</v>
      </c>
    </row>
    <row r="515" spans="2:6" x14ac:dyDescent="0.25">
      <c r="B515" s="260" t="s">
        <v>720</v>
      </c>
      <c r="C515" s="259">
        <v>1260400000</v>
      </c>
      <c r="D515" s="259">
        <v>105033335</v>
      </c>
      <c r="E515" s="259">
        <v>105033335</v>
      </c>
      <c r="F515" s="259">
        <v>105033335</v>
      </c>
    </row>
    <row r="516" spans="2:6" x14ac:dyDescent="0.25">
      <c r="B516" s="254" t="s">
        <v>131</v>
      </c>
      <c r="C516" s="255">
        <v>1524248087</v>
      </c>
      <c r="D516" s="255">
        <v>127011772.36999997</v>
      </c>
      <c r="E516" s="255">
        <v>127011772.36999997</v>
      </c>
      <c r="F516" s="255">
        <v>127011772.36999997</v>
      </c>
    </row>
    <row r="517" spans="2:6" x14ac:dyDescent="0.25">
      <c r="B517" s="256" t="s">
        <v>681</v>
      </c>
      <c r="C517" s="257">
        <v>1524248087</v>
      </c>
      <c r="D517" s="257">
        <v>127011772.36999997</v>
      </c>
      <c r="E517" s="257">
        <v>127011772.36999997</v>
      </c>
      <c r="F517" s="257">
        <v>127011772.36999997</v>
      </c>
    </row>
    <row r="518" spans="2:6" x14ac:dyDescent="0.25">
      <c r="B518" s="258" t="s">
        <v>682</v>
      </c>
      <c r="C518" s="259">
        <v>1524248087</v>
      </c>
      <c r="D518" s="259">
        <v>127011772.36999997</v>
      </c>
      <c r="E518" s="259">
        <v>127011772.36999997</v>
      </c>
      <c r="F518" s="259">
        <v>127011772.36999997</v>
      </c>
    </row>
    <row r="519" spans="2:6" x14ac:dyDescent="0.25">
      <c r="B519" s="260" t="s">
        <v>683</v>
      </c>
      <c r="C519" s="259">
        <v>1521878287</v>
      </c>
      <c r="D519" s="259">
        <v>126906772.36999997</v>
      </c>
      <c r="E519" s="259">
        <v>126906772.36999997</v>
      </c>
      <c r="F519" s="259">
        <v>126906772.36999997</v>
      </c>
    </row>
    <row r="520" spans="2:6" x14ac:dyDescent="0.25">
      <c r="B520" s="254" t="s">
        <v>720</v>
      </c>
      <c r="C520" s="255">
        <v>2369800</v>
      </c>
      <c r="D520" s="255">
        <v>105000</v>
      </c>
      <c r="E520" s="255">
        <v>105000</v>
      </c>
      <c r="F520" s="255">
        <v>105000</v>
      </c>
    </row>
    <row r="521" spans="2:6" x14ac:dyDescent="0.25">
      <c r="B521" s="256" t="s">
        <v>132</v>
      </c>
      <c r="C521" s="257">
        <v>1625371875</v>
      </c>
      <c r="D521" s="257">
        <v>135386818.94</v>
      </c>
      <c r="E521" s="257">
        <v>135386818.94</v>
      </c>
      <c r="F521" s="257">
        <v>135386818.94</v>
      </c>
    </row>
    <row r="522" spans="2:6" x14ac:dyDescent="0.25">
      <c r="B522" s="258" t="s">
        <v>684</v>
      </c>
      <c r="C522" s="259">
        <v>1625371875</v>
      </c>
      <c r="D522" s="259">
        <v>135386818.94</v>
      </c>
      <c r="E522" s="259">
        <v>135386818.94</v>
      </c>
      <c r="F522" s="259">
        <v>135386818.94</v>
      </c>
    </row>
    <row r="523" spans="2:6" x14ac:dyDescent="0.25">
      <c r="B523" s="260" t="s">
        <v>685</v>
      </c>
      <c r="C523" s="259">
        <v>1625371875</v>
      </c>
      <c r="D523" s="259">
        <v>135386818.94</v>
      </c>
      <c r="E523" s="259">
        <v>135386818.94</v>
      </c>
      <c r="F523" s="259">
        <v>135386818.94</v>
      </c>
    </row>
    <row r="524" spans="2:6" x14ac:dyDescent="0.25">
      <c r="B524" s="260" t="s">
        <v>790</v>
      </c>
      <c r="C524" s="259">
        <v>1485781875</v>
      </c>
      <c r="D524" s="259">
        <v>123886818.94</v>
      </c>
      <c r="E524" s="259">
        <v>123886818.94</v>
      </c>
      <c r="F524" s="259">
        <v>123886818.94</v>
      </c>
    </row>
    <row r="525" spans="2:6" x14ac:dyDescent="0.25">
      <c r="B525" s="260" t="s">
        <v>720</v>
      </c>
      <c r="C525" s="259">
        <v>139590000</v>
      </c>
      <c r="D525" s="259">
        <v>11500000</v>
      </c>
      <c r="E525" s="259">
        <v>11500000</v>
      </c>
      <c r="F525" s="259">
        <v>11500000</v>
      </c>
    </row>
    <row r="526" spans="2:6" x14ac:dyDescent="0.25">
      <c r="B526" s="254" t="s">
        <v>133</v>
      </c>
      <c r="C526" s="255">
        <v>267728228</v>
      </c>
      <c r="D526" s="255">
        <v>23232081.07</v>
      </c>
      <c r="E526" s="255">
        <v>25480999.300000001</v>
      </c>
      <c r="F526" s="255">
        <v>26479969.390000001</v>
      </c>
    </row>
    <row r="527" spans="2:6" x14ac:dyDescent="0.25">
      <c r="B527" s="256" t="s">
        <v>686</v>
      </c>
      <c r="C527" s="257">
        <v>267728228</v>
      </c>
      <c r="D527" s="257">
        <v>23232081.07</v>
      </c>
      <c r="E527" s="257">
        <v>25480999.300000001</v>
      </c>
      <c r="F527" s="257">
        <v>26479969.390000001</v>
      </c>
    </row>
    <row r="528" spans="2:6" x14ac:dyDescent="0.25">
      <c r="B528" s="258" t="s">
        <v>687</v>
      </c>
      <c r="C528" s="259">
        <v>267728228</v>
      </c>
      <c r="D528" s="259">
        <v>23232081.07</v>
      </c>
      <c r="E528" s="259">
        <v>25480999.300000001</v>
      </c>
      <c r="F528" s="259">
        <v>26479969.390000001</v>
      </c>
    </row>
    <row r="529" spans="2:6" x14ac:dyDescent="0.25">
      <c r="B529" s="260" t="s">
        <v>688</v>
      </c>
      <c r="C529" s="259">
        <v>264013628</v>
      </c>
      <c r="D529" s="259">
        <v>23068331.07</v>
      </c>
      <c r="E529" s="259">
        <v>25317249.300000001</v>
      </c>
      <c r="F529" s="259">
        <v>26316219.390000001</v>
      </c>
    </row>
    <row r="530" spans="2:6" x14ac:dyDescent="0.25">
      <c r="B530" s="260" t="s">
        <v>720</v>
      </c>
      <c r="C530" s="259">
        <v>3714600</v>
      </c>
      <c r="D530" s="259">
        <v>163750</v>
      </c>
      <c r="E530" s="259">
        <v>163750</v>
      </c>
      <c r="F530" s="259">
        <v>163750</v>
      </c>
    </row>
    <row r="531" spans="2:6" x14ac:dyDescent="0.25">
      <c r="B531" s="254" t="s">
        <v>134</v>
      </c>
      <c r="C531" s="255">
        <v>951881669</v>
      </c>
      <c r="D531" s="255">
        <v>79323463</v>
      </c>
      <c r="E531" s="255">
        <v>79323463</v>
      </c>
      <c r="F531" s="255">
        <v>79323463</v>
      </c>
    </row>
    <row r="532" spans="2:6" x14ac:dyDescent="0.25">
      <c r="B532" s="256" t="s">
        <v>689</v>
      </c>
      <c r="C532" s="257">
        <v>951881669</v>
      </c>
      <c r="D532" s="257">
        <v>79323463</v>
      </c>
      <c r="E532" s="257">
        <v>79323463</v>
      </c>
      <c r="F532" s="257">
        <v>79323463</v>
      </c>
    </row>
    <row r="533" spans="2:6" x14ac:dyDescent="0.25">
      <c r="B533" s="258" t="s">
        <v>690</v>
      </c>
      <c r="C533" s="259">
        <v>951881669</v>
      </c>
      <c r="D533" s="259">
        <v>79323463</v>
      </c>
      <c r="E533" s="259">
        <v>79323463</v>
      </c>
      <c r="F533" s="259">
        <v>79323463</v>
      </c>
    </row>
    <row r="534" spans="2:6" x14ac:dyDescent="0.25">
      <c r="B534" s="260" t="s">
        <v>791</v>
      </c>
      <c r="C534" s="259">
        <v>951181669</v>
      </c>
      <c r="D534" s="259">
        <v>79323463</v>
      </c>
      <c r="E534" s="259">
        <v>79323463</v>
      </c>
      <c r="F534" s="259">
        <v>79323463</v>
      </c>
    </row>
    <row r="535" spans="2:6" x14ac:dyDescent="0.25">
      <c r="B535" s="260" t="s">
        <v>720</v>
      </c>
      <c r="C535" s="259">
        <v>700000</v>
      </c>
      <c r="D535" s="259"/>
      <c r="E535" s="259"/>
      <c r="F535" s="259"/>
    </row>
    <row r="536" spans="2:6" x14ac:dyDescent="0.25">
      <c r="B536" s="254" t="s">
        <v>691</v>
      </c>
      <c r="C536" s="255">
        <v>646669483</v>
      </c>
      <c r="D536" s="255">
        <v>57839861.619999997</v>
      </c>
      <c r="E536" s="255">
        <v>50538352.079999998</v>
      </c>
      <c r="F536" s="255">
        <v>50850940.730000004</v>
      </c>
    </row>
    <row r="537" spans="2:6" x14ac:dyDescent="0.25">
      <c r="B537" s="256" t="s">
        <v>692</v>
      </c>
      <c r="C537" s="257">
        <v>646669483</v>
      </c>
      <c r="D537" s="257">
        <v>57839861.619999997</v>
      </c>
      <c r="E537" s="257">
        <v>50538352.079999998</v>
      </c>
      <c r="F537" s="257">
        <v>50850940.730000004</v>
      </c>
    </row>
    <row r="538" spans="2:6" x14ac:dyDescent="0.25">
      <c r="B538" s="258" t="s">
        <v>693</v>
      </c>
      <c r="C538" s="259">
        <v>646669483</v>
      </c>
      <c r="D538" s="259">
        <v>57839861.619999997</v>
      </c>
      <c r="E538" s="259">
        <v>50538352.079999998</v>
      </c>
      <c r="F538" s="259">
        <v>50850940.730000004</v>
      </c>
    </row>
    <row r="539" spans="2:6" x14ac:dyDescent="0.25">
      <c r="B539" s="260" t="s">
        <v>792</v>
      </c>
      <c r="C539" s="259">
        <v>646669483</v>
      </c>
      <c r="D539" s="259">
        <v>57839861.619999997</v>
      </c>
      <c r="E539" s="259">
        <v>50538352.079999998</v>
      </c>
      <c r="F539" s="259">
        <v>50850940.730000004</v>
      </c>
    </row>
    <row r="540" spans="2:6" x14ac:dyDescent="0.25">
      <c r="B540" s="254" t="s">
        <v>137</v>
      </c>
      <c r="C540" s="255">
        <v>386688707918</v>
      </c>
      <c r="D540" s="255">
        <v>37066593484.839996</v>
      </c>
      <c r="E540" s="255">
        <v>36848400205.690002</v>
      </c>
      <c r="F540" s="255">
        <v>31192552663.709999</v>
      </c>
    </row>
    <row r="541" spans="2:6" x14ac:dyDescent="0.25">
      <c r="B541" s="256" t="s">
        <v>694</v>
      </c>
      <c r="C541" s="257">
        <v>386688707918</v>
      </c>
      <c r="D541" s="257">
        <v>37066593484.839996</v>
      </c>
      <c r="E541" s="257">
        <v>36848400205.690002</v>
      </c>
      <c r="F541" s="257">
        <v>31192552663.709999</v>
      </c>
    </row>
    <row r="542" spans="2:6" x14ac:dyDescent="0.25">
      <c r="B542" s="258" t="s">
        <v>695</v>
      </c>
      <c r="C542" s="259">
        <v>386688707918</v>
      </c>
      <c r="D542" s="259">
        <v>37066593484.839996</v>
      </c>
      <c r="E542" s="259">
        <v>36848400205.690002</v>
      </c>
      <c r="F542" s="259">
        <v>31192552663.709999</v>
      </c>
    </row>
    <row r="543" spans="2:6" x14ac:dyDescent="0.25">
      <c r="B543" s="260" t="s">
        <v>773</v>
      </c>
      <c r="C543" s="259">
        <v>386688707918</v>
      </c>
      <c r="D543" s="259">
        <v>37066593484.839996</v>
      </c>
      <c r="E543" s="259">
        <v>36848400205.690002</v>
      </c>
      <c r="F543" s="259">
        <v>31192552663.709999</v>
      </c>
    </row>
    <row r="544" spans="2:6" x14ac:dyDescent="0.25">
      <c r="B544" s="254" t="s">
        <v>138</v>
      </c>
      <c r="C544" s="255">
        <v>134599777562</v>
      </c>
      <c r="D544" s="255">
        <v>5695061442.0600004</v>
      </c>
      <c r="E544" s="255">
        <v>8688602316.1100006</v>
      </c>
      <c r="F544" s="255">
        <v>17758611632.959999</v>
      </c>
    </row>
    <row r="545" spans="2:8" x14ac:dyDescent="0.25">
      <c r="B545" s="256" t="s">
        <v>696</v>
      </c>
      <c r="C545" s="257">
        <v>134599777562</v>
      </c>
      <c r="D545" s="257">
        <v>5695061442.0600004</v>
      </c>
      <c r="E545" s="257">
        <v>8688602316.1100006</v>
      </c>
      <c r="F545" s="257">
        <v>17758611632.959999</v>
      </c>
    </row>
    <row r="546" spans="2:8" x14ac:dyDescent="0.25">
      <c r="B546" s="258" t="s">
        <v>697</v>
      </c>
      <c r="C546" s="259">
        <v>134599777562</v>
      </c>
      <c r="D546" s="259">
        <v>5695061442.0600004</v>
      </c>
      <c r="E546" s="259">
        <v>8688602316.1100006</v>
      </c>
      <c r="F546" s="259">
        <v>17758611632.959999</v>
      </c>
    </row>
    <row r="547" spans="2:8" x14ac:dyDescent="0.25">
      <c r="B547" s="260" t="s">
        <v>698</v>
      </c>
      <c r="C547" s="259">
        <v>3701712</v>
      </c>
      <c r="D547" s="259">
        <v>233315.78</v>
      </c>
      <c r="E547" s="259">
        <v>233315.78</v>
      </c>
      <c r="F547" s="259">
        <v>233315.78</v>
      </c>
    </row>
    <row r="548" spans="2:8" x14ac:dyDescent="0.25">
      <c r="B548" s="260" t="s">
        <v>773</v>
      </c>
      <c r="C548" s="259">
        <v>19042071011</v>
      </c>
      <c r="D548" s="259">
        <v>48693001.909999996</v>
      </c>
      <c r="E548" s="259">
        <v>48693001.909999996</v>
      </c>
      <c r="F548" s="259">
        <v>380589226.34999996</v>
      </c>
    </row>
    <row r="549" spans="2:8" x14ac:dyDescent="0.25">
      <c r="B549" s="260" t="s">
        <v>699</v>
      </c>
      <c r="C549" s="259">
        <v>70425168296</v>
      </c>
      <c r="D549" s="259">
        <v>5494280000</v>
      </c>
      <c r="E549" s="259">
        <v>5494280000</v>
      </c>
      <c r="F549" s="259">
        <v>14315387200</v>
      </c>
      <c r="G549" s="263"/>
      <c r="H549" s="263"/>
    </row>
    <row r="550" spans="2:8" x14ac:dyDescent="0.25">
      <c r="B550" s="260" t="s">
        <v>720</v>
      </c>
      <c r="C550" s="259">
        <v>40923351460</v>
      </c>
      <c r="D550" s="259">
        <v>-362421.02</v>
      </c>
      <c r="E550" s="259">
        <v>2993178453.0300002</v>
      </c>
      <c r="F550" s="259">
        <v>2985811804.4200001</v>
      </c>
    </row>
    <row r="551" spans="2:8" x14ac:dyDescent="0.25">
      <c r="B551" s="260" t="s">
        <v>724</v>
      </c>
      <c r="C551" s="259">
        <v>4205485083</v>
      </c>
      <c r="D551" s="259">
        <v>152217545.38999999</v>
      </c>
      <c r="E551" s="259">
        <v>152217545.38999999</v>
      </c>
      <c r="F551" s="259">
        <v>76590086.409999996</v>
      </c>
    </row>
    <row r="552" spans="2:8" ht="15.75" thickBot="1" x14ac:dyDescent="0.3">
      <c r="B552" s="264" t="s">
        <v>333</v>
      </c>
      <c r="C552" s="265">
        <v>1403263338155</v>
      </c>
      <c r="D552" s="265">
        <v>118882425918.38997</v>
      </c>
      <c r="E552" s="265">
        <v>120619184001.56</v>
      </c>
      <c r="F552" s="265">
        <v>116126724635.22992</v>
      </c>
    </row>
    <row r="554" spans="2:8" x14ac:dyDescent="0.25">
      <c r="B554" s="175" t="s">
        <v>139</v>
      </c>
    </row>
    <row r="555" spans="2:8" x14ac:dyDescent="0.25">
      <c r="B555" s="123" t="s">
        <v>799</v>
      </c>
    </row>
    <row r="556" spans="2:8" x14ac:dyDescent="0.25">
      <c r="B556" s="177" t="s">
        <v>716</v>
      </c>
    </row>
    <row r="557" spans="2:8" x14ac:dyDescent="0.25">
      <c r="B557" s="175" t="s">
        <v>11</v>
      </c>
    </row>
  </sheetData>
  <mergeCells count="7">
    <mergeCell ref="F5:F7"/>
    <mergeCell ref="B3:E3"/>
    <mergeCell ref="B4:E4"/>
    <mergeCell ref="B5:B6"/>
    <mergeCell ref="C5:C6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BEB8F-0CF8-43A7-AFA3-870F2BFE1634}">
  <dimension ref="A3:N320"/>
  <sheetViews>
    <sheetView showGridLines="0" zoomScale="90" zoomScaleNormal="90" workbookViewId="0">
      <selection activeCell="K20" sqref="K20"/>
    </sheetView>
  </sheetViews>
  <sheetFormatPr baseColWidth="10" defaultColWidth="9.140625" defaultRowHeight="15" x14ac:dyDescent="0.25"/>
  <cols>
    <col min="1" max="1" width="9.140625" style="1"/>
    <col min="2" max="2" width="69.85546875" style="1" bestFit="1" customWidth="1"/>
    <col min="3" max="3" width="16.5703125" style="1" customWidth="1"/>
    <col min="4" max="4" width="19.42578125" style="1" customWidth="1"/>
    <col min="5" max="5" width="15" style="1" bestFit="1" customWidth="1"/>
    <col min="6" max="6" width="18.28515625" style="1" customWidth="1"/>
    <col min="7" max="7" width="12.28515625" style="1" customWidth="1"/>
    <col min="8" max="8" width="15.140625" style="114" customWidth="1"/>
    <col min="9" max="9" width="16.85546875" style="114" customWidth="1"/>
    <col min="10" max="10" width="28.5703125" style="1" customWidth="1"/>
    <col min="11" max="11" width="30.140625" style="1" bestFit="1" customWidth="1"/>
    <col min="12" max="12" width="17.140625" style="1" bestFit="1" customWidth="1"/>
    <col min="13" max="13" width="17.7109375" style="1" bestFit="1" customWidth="1"/>
    <col min="14" max="14" width="15.7109375" style="1" bestFit="1" customWidth="1"/>
    <col min="15" max="16384" width="9.140625" style="1"/>
  </cols>
  <sheetData>
    <row r="3" spans="2:14" x14ac:dyDescent="0.25">
      <c r="B3" s="273" t="s">
        <v>801</v>
      </c>
      <c r="C3" s="273"/>
      <c r="D3" s="273"/>
      <c r="E3" s="273"/>
      <c r="F3" s="273"/>
      <c r="G3" s="273"/>
      <c r="H3" s="273"/>
      <c r="I3" s="273"/>
    </row>
    <row r="4" spans="2:14" x14ac:dyDescent="0.25">
      <c r="B4" s="274" t="s">
        <v>705</v>
      </c>
      <c r="C4" s="274"/>
      <c r="D4" s="274"/>
      <c r="E4" s="274"/>
      <c r="F4" s="274"/>
      <c r="G4" s="274"/>
      <c r="H4" s="274"/>
      <c r="I4" s="274"/>
    </row>
    <row r="5" spans="2:14" x14ac:dyDescent="0.25">
      <c r="B5" s="275" t="s">
        <v>0</v>
      </c>
      <c r="C5" s="275"/>
      <c r="D5" s="275"/>
      <c r="E5" s="275"/>
      <c r="F5" s="275"/>
      <c r="G5" s="275"/>
      <c r="H5" s="275"/>
      <c r="I5" s="275"/>
      <c r="K5" s="42" t="s">
        <v>13</v>
      </c>
      <c r="L5" s="43">
        <f>6143649538425/1000000</f>
        <v>6143649.5384250004</v>
      </c>
    </row>
    <row r="6" spans="2:14" ht="15.75" thickBot="1" x14ac:dyDescent="0.3">
      <c r="B6" s="44"/>
      <c r="C6" s="44"/>
      <c r="D6" s="44"/>
      <c r="E6" s="44"/>
      <c r="F6" s="44"/>
      <c r="G6" s="44"/>
      <c r="H6" s="45"/>
      <c r="I6" s="45"/>
    </row>
    <row r="7" spans="2:14" ht="19.5" customHeight="1" thickBot="1" x14ac:dyDescent="0.3">
      <c r="B7" s="276" t="s">
        <v>14</v>
      </c>
      <c r="C7" s="46">
        <v>2022</v>
      </c>
      <c r="D7" s="279">
        <v>2023</v>
      </c>
      <c r="E7" s="279"/>
      <c r="F7" s="279"/>
      <c r="G7" s="280" t="s">
        <v>15</v>
      </c>
      <c r="H7" s="281"/>
      <c r="I7" s="280" t="s">
        <v>16</v>
      </c>
    </row>
    <row r="8" spans="2:14" ht="19.5" customHeight="1" thickBot="1" x14ac:dyDescent="0.3">
      <c r="B8" s="276"/>
      <c r="C8" s="271" t="s">
        <v>704</v>
      </c>
      <c r="D8" s="271" t="s">
        <v>17</v>
      </c>
      <c r="E8" s="287" t="s">
        <v>703</v>
      </c>
      <c r="F8" s="277"/>
      <c r="G8" s="282"/>
      <c r="H8" s="283"/>
      <c r="I8" s="282"/>
      <c r="K8" s="19" t="s">
        <v>13</v>
      </c>
      <c r="L8" s="20">
        <v>6950869438049.999</v>
      </c>
      <c r="N8" s="21"/>
    </row>
    <row r="9" spans="2:14" ht="30" customHeight="1" x14ac:dyDescent="0.25">
      <c r="B9" s="277"/>
      <c r="C9" s="286"/>
      <c r="D9" s="286"/>
      <c r="E9" s="270" t="s">
        <v>18</v>
      </c>
      <c r="F9" s="271" t="s">
        <v>19</v>
      </c>
      <c r="G9" s="284"/>
      <c r="H9" s="285"/>
      <c r="I9" s="282"/>
    </row>
    <row r="10" spans="2:14" ht="30" customHeight="1" x14ac:dyDescent="0.25">
      <c r="B10" s="277"/>
      <c r="C10" s="272"/>
      <c r="D10" s="272"/>
      <c r="E10" s="270"/>
      <c r="F10" s="272"/>
      <c r="G10" s="47" t="s">
        <v>20</v>
      </c>
      <c r="H10" s="47" t="s">
        <v>21</v>
      </c>
      <c r="I10" s="284"/>
      <c r="L10" s="21"/>
    </row>
    <row r="11" spans="2:14" ht="16.5" thickBot="1" x14ac:dyDescent="0.3">
      <c r="B11" s="278"/>
      <c r="C11" s="48">
        <v>1</v>
      </c>
      <c r="D11" s="48">
        <v>2</v>
      </c>
      <c r="E11" s="48">
        <v>3</v>
      </c>
      <c r="F11" s="48" t="s">
        <v>22</v>
      </c>
      <c r="G11" s="49" t="s">
        <v>23</v>
      </c>
      <c r="H11" s="49" t="s">
        <v>24</v>
      </c>
      <c r="I11" s="50" t="s">
        <v>25</v>
      </c>
      <c r="K11" s="21"/>
      <c r="L11" s="21"/>
    </row>
    <row r="12" spans="2:14" ht="15.75" x14ac:dyDescent="0.25">
      <c r="B12" s="51" t="s">
        <v>26</v>
      </c>
      <c r="C12" s="52">
        <f>C13+C20+C23+C26+C29+C31+C30</f>
        <v>71867176111.589996</v>
      </c>
      <c r="D12" s="52">
        <f>D13+D20+D23+D26+D29+D31+D30</f>
        <v>1028207681281</v>
      </c>
      <c r="E12" s="52">
        <f>E13+E20+E23+E26+E29+E31+E30</f>
        <v>84683558869.699997</v>
      </c>
      <c r="F12" s="53">
        <f t="shared" ref="F12:F40" si="0">IFERROR(E12/D12,"0.0%")</f>
        <v>8.2360363972574457E-2</v>
      </c>
      <c r="G12" s="52">
        <f t="shared" ref="G12:G40" si="1">E12-C12</f>
        <v>12816382758.110001</v>
      </c>
      <c r="H12" s="53">
        <f t="shared" ref="H12:H40" si="2">IFERROR(G12/C12,"0.0%")</f>
        <v>0.17833430296759784</v>
      </c>
      <c r="I12" s="53">
        <f t="shared" ref="I12:I40" si="3">E12/$L$8</f>
        <v>1.2183160628241806E-2</v>
      </c>
      <c r="J12" s="21"/>
      <c r="K12" s="187"/>
      <c r="M12" s="23"/>
    </row>
    <row r="13" spans="2:14" ht="15.75" x14ac:dyDescent="0.25">
      <c r="B13" s="54" t="s">
        <v>27</v>
      </c>
      <c r="C13" s="55">
        <f>SUM(C14:C19)</f>
        <v>67118548810.400002</v>
      </c>
      <c r="D13" s="55">
        <f>SUM(D14:D19)</f>
        <v>965008984079</v>
      </c>
      <c r="E13" s="55">
        <f>SUM(E14:E19)</f>
        <v>78070330160.210007</v>
      </c>
      <c r="F13" s="56">
        <f t="shared" si="0"/>
        <v>8.0901143355385396E-2</v>
      </c>
      <c r="G13" s="55">
        <f t="shared" si="1"/>
        <v>10951781349.810005</v>
      </c>
      <c r="H13" s="56">
        <f t="shared" si="2"/>
        <v>0.16317071128500069</v>
      </c>
      <c r="I13" s="56">
        <f t="shared" si="3"/>
        <v>1.1231735951310273E-2</v>
      </c>
      <c r="J13" s="21"/>
      <c r="K13" s="187"/>
    </row>
    <row r="14" spans="2:14" ht="31.5" x14ac:dyDescent="0.25">
      <c r="B14" s="57" t="s">
        <v>28</v>
      </c>
      <c r="C14" s="58">
        <v>18065733597.959991</v>
      </c>
      <c r="D14" s="58">
        <v>305546300647</v>
      </c>
      <c r="E14" s="58">
        <v>22966849760.389999</v>
      </c>
      <c r="F14" s="59">
        <f t="shared" si="0"/>
        <v>7.5166512282286727E-2</v>
      </c>
      <c r="G14" s="58">
        <f t="shared" si="1"/>
        <v>4901116162.4300079</v>
      </c>
      <c r="H14" s="59">
        <f t="shared" si="2"/>
        <v>0.27129350357427218</v>
      </c>
      <c r="I14" s="59">
        <f t="shared" si="3"/>
        <v>3.3041693510550436E-3</v>
      </c>
      <c r="J14" s="21"/>
      <c r="K14" s="187"/>
    </row>
    <row r="15" spans="2:14" ht="15.75" x14ac:dyDescent="0.25">
      <c r="B15" s="60" t="s">
        <v>29</v>
      </c>
      <c r="C15" s="58">
        <v>4727007902.6900005</v>
      </c>
      <c r="D15" s="58">
        <v>51694589147</v>
      </c>
      <c r="E15" s="58">
        <v>5476627055.1199989</v>
      </c>
      <c r="F15" s="59">
        <f t="shared" si="0"/>
        <v>0.10594197856078376</v>
      </c>
      <c r="G15" s="58">
        <f t="shared" si="1"/>
        <v>749619152.4299984</v>
      </c>
      <c r="H15" s="59">
        <f t="shared" si="2"/>
        <v>0.15858216611049292</v>
      </c>
      <c r="I15" s="59">
        <f t="shared" si="3"/>
        <v>7.8790532665456243E-4</v>
      </c>
      <c r="J15" s="21"/>
      <c r="K15" s="187"/>
    </row>
    <row r="16" spans="2:14" ht="15.75" x14ac:dyDescent="0.25">
      <c r="B16" s="61" t="s">
        <v>30</v>
      </c>
      <c r="C16" s="62">
        <v>39227524511.780006</v>
      </c>
      <c r="D16" s="62">
        <v>540358022867</v>
      </c>
      <c r="E16" s="62">
        <v>44669626207.920006</v>
      </c>
      <c r="F16" s="63">
        <f t="shared" si="0"/>
        <v>8.2666721539387006E-2</v>
      </c>
      <c r="G16" s="62">
        <f t="shared" si="1"/>
        <v>5442101696.1399994</v>
      </c>
      <c r="H16" s="63">
        <f t="shared" si="2"/>
        <v>0.1387317136085337</v>
      </c>
      <c r="I16" s="63">
        <f t="shared" si="3"/>
        <v>6.4264804001917279E-3</v>
      </c>
      <c r="J16" s="21"/>
      <c r="K16" s="187"/>
    </row>
    <row r="17" spans="2:13" ht="31.5" x14ac:dyDescent="0.25">
      <c r="B17" s="57" t="s">
        <v>31</v>
      </c>
      <c r="C17" s="58">
        <v>4989349091.7000008</v>
      </c>
      <c r="D17" s="58">
        <v>66036548118</v>
      </c>
      <c r="E17" s="58">
        <v>4826762021.9700003</v>
      </c>
      <c r="F17" s="59">
        <f t="shared" si="0"/>
        <v>7.3092282372862846E-2</v>
      </c>
      <c r="G17" s="58">
        <f t="shared" si="1"/>
        <v>-162587069.7300005</v>
      </c>
      <c r="H17" s="59">
        <f t="shared" si="2"/>
        <v>-3.2586829813225769E-2</v>
      </c>
      <c r="I17" s="59">
        <f t="shared" si="3"/>
        <v>6.9441126250302618E-4</v>
      </c>
      <c r="J17" s="21"/>
      <c r="K17" s="187"/>
      <c r="L17" s="21"/>
    </row>
    <row r="18" spans="2:13" ht="15.75" x14ac:dyDescent="0.25">
      <c r="B18" s="60" t="s">
        <v>32</v>
      </c>
      <c r="C18" s="58">
        <v>108787879.52</v>
      </c>
      <c r="D18" s="58">
        <v>1370403428</v>
      </c>
      <c r="E18" s="58">
        <v>130004285.61</v>
      </c>
      <c r="F18" s="59">
        <f t="shared" si="0"/>
        <v>9.4865703743700791E-2</v>
      </c>
      <c r="G18" s="58">
        <f t="shared" si="1"/>
        <v>21216406.090000004</v>
      </c>
      <c r="H18" s="59">
        <f t="shared" si="2"/>
        <v>0.19502545856773956</v>
      </c>
      <c r="I18" s="59">
        <f t="shared" si="3"/>
        <v>1.8703312840022425E-5</v>
      </c>
      <c r="J18" s="21"/>
      <c r="K18" s="187"/>
      <c r="L18" s="23"/>
    </row>
    <row r="19" spans="2:13" ht="15.75" x14ac:dyDescent="0.25">
      <c r="B19" s="64" t="s">
        <v>33</v>
      </c>
      <c r="C19" s="65">
        <v>145826.75</v>
      </c>
      <c r="D19" s="65">
        <v>3119872</v>
      </c>
      <c r="E19" s="65">
        <v>460829.2</v>
      </c>
      <c r="F19" s="66">
        <f t="shared" si="0"/>
        <v>0.14770772647082958</v>
      </c>
      <c r="G19" s="65">
        <f t="shared" si="1"/>
        <v>315002.45</v>
      </c>
      <c r="H19" s="66">
        <f t="shared" si="2"/>
        <v>2.160114313731877</v>
      </c>
      <c r="I19" s="66">
        <f t="shared" si="3"/>
        <v>6.6298065890485393E-8</v>
      </c>
      <c r="J19" s="21"/>
      <c r="K19" s="187"/>
      <c r="L19" s="67"/>
    </row>
    <row r="20" spans="2:13" ht="15.75" x14ac:dyDescent="0.25">
      <c r="B20" s="68" t="s">
        <v>34</v>
      </c>
      <c r="C20" s="69">
        <f>SUM(C21:C22)</f>
        <v>691976526.24000001</v>
      </c>
      <c r="D20" s="69">
        <f>SUM(D21:D22)</f>
        <v>4594772152</v>
      </c>
      <c r="E20" s="69">
        <f>SUM(E21:E22)</f>
        <v>398117692.21000004</v>
      </c>
      <c r="F20" s="70">
        <f t="shared" si="0"/>
        <v>8.6645796361568966E-2</v>
      </c>
      <c r="G20" s="69">
        <f t="shared" si="1"/>
        <v>-293858834.02999997</v>
      </c>
      <c r="H20" s="70">
        <f t="shared" si="2"/>
        <v>-0.42466589961764128</v>
      </c>
      <c r="I20" s="70">
        <f t="shared" si="3"/>
        <v>5.7275956016473271E-5</v>
      </c>
      <c r="J20" s="21"/>
      <c r="K20" s="187"/>
      <c r="L20" s="21"/>
      <c r="M20" s="23"/>
    </row>
    <row r="21" spans="2:13" ht="15.75" x14ac:dyDescent="0.25">
      <c r="B21" s="60" t="s">
        <v>35</v>
      </c>
      <c r="C21" s="58">
        <v>542611910.88</v>
      </c>
      <c r="D21" s="58">
        <v>1827091932</v>
      </c>
      <c r="E21" s="58">
        <v>183087191.24000001</v>
      </c>
      <c r="F21" s="59">
        <f t="shared" si="0"/>
        <v>0.1002068850687695</v>
      </c>
      <c r="G21" s="58">
        <f t="shared" si="1"/>
        <v>-359524719.63999999</v>
      </c>
      <c r="H21" s="59">
        <f t="shared" si="2"/>
        <v>-0.66258169500357644</v>
      </c>
      <c r="I21" s="59">
        <f t="shared" si="3"/>
        <v>2.6340185623075577E-5</v>
      </c>
      <c r="J21" s="21"/>
      <c r="K21" s="187"/>
      <c r="L21" s="23"/>
    </row>
    <row r="22" spans="2:13" ht="15.75" x14ac:dyDescent="0.25">
      <c r="B22" s="61" t="s">
        <v>36</v>
      </c>
      <c r="C22" s="62">
        <v>149364615.36000001</v>
      </c>
      <c r="D22" s="62">
        <v>2767680220</v>
      </c>
      <c r="E22" s="62">
        <v>215030500.97</v>
      </c>
      <c r="F22" s="63">
        <f t="shared" si="0"/>
        <v>7.7693405262693249E-2</v>
      </c>
      <c r="G22" s="62">
        <f t="shared" si="1"/>
        <v>65665885.609999985</v>
      </c>
      <c r="H22" s="63">
        <f t="shared" si="2"/>
        <v>0.43963481880719502</v>
      </c>
      <c r="I22" s="63">
        <f t="shared" si="3"/>
        <v>3.093577039339769E-5</v>
      </c>
      <c r="J22" s="21"/>
      <c r="K22" s="187"/>
    </row>
    <row r="23" spans="2:13" ht="15.75" x14ac:dyDescent="0.25">
      <c r="B23" s="68" t="s">
        <v>37</v>
      </c>
      <c r="C23" s="69">
        <f>SUM(C24:C25)</f>
        <v>2333417006.9499998</v>
      </c>
      <c r="D23" s="69">
        <f>SUM(D24:D25)</f>
        <v>35829488329</v>
      </c>
      <c r="E23" s="69">
        <f>SUM(E24:E25)</f>
        <v>3589375775.4499998</v>
      </c>
      <c r="F23" s="70">
        <f t="shared" si="0"/>
        <v>0.1001793757837395</v>
      </c>
      <c r="G23" s="69">
        <f t="shared" si="1"/>
        <v>1255958768.5</v>
      </c>
      <c r="H23" s="70">
        <f t="shared" si="2"/>
        <v>0.53824874197761108</v>
      </c>
      <c r="I23" s="70">
        <f t="shared" si="3"/>
        <v>5.1639234594182874E-4</v>
      </c>
      <c r="J23" s="21"/>
      <c r="K23" s="187"/>
      <c r="M23" s="71"/>
    </row>
    <row r="24" spans="2:13" ht="15.75" x14ac:dyDescent="0.25">
      <c r="B24" s="60" t="s">
        <v>38</v>
      </c>
      <c r="C24" s="58">
        <v>1792218336.8699996</v>
      </c>
      <c r="D24" s="58">
        <v>29568314468</v>
      </c>
      <c r="E24" s="58">
        <v>2880607904.75</v>
      </c>
      <c r="F24" s="59">
        <f t="shared" si="0"/>
        <v>9.7422120826924641E-2</v>
      </c>
      <c r="G24" s="58">
        <f t="shared" si="1"/>
        <v>1088389567.8800004</v>
      </c>
      <c r="H24" s="59">
        <f t="shared" si="2"/>
        <v>0.60728625831426686</v>
      </c>
      <c r="I24" s="59">
        <f t="shared" si="3"/>
        <v>4.1442411347581397E-4</v>
      </c>
      <c r="J24" s="21"/>
      <c r="K24" s="187"/>
    </row>
    <row r="25" spans="2:13" ht="15.75" x14ac:dyDescent="0.25">
      <c r="B25" s="60" t="s">
        <v>39</v>
      </c>
      <c r="C25" s="58">
        <v>541198670.07999992</v>
      </c>
      <c r="D25" s="58">
        <v>6261173861</v>
      </c>
      <c r="E25" s="58">
        <v>708767870.69999981</v>
      </c>
      <c r="F25" s="59">
        <f t="shared" si="0"/>
        <v>0.11320047748790661</v>
      </c>
      <c r="G25" s="58">
        <f t="shared" si="1"/>
        <v>167569200.61999989</v>
      </c>
      <c r="H25" s="59">
        <f t="shared" si="2"/>
        <v>0.30962603916825926</v>
      </c>
      <c r="I25" s="59">
        <f t="shared" si="3"/>
        <v>1.0196823246601478E-4</v>
      </c>
      <c r="J25" s="21"/>
      <c r="K25" s="187"/>
      <c r="L25" s="71"/>
      <c r="M25" s="21"/>
    </row>
    <row r="26" spans="2:13" ht="15.75" x14ac:dyDescent="0.25">
      <c r="B26" s="68" t="s">
        <v>40</v>
      </c>
      <c r="C26" s="69">
        <f>SUM(C27:C28)</f>
        <v>320785329.30000001</v>
      </c>
      <c r="D26" s="69">
        <f>SUM(D27:D28)</f>
        <v>9760211304</v>
      </c>
      <c r="E26" s="69">
        <f>SUM(E27:E28)</f>
        <v>1510464528.9299998</v>
      </c>
      <c r="F26" s="70">
        <f t="shared" si="0"/>
        <v>0.15475735943452068</v>
      </c>
      <c r="G26" s="69">
        <f t="shared" si="1"/>
        <v>1189679199.6299999</v>
      </c>
      <c r="H26" s="70">
        <f t="shared" si="2"/>
        <v>3.7086459104163274</v>
      </c>
      <c r="I26" s="70">
        <f t="shared" si="3"/>
        <v>2.1730584100192025E-4</v>
      </c>
      <c r="J26" s="21"/>
      <c r="K26" s="187"/>
      <c r="L26" s="71"/>
      <c r="M26" s="23"/>
    </row>
    <row r="27" spans="2:13" ht="15.75" x14ac:dyDescent="0.25">
      <c r="B27" s="61" t="s">
        <v>41</v>
      </c>
      <c r="C27" s="62">
        <v>88791973.739999995</v>
      </c>
      <c r="D27" s="62">
        <v>0</v>
      </c>
      <c r="E27" s="62">
        <v>6143828.7699999996</v>
      </c>
      <c r="F27" s="63" t="str">
        <f t="shared" si="0"/>
        <v>0.0%</v>
      </c>
      <c r="G27" s="62">
        <f t="shared" si="1"/>
        <v>-82648144.969999999</v>
      </c>
      <c r="H27" s="63">
        <f t="shared" si="2"/>
        <v>-0.93080648496461726</v>
      </c>
      <c r="I27" s="63">
        <f t="shared" si="3"/>
        <v>8.8389356536721152E-7</v>
      </c>
      <c r="J27" s="21"/>
      <c r="K27" s="187"/>
    </row>
    <row r="28" spans="2:13" ht="15.75" x14ac:dyDescent="0.25">
      <c r="B28" s="60" t="s">
        <v>42</v>
      </c>
      <c r="C28" s="58">
        <v>231993355.56</v>
      </c>
      <c r="D28" s="58">
        <v>9760211304</v>
      </c>
      <c r="E28" s="58">
        <v>1504320700.1599998</v>
      </c>
      <c r="F28" s="59">
        <f t="shared" si="0"/>
        <v>0.15412788241003433</v>
      </c>
      <c r="G28" s="58">
        <f t="shared" si="1"/>
        <v>1272327344.5999999</v>
      </c>
      <c r="H28" s="63">
        <f t="shared" si="2"/>
        <v>5.4843266589630417</v>
      </c>
      <c r="I28" s="59">
        <f t="shared" si="3"/>
        <v>2.1642194743655305E-4</v>
      </c>
      <c r="J28" s="21"/>
      <c r="K28" s="187"/>
      <c r="M28" s="23"/>
    </row>
    <row r="29" spans="2:13" ht="15.75" x14ac:dyDescent="0.25">
      <c r="B29" s="72" t="s">
        <v>43</v>
      </c>
      <c r="C29" s="73">
        <v>330000000</v>
      </c>
      <c r="D29" s="73">
        <v>3706452804</v>
      </c>
      <c r="E29" s="73">
        <v>0</v>
      </c>
      <c r="F29" s="74">
        <f t="shared" si="0"/>
        <v>0</v>
      </c>
      <c r="G29" s="73">
        <f t="shared" si="1"/>
        <v>-330000000</v>
      </c>
      <c r="H29" s="74">
        <f t="shared" si="2"/>
        <v>-1</v>
      </c>
      <c r="I29" s="74">
        <f t="shared" si="3"/>
        <v>0</v>
      </c>
      <c r="J29" s="21"/>
      <c r="K29" s="187"/>
    </row>
    <row r="30" spans="2:13" ht="15.75" x14ac:dyDescent="0.25">
      <c r="B30" s="68" t="s">
        <v>44</v>
      </c>
      <c r="C30" s="69">
        <v>114824069.25999999</v>
      </c>
      <c r="D30" s="69">
        <v>369830712</v>
      </c>
      <c r="E30" s="69">
        <v>96353048.25</v>
      </c>
      <c r="F30" s="70">
        <f t="shared" si="0"/>
        <v>0.26053284685020967</v>
      </c>
      <c r="G30" s="69">
        <f t="shared" si="1"/>
        <v>-18471021.00999999</v>
      </c>
      <c r="H30" s="70">
        <f t="shared" si="2"/>
        <v>-0.16086366847159403</v>
      </c>
      <c r="I30" s="70">
        <f t="shared" si="3"/>
        <v>1.3862013825572725E-5</v>
      </c>
      <c r="J30" s="21"/>
      <c r="K30" s="187"/>
    </row>
    <row r="31" spans="2:13" ht="15.75" x14ac:dyDescent="0.25">
      <c r="B31" s="75" t="s">
        <v>45</v>
      </c>
      <c r="C31" s="76">
        <v>957624369.43999982</v>
      </c>
      <c r="D31" s="76">
        <v>8937941901</v>
      </c>
      <c r="E31" s="76">
        <v>1018917664.6500001</v>
      </c>
      <c r="F31" s="77">
        <f t="shared" si="0"/>
        <v>0.11399913715438237</v>
      </c>
      <c r="G31" s="76">
        <f t="shared" si="1"/>
        <v>61293295.210000277</v>
      </c>
      <c r="H31" s="77">
        <f t="shared" si="2"/>
        <v>6.4005571668819802E-2</v>
      </c>
      <c r="I31" s="77">
        <f t="shared" si="3"/>
        <v>1.4658852014573992E-4</v>
      </c>
      <c r="J31" s="21"/>
      <c r="K31" s="187"/>
      <c r="L31" s="71"/>
    </row>
    <row r="32" spans="2:13" ht="15.75" x14ac:dyDescent="0.25">
      <c r="B32" s="78" t="s">
        <v>46</v>
      </c>
      <c r="C32" s="79">
        <f>SUM(C33:C35)</f>
        <v>826249500</v>
      </c>
      <c r="D32" s="79">
        <f>SUM(D33:D35)</f>
        <v>10250997876</v>
      </c>
      <c r="E32" s="79">
        <f>SUM(E33:E35)</f>
        <v>2764287457.3800001</v>
      </c>
      <c r="F32" s="80">
        <f t="shared" si="0"/>
        <v>0.26966032876192941</v>
      </c>
      <c r="G32" s="79">
        <f t="shared" si="1"/>
        <v>1938037957.3800001</v>
      </c>
      <c r="H32" s="80">
        <f t="shared" si="2"/>
        <v>2.3455844238090311</v>
      </c>
      <c r="I32" s="80">
        <f t="shared" si="3"/>
        <v>3.9768945194797027E-4</v>
      </c>
      <c r="J32" s="21"/>
      <c r="K32" s="187"/>
    </row>
    <row r="33" spans="1:12" ht="31.5" x14ac:dyDescent="0.25">
      <c r="B33" s="81" t="s">
        <v>47</v>
      </c>
      <c r="C33" s="55">
        <v>0</v>
      </c>
      <c r="D33" s="55">
        <v>0</v>
      </c>
      <c r="E33" s="55">
        <v>0</v>
      </c>
      <c r="F33" s="56" t="str">
        <f t="shared" si="0"/>
        <v>0.0%</v>
      </c>
      <c r="G33" s="55">
        <f t="shared" si="1"/>
        <v>0</v>
      </c>
      <c r="H33" s="56" t="str">
        <f t="shared" si="2"/>
        <v>0.0%</v>
      </c>
      <c r="I33" s="56">
        <f t="shared" si="3"/>
        <v>0</v>
      </c>
      <c r="J33" s="187"/>
      <c r="K33" s="187"/>
    </row>
    <row r="34" spans="1:12" ht="15.75" x14ac:dyDescent="0.25">
      <c r="B34" s="72" t="s">
        <v>48</v>
      </c>
      <c r="C34" s="73">
        <v>826249500</v>
      </c>
      <c r="D34" s="73">
        <v>10250997876</v>
      </c>
      <c r="E34" s="73">
        <v>2737034000</v>
      </c>
      <c r="F34" s="74">
        <f t="shared" si="0"/>
        <v>0.26700171369736025</v>
      </c>
      <c r="G34" s="73">
        <f t="shared" si="1"/>
        <v>1910784500</v>
      </c>
      <c r="H34" s="74">
        <f t="shared" si="2"/>
        <v>2.312599886595998</v>
      </c>
      <c r="I34" s="74">
        <f t="shared" si="3"/>
        <v>3.937685816708203E-4</v>
      </c>
      <c r="K34" s="187"/>
    </row>
    <row r="35" spans="1:12" ht="31.5" x14ac:dyDescent="0.25">
      <c r="B35" s="82" t="s">
        <v>49</v>
      </c>
      <c r="C35" s="76">
        <v>0</v>
      </c>
      <c r="D35" s="76">
        <v>0</v>
      </c>
      <c r="E35" s="76">
        <v>27253457.379999999</v>
      </c>
      <c r="F35" s="77" t="str">
        <f t="shared" si="0"/>
        <v>0.0%</v>
      </c>
      <c r="G35" s="76">
        <f t="shared" si="1"/>
        <v>27253457.379999999</v>
      </c>
      <c r="H35" s="77" t="str">
        <f t="shared" si="2"/>
        <v>0.0%</v>
      </c>
      <c r="I35" s="77">
        <f t="shared" si="3"/>
        <v>3.9208702771499186E-6</v>
      </c>
      <c r="K35" s="187"/>
      <c r="L35" s="23"/>
    </row>
    <row r="36" spans="1:12" ht="15.75" x14ac:dyDescent="0.25">
      <c r="B36" s="83" t="s">
        <v>50</v>
      </c>
      <c r="C36" s="84">
        <f>C12+C32</f>
        <v>72693425611.589996</v>
      </c>
      <c r="D36" s="84">
        <f>D12+D32</f>
        <v>1038458679157</v>
      </c>
      <c r="E36" s="84">
        <f>E32+E12</f>
        <v>87447846327.080002</v>
      </c>
      <c r="F36" s="85">
        <f t="shared" si="0"/>
        <v>8.4209269066024287E-2</v>
      </c>
      <c r="G36" s="84">
        <f t="shared" si="1"/>
        <v>14754420715.490005</v>
      </c>
      <c r="H36" s="86">
        <f t="shared" si="2"/>
        <v>0.20296774558850353</v>
      </c>
      <c r="I36" s="87">
        <f t="shared" si="3"/>
        <v>1.2580850080189778E-2</v>
      </c>
      <c r="K36" s="187"/>
    </row>
    <row r="37" spans="1:12" ht="15.75" x14ac:dyDescent="0.25">
      <c r="B37" s="88" t="s">
        <v>7</v>
      </c>
      <c r="C37" s="89">
        <f>C38+C39</f>
        <v>45365922.32</v>
      </c>
      <c r="D37" s="89">
        <f>D38+D39</f>
        <v>1546798110</v>
      </c>
      <c r="E37" s="89">
        <f>E38+E39</f>
        <v>71304529.790000007</v>
      </c>
      <c r="F37" s="90">
        <f t="shared" si="0"/>
        <v>4.6098149027347858E-2</v>
      </c>
      <c r="G37" s="89">
        <f t="shared" si="1"/>
        <v>25938607.470000006</v>
      </c>
      <c r="H37" s="91">
        <f t="shared" si="2"/>
        <v>0.57176413800287096</v>
      </c>
      <c r="I37" s="80">
        <f t="shared" si="3"/>
        <v>1.0258361263365035E-5</v>
      </c>
      <c r="K37" s="187"/>
    </row>
    <row r="38" spans="1:12" ht="15.75" x14ac:dyDescent="0.25">
      <c r="B38" s="92" t="str">
        <f>"- Corrientes"</f>
        <v>- Corrientes</v>
      </c>
      <c r="C38" s="93">
        <v>14359187.09</v>
      </c>
      <c r="D38" s="93">
        <v>550265066</v>
      </c>
      <c r="E38" s="93">
        <v>53129119.57</v>
      </c>
      <c r="F38" s="94">
        <f t="shared" si="0"/>
        <v>9.6551867186858639E-2</v>
      </c>
      <c r="G38" s="93">
        <f t="shared" si="1"/>
        <v>38769932.480000004</v>
      </c>
      <c r="H38" s="95">
        <f t="shared" si="2"/>
        <v>2.7000088679811194</v>
      </c>
      <c r="I38" s="96">
        <f t="shared" si="3"/>
        <v>7.6435214390827163E-6</v>
      </c>
      <c r="K38" s="187"/>
    </row>
    <row r="39" spans="1:12" ht="15.75" x14ac:dyDescent="0.25">
      <c r="B39" s="97" t="str">
        <f>"- Capital"</f>
        <v>- Capital</v>
      </c>
      <c r="C39" s="98">
        <v>31006735.23</v>
      </c>
      <c r="D39" s="98">
        <v>996533044</v>
      </c>
      <c r="E39" s="98">
        <v>18175410.220000003</v>
      </c>
      <c r="F39" s="99">
        <f t="shared" si="0"/>
        <v>1.8238642792059792E-2</v>
      </c>
      <c r="G39" s="98">
        <f t="shared" si="1"/>
        <v>-12831325.009999998</v>
      </c>
      <c r="H39" s="100">
        <f t="shared" si="2"/>
        <v>-0.41382380037177485</v>
      </c>
      <c r="I39" s="101">
        <f t="shared" si="3"/>
        <v>2.6148398242823194E-6</v>
      </c>
      <c r="J39" s="22"/>
      <c r="K39" s="187"/>
    </row>
    <row r="40" spans="1:12" ht="16.5" thickBot="1" x14ac:dyDescent="0.3">
      <c r="B40" s="102" t="s">
        <v>51</v>
      </c>
      <c r="C40" s="103">
        <f>C36+C37</f>
        <v>72738791533.910004</v>
      </c>
      <c r="D40" s="103">
        <f>D36+D37</f>
        <v>1040005477267</v>
      </c>
      <c r="E40" s="103">
        <f>E36+E37</f>
        <v>87519150856.869995</v>
      </c>
      <c r="F40" s="104">
        <f t="shared" si="0"/>
        <v>8.4152586471812646E-2</v>
      </c>
      <c r="G40" s="103">
        <f t="shared" si="1"/>
        <v>14780359322.959991</v>
      </c>
      <c r="H40" s="105">
        <f t="shared" si="2"/>
        <v>0.20319775750013053</v>
      </c>
      <c r="I40" s="106">
        <f t="shared" si="3"/>
        <v>1.2591108441453142E-2</v>
      </c>
      <c r="K40" s="187"/>
    </row>
    <row r="41" spans="1:12" x14ac:dyDescent="0.25">
      <c r="B41" s="107"/>
      <c r="C41" s="108"/>
      <c r="D41" s="108"/>
      <c r="E41" s="108"/>
      <c r="F41" s="109"/>
      <c r="G41" s="108"/>
      <c r="H41" s="110"/>
      <c r="I41" s="110"/>
    </row>
    <row r="42" spans="1:12" x14ac:dyDescent="0.25">
      <c r="B42" s="111" t="s">
        <v>52</v>
      </c>
      <c r="C42" s="108"/>
      <c r="D42" s="108"/>
      <c r="E42" s="108"/>
      <c r="F42" s="109"/>
      <c r="G42" s="108"/>
      <c r="H42" s="110"/>
      <c r="I42" s="110"/>
    </row>
    <row r="43" spans="1:12" x14ac:dyDescent="0.25">
      <c r="B43" s="112" t="s">
        <v>53</v>
      </c>
      <c r="C43" s="113"/>
      <c r="D43" s="113"/>
      <c r="E43" s="113"/>
      <c r="F43" s="113"/>
      <c r="H43"/>
    </row>
    <row r="44" spans="1:12" s="114" customFormat="1" x14ac:dyDescent="0.25">
      <c r="A44" s="1"/>
      <c r="B44" s="1" t="s">
        <v>702</v>
      </c>
      <c r="C44" s="1"/>
      <c r="D44" s="1"/>
      <c r="E44" s="1"/>
      <c r="F44" s="1"/>
      <c r="G44" s="1"/>
      <c r="H44"/>
      <c r="J44" s="1"/>
      <c r="K44" s="1"/>
      <c r="L44" s="1"/>
    </row>
    <row r="45" spans="1:12" s="114" customFormat="1" x14ac:dyDescent="0.25">
      <c r="A45" s="1"/>
      <c r="B45" s="24" t="s">
        <v>701</v>
      </c>
      <c r="C45" s="1"/>
      <c r="D45" s="1"/>
      <c r="E45" s="1"/>
      <c r="F45" s="1"/>
      <c r="G45" s="1"/>
      <c r="H45"/>
      <c r="J45" s="1"/>
      <c r="K45" s="1"/>
      <c r="L45" s="1"/>
    </row>
    <row r="46" spans="1:12" s="114" customFormat="1" x14ac:dyDescent="0.25">
      <c r="A46" s="1"/>
      <c r="B46" s="111" t="s">
        <v>54</v>
      </c>
      <c r="C46" s="1"/>
      <c r="D46" s="1"/>
      <c r="E46" s="1"/>
      <c r="F46" s="1"/>
      <c r="G46" s="1"/>
      <c r="H46"/>
      <c r="J46" s="1"/>
      <c r="K46" s="1"/>
      <c r="L46" s="1"/>
    </row>
    <row r="49" spans="1:12" s="114" customFormat="1" x14ac:dyDescent="0.25">
      <c r="A49" s="1"/>
      <c r="B49" s="1"/>
      <c r="C49" s="1"/>
      <c r="D49" s="1"/>
      <c r="E49" s="1"/>
      <c r="F49" s="1"/>
      <c r="G49" s="1"/>
      <c r="J49" s="1"/>
      <c r="K49" s="1"/>
      <c r="L49" s="1"/>
    </row>
    <row r="51" spans="1:12" x14ac:dyDescent="0.25">
      <c r="F51" s="114"/>
      <c r="G51" s="114"/>
      <c r="H51" s="1"/>
      <c r="I51" s="1"/>
    </row>
    <row r="52" spans="1:12" x14ac:dyDescent="0.25">
      <c r="F52" s="114"/>
      <c r="G52" s="114"/>
      <c r="H52" s="1"/>
      <c r="I52" s="1"/>
    </row>
    <row r="58" spans="1:12" x14ac:dyDescent="0.25">
      <c r="C58" s="115"/>
      <c r="D58" s="115"/>
    </row>
    <row r="320" spans="2:2" x14ac:dyDescent="0.25">
      <c r="B320" s="1" t="s">
        <v>12</v>
      </c>
    </row>
  </sheetData>
  <mergeCells count="12">
    <mergeCell ref="E9:E10"/>
    <mergeCell ref="F9:F10"/>
    <mergeCell ref="B3:I3"/>
    <mergeCell ref="B4:I4"/>
    <mergeCell ref="B5:I5"/>
    <mergeCell ref="B7:B11"/>
    <mergeCell ref="D7:F7"/>
    <mergeCell ref="G7:H9"/>
    <mergeCell ref="I7:I10"/>
    <mergeCell ref="C8:C10"/>
    <mergeCell ref="D8:D10"/>
    <mergeCell ref="E8:F8"/>
  </mergeCells>
  <pageMargins left="0.7" right="0.7" top="0.75" bottom="0.75" header="0.3" footer="0.3"/>
  <pageSetup orientation="portrait" r:id="rId1"/>
  <ignoredErrors>
    <ignoredError sqref="C26:H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BB49-A3D6-47FC-A922-D171D76BC0F0}">
  <dimension ref="B1:O328"/>
  <sheetViews>
    <sheetView showGridLines="0" zoomScale="80" zoomScaleNormal="80" workbookViewId="0">
      <selection activeCell="F39" sqref="F39"/>
    </sheetView>
  </sheetViews>
  <sheetFormatPr baseColWidth="10" defaultColWidth="11.42578125" defaultRowHeight="15" x14ac:dyDescent="0.25"/>
  <cols>
    <col min="1" max="1" width="11.42578125" style="123"/>
    <col min="2" max="2" width="91.7109375" style="123" customWidth="1"/>
    <col min="3" max="3" width="20.28515625" style="123" customWidth="1"/>
    <col min="4" max="4" width="31.7109375" style="123" customWidth="1"/>
    <col min="5" max="5" width="24.85546875" style="123" customWidth="1"/>
    <col min="6" max="6" width="20.7109375" style="123" customWidth="1"/>
    <col min="7" max="7" width="17" style="123" customWidth="1"/>
    <col min="8" max="8" width="20.85546875" style="123" customWidth="1"/>
    <col min="9" max="10" width="14.140625" style="123" customWidth="1"/>
    <col min="11" max="11" width="16.85546875" style="123" customWidth="1"/>
    <col min="12" max="12" width="21.85546875" style="123" bestFit="1" customWidth="1"/>
    <col min="13" max="13" width="32.5703125" style="123" customWidth="1"/>
    <col min="14" max="14" width="23.7109375" style="123" bestFit="1" customWidth="1"/>
    <col min="15" max="15" width="15.7109375" style="123" bestFit="1" customWidth="1"/>
    <col min="16" max="16384" width="11.42578125" style="123"/>
  </cols>
  <sheetData>
    <row r="1" spans="2:15" x14ac:dyDescent="0.25">
      <c r="M1" s="124"/>
      <c r="N1" s="124"/>
    </row>
    <row r="2" spans="2:15" x14ac:dyDescent="0.25">
      <c r="B2" s="290" t="s">
        <v>708</v>
      </c>
      <c r="C2" s="290"/>
      <c r="D2" s="290"/>
      <c r="E2" s="290"/>
      <c r="F2" s="290"/>
      <c r="G2" s="290"/>
      <c r="H2" s="290"/>
      <c r="I2" s="290"/>
      <c r="J2" s="290"/>
      <c r="K2" s="290"/>
      <c r="M2" s="124"/>
      <c r="N2" s="124"/>
    </row>
    <row r="3" spans="2:15" ht="15.75" thickBot="1" x14ac:dyDescent="0.3">
      <c r="B3" s="291" t="s">
        <v>0</v>
      </c>
      <c r="C3" s="291"/>
      <c r="D3" s="291"/>
      <c r="E3" s="291"/>
      <c r="F3" s="291"/>
      <c r="G3" s="291"/>
      <c r="H3" s="291"/>
      <c r="I3" s="291"/>
      <c r="J3" s="291"/>
      <c r="K3" s="291"/>
      <c r="M3" s="125"/>
      <c r="N3" s="125"/>
    </row>
    <row r="4" spans="2:15" ht="15.75" thickBot="1" x14ac:dyDescent="0.3">
      <c r="B4" s="126"/>
      <c r="C4" s="126"/>
      <c r="D4" s="126"/>
      <c r="E4" s="126"/>
      <c r="F4" s="126"/>
      <c r="G4" s="126"/>
      <c r="H4" s="126"/>
      <c r="I4" s="126"/>
      <c r="J4" s="126"/>
      <c r="K4" s="126"/>
      <c r="M4" s="125"/>
      <c r="N4" s="125"/>
    </row>
    <row r="5" spans="2:15" ht="21.6" customHeight="1" thickBot="1" x14ac:dyDescent="0.3">
      <c r="B5" s="292" t="s">
        <v>14</v>
      </c>
      <c r="C5" s="188">
        <v>2022</v>
      </c>
      <c r="D5" s="295">
        <v>2023</v>
      </c>
      <c r="E5" s="296"/>
      <c r="F5" s="296"/>
      <c r="G5" s="296"/>
      <c r="H5" s="297"/>
      <c r="I5" s="298" t="s">
        <v>15</v>
      </c>
      <c r="J5" s="299"/>
      <c r="K5" s="298" t="s">
        <v>55</v>
      </c>
    </row>
    <row r="6" spans="2:15" ht="21.6" customHeight="1" thickBot="1" x14ac:dyDescent="0.3">
      <c r="B6" s="293"/>
      <c r="C6" s="302" t="s">
        <v>709</v>
      </c>
      <c r="D6" s="288" t="s">
        <v>17</v>
      </c>
      <c r="E6" s="303" t="s">
        <v>703</v>
      </c>
      <c r="F6" s="304"/>
      <c r="G6" s="304"/>
      <c r="H6" s="305"/>
      <c r="I6" s="298"/>
      <c r="J6" s="299"/>
      <c r="K6" s="298"/>
    </row>
    <row r="7" spans="2:15" ht="15.75" thickBot="1" x14ac:dyDescent="0.3">
      <c r="B7" s="293"/>
      <c r="C7" s="302"/>
      <c r="D7" s="302"/>
      <c r="E7" s="306" t="s">
        <v>56</v>
      </c>
      <c r="F7" s="288" t="s">
        <v>57</v>
      </c>
      <c r="G7" s="288" t="s">
        <v>58</v>
      </c>
      <c r="H7" s="288" t="s">
        <v>19</v>
      </c>
      <c r="I7" s="300"/>
      <c r="J7" s="301"/>
      <c r="K7" s="298"/>
      <c r="M7" s="127" t="s">
        <v>13</v>
      </c>
      <c r="N7" s="20">
        <v>6950869438050</v>
      </c>
      <c r="O7" s="21"/>
    </row>
    <row r="8" spans="2:15" ht="15.75" thickBot="1" x14ac:dyDescent="0.3">
      <c r="B8" s="293"/>
      <c r="C8" s="289"/>
      <c r="D8" s="289"/>
      <c r="E8" s="301"/>
      <c r="F8" s="289"/>
      <c r="G8" s="289"/>
      <c r="H8" s="289"/>
      <c r="I8" s="128" t="s">
        <v>20</v>
      </c>
      <c r="J8" s="128" t="s">
        <v>21</v>
      </c>
      <c r="K8" s="300"/>
      <c r="N8" s="129"/>
    </row>
    <row r="9" spans="2:15" ht="15.75" thickBot="1" x14ac:dyDescent="0.3">
      <c r="B9" s="294"/>
      <c r="C9" s="130">
        <v>1</v>
      </c>
      <c r="D9" s="130">
        <v>2</v>
      </c>
      <c r="E9" s="130">
        <v>4</v>
      </c>
      <c r="F9" s="130">
        <v>5</v>
      </c>
      <c r="G9" s="130">
        <v>6</v>
      </c>
      <c r="H9" s="130" t="s">
        <v>59</v>
      </c>
      <c r="I9" s="130" t="s">
        <v>60</v>
      </c>
      <c r="J9" s="130" t="s">
        <v>61</v>
      </c>
      <c r="K9" s="131" t="s">
        <v>62</v>
      </c>
      <c r="M9" s="132"/>
    </row>
    <row r="10" spans="2:15" x14ac:dyDescent="0.25">
      <c r="B10" s="133" t="s">
        <v>63</v>
      </c>
      <c r="C10" s="134">
        <f>C11+C17+C18+C19+C20+C25</f>
        <v>69765227798.5</v>
      </c>
      <c r="D10" s="134">
        <f>D11+D17+D18+D19+D20+D25</f>
        <v>1092403071323</v>
      </c>
      <c r="E10" s="134">
        <f>E11+E17+E18+E19+E20+E25</f>
        <v>76967905419.190002</v>
      </c>
      <c r="F10" s="134">
        <f>F11+F17+F18+F19+F20+F25</f>
        <v>79444633327.510071</v>
      </c>
      <c r="G10" s="134">
        <f>G11+G17+G18+G19+G20+G25</f>
        <v>99573570117.580032</v>
      </c>
      <c r="H10" s="135">
        <f t="shared" ref="H10:H36" si="0">IFERROR(F10/D10,"NA")</f>
        <v>7.2724652111509858E-2</v>
      </c>
      <c r="I10" s="134">
        <f t="shared" ref="I10:I36" si="1">F10-C10</f>
        <v>9679405529.0100708</v>
      </c>
      <c r="J10" s="135">
        <f t="shared" ref="J10:J36" si="2">IFERROR(I10/C10,"0.0%")</f>
        <v>0.13874254889508417</v>
      </c>
      <c r="K10" s="135">
        <f>F10/$N$7</f>
        <v>1.1429452680066093E-2</v>
      </c>
      <c r="L10" s="136"/>
      <c r="M10" s="132"/>
    </row>
    <row r="11" spans="2:15" x14ac:dyDescent="0.25">
      <c r="B11" s="137" t="s">
        <v>64</v>
      </c>
      <c r="C11" s="138">
        <f>SUM(C12:C16)</f>
        <v>28802330054.970005</v>
      </c>
      <c r="D11" s="138">
        <f>SUM(D12:D16)</f>
        <v>444373269772</v>
      </c>
      <c r="E11" s="138">
        <f>SUM(E12:E16)</f>
        <v>20709546148.880001</v>
      </c>
      <c r="F11" s="138">
        <f>SUM(F12:F16)</f>
        <v>33001912079.570072</v>
      </c>
      <c r="G11" s="138">
        <f>SUM(G12:G16)</f>
        <v>30706771814.550053</v>
      </c>
      <c r="H11" s="139">
        <f t="shared" si="0"/>
        <v>7.4266195391326673E-2</v>
      </c>
      <c r="I11" s="138">
        <f t="shared" si="1"/>
        <v>4199582024.6000671</v>
      </c>
      <c r="J11" s="139">
        <f t="shared" si="2"/>
        <v>0.14580702382706726</v>
      </c>
      <c r="K11" s="139">
        <f t="shared" ref="K11:K36" si="3">F11/$N$7</f>
        <v>4.7478826028457882E-3</v>
      </c>
      <c r="L11" s="140"/>
      <c r="M11" s="132"/>
    </row>
    <row r="12" spans="2:15" x14ac:dyDescent="0.25">
      <c r="B12" s="141" t="s">
        <v>65</v>
      </c>
      <c r="C12" s="142">
        <v>20518293115.400005</v>
      </c>
      <c r="D12" s="142">
        <v>297646830873</v>
      </c>
      <c r="E12" s="142">
        <v>11712826923.120005</v>
      </c>
      <c r="F12" s="142">
        <v>22851218963.050056</v>
      </c>
      <c r="G12" s="142">
        <v>22817534756.970051</v>
      </c>
      <c r="H12" s="143">
        <f t="shared" si="0"/>
        <v>7.6772928829872938E-2</v>
      </c>
      <c r="I12" s="142">
        <f t="shared" si="1"/>
        <v>2332925847.6500511</v>
      </c>
      <c r="J12" s="143">
        <f t="shared" si="2"/>
        <v>0.11369980117396186</v>
      </c>
      <c r="K12" s="143">
        <f t="shared" si="3"/>
        <v>3.2875339073353028E-3</v>
      </c>
      <c r="L12" s="140"/>
      <c r="M12" s="144"/>
    </row>
    <row r="13" spans="2:15" x14ac:dyDescent="0.25">
      <c r="B13" s="145" t="s">
        <v>66</v>
      </c>
      <c r="C13" s="146">
        <v>8275420570.9199991</v>
      </c>
      <c r="D13" s="146">
        <v>142662982156</v>
      </c>
      <c r="E13" s="146">
        <v>8979568911.8499985</v>
      </c>
      <c r="F13" s="146">
        <v>10133542802.610014</v>
      </c>
      <c r="G13" s="146">
        <v>7865509456.1600037</v>
      </c>
      <c r="H13" s="147">
        <f t="shared" si="0"/>
        <v>7.1031340081823921E-2</v>
      </c>
      <c r="I13" s="146">
        <f t="shared" si="1"/>
        <v>1858122231.6900148</v>
      </c>
      <c r="J13" s="147">
        <f t="shared" si="2"/>
        <v>0.22453508142166154</v>
      </c>
      <c r="K13" s="147">
        <f t="shared" si="3"/>
        <v>1.4578813331088667E-3</v>
      </c>
      <c r="L13" s="140"/>
      <c r="M13" s="132"/>
    </row>
    <row r="14" spans="2:15" ht="30" x14ac:dyDescent="0.25">
      <c r="B14" s="141" t="s">
        <v>67</v>
      </c>
      <c r="C14" s="142">
        <v>8616368.6499999985</v>
      </c>
      <c r="D14" s="142">
        <v>266959725</v>
      </c>
      <c r="E14" s="142">
        <v>17150313.91</v>
      </c>
      <c r="F14" s="142">
        <v>17150313.91</v>
      </c>
      <c r="G14" s="142">
        <v>23727601.420000006</v>
      </c>
      <c r="H14" s="143">
        <f t="shared" si="0"/>
        <v>6.4243076029539659E-2</v>
      </c>
      <c r="I14" s="142">
        <f t="shared" si="1"/>
        <v>8533945.2600000016</v>
      </c>
      <c r="J14" s="143">
        <f t="shared" si="2"/>
        <v>0.99043409197678689</v>
      </c>
      <c r="K14" s="143">
        <f t="shared" si="3"/>
        <v>2.4673624016179704E-6</v>
      </c>
      <c r="L14" s="140"/>
      <c r="M14" s="132"/>
    </row>
    <row r="15" spans="2:15" x14ac:dyDescent="0.25">
      <c r="B15" s="148" t="s">
        <v>68</v>
      </c>
      <c r="C15" s="146">
        <v>0</v>
      </c>
      <c r="D15" s="146">
        <v>3380145672</v>
      </c>
      <c r="E15" s="146">
        <v>0</v>
      </c>
      <c r="F15" s="146">
        <v>0</v>
      </c>
      <c r="G15" s="146">
        <v>0</v>
      </c>
      <c r="H15" s="147">
        <f t="shared" si="0"/>
        <v>0</v>
      </c>
      <c r="I15" s="146">
        <f t="shared" si="1"/>
        <v>0</v>
      </c>
      <c r="J15" s="147" t="str">
        <f t="shared" si="2"/>
        <v>0.0%</v>
      </c>
      <c r="K15" s="147">
        <f t="shared" si="3"/>
        <v>0</v>
      </c>
      <c r="L15" s="140"/>
      <c r="M15" s="132"/>
    </row>
    <row r="16" spans="2:15" ht="30" x14ac:dyDescent="0.25">
      <c r="B16" s="148" t="s">
        <v>69</v>
      </c>
      <c r="C16" s="146">
        <v>0</v>
      </c>
      <c r="D16" s="146">
        <v>416351346</v>
      </c>
      <c r="E16" s="146">
        <v>0</v>
      </c>
      <c r="F16" s="146">
        <v>0</v>
      </c>
      <c r="G16" s="146">
        <v>0</v>
      </c>
      <c r="H16" s="147">
        <f t="shared" si="0"/>
        <v>0</v>
      </c>
      <c r="I16" s="146">
        <f t="shared" si="1"/>
        <v>0</v>
      </c>
      <c r="J16" s="147" t="str">
        <f t="shared" si="2"/>
        <v>0.0%</v>
      </c>
      <c r="K16" s="147">
        <f t="shared" si="3"/>
        <v>0</v>
      </c>
      <c r="L16" s="136"/>
      <c r="M16" s="144"/>
    </row>
    <row r="17" spans="2:13" x14ac:dyDescent="0.25">
      <c r="B17" s="149" t="s">
        <v>70</v>
      </c>
      <c r="C17" s="150">
        <v>4147914697.1999998</v>
      </c>
      <c r="D17" s="150">
        <v>66472191181</v>
      </c>
      <c r="E17" s="150">
        <v>14453197447.119999</v>
      </c>
      <c r="F17" s="150">
        <v>4866525868.9300003</v>
      </c>
      <c r="G17" s="150">
        <v>4859492423.7600002</v>
      </c>
      <c r="H17" s="151">
        <f t="shared" si="0"/>
        <v>7.3211455534521602E-2</v>
      </c>
      <c r="I17" s="150">
        <f t="shared" si="1"/>
        <v>718611171.7300005</v>
      </c>
      <c r="J17" s="151">
        <f t="shared" si="2"/>
        <v>0.17324637177690524</v>
      </c>
      <c r="K17" s="151">
        <f t="shared" si="3"/>
        <v>7.0013196367780682E-4</v>
      </c>
      <c r="L17" s="136"/>
      <c r="M17" s="144"/>
    </row>
    <row r="18" spans="2:13" x14ac:dyDescent="0.25">
      <c r="B18" s="149" t="s">
        <v>71</v>
      </c>
      <c r="C18" s="150">
        <v>7165043249.6099987</v>
      </c>
      <c r="D18" s="150">
        <v>225621046933</v>
      </c>
      <c r="E18" s="150">
        <v>9944045260.8099995</v>
      </c>
      <c r="F18" s="150">
        <v>9725852351.7900009</v>
      </c>
      <c r="G18" s="150">
        <v>14032804932.779999</v>
      </c>
      <c r="H18" s="151">
        <f t="shared" si="0"/>
        <v>4.3107026068707907E-2</v>
      </c>
      <c r="I18" s="150">
        <f t="shared" si="1"/>
        <v>2560809102.1800022</v>
      </c>
      <c r="J18" s="151">
        <f t="shared" si="2"/>
        <v>0.35740316045117942</v>
      </c>
      <c r="K18" s="151">
        <f t="shared" si="3"/>
        <v>1.3992281740395479E-3</v>
      </c>
      <c r="L18" s="140"/>
      <c r="M18" s="144"/>
    </row>
    <row r="19" spans="2:13" x14ac:dyDescent="0.25">
      <c r="B19" s="149" t="s">
        <v>72</v>
      </c>
      <c r="C19" s="150">
        <v>109237734.94</v>
      </c>
      <c r="D19" s="150">
        <v>20010100000</v>
      </c>
      <c r="E19" s="150">
        <v>1820049994.24</v>
      </c>
      <c r="F19" s="150">
        <v>1820049994.24</v>
      </c>
      <c r="G19" s="150">
        <v>1904700923.29</v>
      </c>
      <c r="H19" s="151">
        <f t="shared" si="0"/>
        <v>9.0956566645843853E-2</v>
      </c>
      <c r="I19" s="150">
        <f t="shared" si="1"/>
        <v>1710812259.3</v>
      </c>
      <c r="J19" s="151">
        <f t="shared" si="2"/>
        <v>15.661367019736193</v>
      </c>
      <c r="K19" s="151">
        <f t="shared" si="3"/>
        <v>2.6184494047274147E-4</v>
      </c>
      <c r="L19" s="140"/>
      <c r="M19" s="144"/>
    </row>
    <row r="20" spans="2:13" x14ac:dyDescent="0.25">
      <c r="B20" s="152" t="s">
        <v>73</v>
      </c>
      <c r="C20" s="153">
        <f>SUM(C21:C24)</f>
        <v>29535228188.849998</v>
      </c>
      <c r="D20" s="153">
        <f>SUM(D21:D24)</f>
        <v>334946253013</v>
      </c>
      <c r="E20" s="153">
        <f>SUM(E21:E24)</f>
        <v>29597083096.650002</v>
      </c>
      <c r="F20" s="153">
        <f>SUM(F21:F24)</f>
        <v>29586309561.529999</v>
      </c>
      <c r="G20" s="153">
        <f>SUM(G21:G24)</f>
        <v>47995825280.659996</v>
      </c>
      <c r="H20" s="154">
        <f t="shared" si="0"/>
        <v>8.8331513773888037E-2</v>
      </c>
      <c r="I20" s="153">
        <f t="shared" si="1"/>
        <v>51081372.680000305</v>
      </c>
      <c r="J20" s="154">
        <f t="shared" si="2"/>
        <v>1.7295066201413101E-3</v>
      </c>
      <c r="K20" s="154">
        <f t="shared" si="3"/>
        <v>4.2564904757914938E-3</v>
      </c>
      <c r="L20" s="140"/>
      <c r="M20" s="144"/>
    </row>
    <row r="21" spans="2:13" x14ac:dyDescent="0.25">
      <c r="B21" s="155" t="s">
        <v>74</v>
      </c>
      <c r="C21" s="146">
        <v>4061011016.4699998</v>
      </c>
      <c r="D21" s="146">
        <v>62887074976</v>
      </c>
      <c r="E21" s="146">
        <v>8231784730.5200014</v>
      </c>
      <c r="F21" s="146">
        <v>8115526455.0600014</v>
      </c>
      <c r="G21" s="146">
        <v>4634166388.0200005</v>
      </c>
      <c r="H21" s="147">
        <f t="shared" si="0"/>
        <v>0.1290491958507719</v>
      </c>
      <c r="I21" s="146">
        <f t="shared" si="1"/>
        <v>4054515438.5900016</v>
      </c>
      <c r="J21" s="147">
        <f t="shared" si="2"/>
        <v>0.9984005022755037</v>
      </c>
      <c r="K21" s="147">
        <f t="shared" si="3"/>
        <v>1.1675555881735472E-3</v>
      </c>
      <c r="L21" s="178"/>
      <c r="M21" s="144"/>
    </row>
    <row r="22" spans="2:13" x14ac:dyDescent="0.25">
      <c r="B22" s="156" t="s">
        <v>75</v>
      </c>
      <c r="C22" s="142">
        <v>24485528770.959995</v>
      </c>
      <c r="D22" s="142">
        <v>256057247585</v>
      </c>
      <c r="E22" s="142">
        <v>18370188423.370003</v>
      </c>
      <c r="F22" s="142">
        <v>18820751262.349998</v>
      </c>
      <c r="G22" s="142">
        <v>41077026561.480003</v>
      </c>
      <c r="H22" s="143">
        <f t="shared" si="0"/>
        <v>7.3502122825491664E-2</v>
      </c>
      <c r="I22" s="142">
        <f t="shared" si="1"/>
        <v>-5664777508.6099968</v>
      </c>
      <c r="J22" s="143">
        <f t="shared" si="2"/>
        <v>-0.23135205947965728</v>
      </c>
      <c r="K22" s="143">
        <f t="shared" si="3"/>
        <v>2.7076830359267948E-3</v>
      </c>
      <c r="L22" s="140"/>
      <c r="M22" s="144"/>
    </row>
    <row r="23" spans="2:13" x14ac:dyDescent="0.25">
      <c r="B23" s="156" t="s">
        <v>76</v>
      </c>
      <c r="C23" s="142">
        <v>163558927.93000004</v>
      </c>
      <c r="D23" s="142">
        <v>751528653</v>
      </c>
      <c r="E23" s="142">
        <v>174708537.69</v>
      </c>
      <c r="F23" s="142">
        <v>174708537.69</v>
      </c>
      <c r="G23" s="142">
        <v>159555834.84999999</v>
      </c>
      <c r="H23" s="143">
        <f t="shared" si="0"/>
        <v>0.23247089381434402</v>
      </c>
      <c r="I23" s="142">
        <f t="shared" si="1"/>
        <v>11149609.759999961</v>
      </c>
      <c r="J23" s="143">
        <f t="shared" si="2"/>
        <v>6.816876278849035E-2</v>
      </c>
      <c r="K23" s="143">
        <f t="shared" si="3"/>
        <v>2.5134774756899017E-5</v>
      </c>
      <c r="L23" s="140"/>
      <c r="M23" s="144"/>
    </row>
    <row r="24" spans="2:13" x14ac:dyDescent="0.25">
      <c r="B24" s="156" t="s">
        <v>77</v>
      </c>
      <c r="C24" s="142">
        <v>825129473.49000001</v>
      </c>
      <c r="D24" s="142">
        <v>15250401799</v>
      </c>
      <c r="E24" s="142">
        <v>2820401405.0700006</v>
      </c>
      <c r="F24" s="142">
        <v>2475323306.4300003</v>
      </c>
      <c r="G24" s="142">
        <v>2125076496.3099995</v>
      </c>
      <c r="H24" s="143">
        <f t="shared" si="0"/>
        <v>0.16231200587726891</v>
      </c>
      <c r="I24" s="142">
        <f t="shared" si="1"/>
        <v>1650193832.9400003</v>
      </c>
      <c r="J24" s="143">
        <f t="shared" si="2"/>
        <v>1.9999210862754371</v>
      </c>
      <c r="K24" s="143">
        <f t="shared" si="3"/>
        <v>3.5611707693425305E-4</v>
      </c>
      <c r="L24" s="140"/>
      <c r="M24" s="144"/>
    </row>
    <row r="25" spans="2:13" x14ac:dyDescent="0.25">
      <c r="B25" s="157" t="s">
        <v>78</v>
      </c>
      <c r="C25" s="158">
        <v>5473872.9299999997</v>
      </c>
      <c r="D25" s="158">
        <v>980210424</v>
      </c>
      <c r="E25" s="158">
        <v>443983471.49000001</v>
      </c>
      <c r="F25" s="158">
        <v>443983471.45000005</v>
      </c>
      <c r="G25" s="158">
        <v>73974742.540000007</v>
      </c>
      <c r="H25" s="159">
        <f t="shared" si="0"/>
        <v>0.4529471025600928</v>
      </c>
      <c r="I25" s="158">
        <f t="shared" si="1"/>
        <v>438509598.52000004</v>
      </c>
      <c r="J25" s="159">
        <f t="shared" si="2"/>
        <v>80.109568513494892</v>
      </c>
      <c r="K25" s="160">
        <f t="shared" si="3"/>
        <v>6.3874523238715205E-5</v>
      </c>
      <c r="L25" s="140"/>
      <c r="M25" s="144"/>
    </row>
    <row r="26" spans="2:13" x14ac:dyDescent="0.25">
      <c r="B26" s="161" t="s">
        <v>79</v>
      </c>
      <c r="C26" s="162">
        <f>SUM(C27:C31)+C35</f>
        <v>8934066974.4599991</v>
      </c>
      <c r="D26" s="162">
        <f>SUM(D27:D31)+D35</f>
        <v>155175024502</v>
      </c>
      <c r="E26" s="162">
        <f>SUM(E27:E31)+E35</f>
        <v>13243279273.260002</v>
      </c>
      <c r="F26" s="162">
        <f>SUM(F27:F31)+F35</f>
        <v>12503309818.239998</v>
      </c>
      <c r="G26" s="162">
        <f>SUM(G27:G31)+G35</f>
        <v>11386487392.189997</v>
      </c>
      <c r="H26" s="163">
        <f t="shared" si="0"/>
        <v>8.0575529846807575E-2</v>
      </c>
      <c r="I26" s="162">
        <f t="shared" si="1"/>
        <v>3569242843.7799988</v>
      </c>
      <c r="J26" s="163">
        <f t="shared" si="2"/>
        <v>0.39950930007391555</v>
      </c>
      <c r="K26" s="163">
        <f t="shared" si="3"/>
        <v>1.7988123542927144E-3</v>
      </c>
      <c r="L26" s="136"/>
      <c r="M26" s="144"/>
    </row>
    <row r="27" spans="2:13" x14ac:dyDescent="0.25">
      <c r="B27" s="164" t="s">
        <v>80</v>
      </c>
      <c r="C27" s="138">
        <v>1981503833.76</v>
      </c>
      <c r="D27" s="138">
        <v>37994371816</v>
      </c>
      <c r="E27" s="138">
        <v>5827943581.6400023</v>
      </c>
      <c r="F27" s="138">
        <v>4060608096.8400006</v>
      </c>
      <c r="G27" s="138">
        <v>3452915983.5900002</v>
      </c>
      <c r="H27" s="139">
        <f t="shared" si="0"/>
        <v>0.10687393692162632</v>
      </c>
      <c r="I27" s="138">
        <f t="shared" si="1"/>
        <v>2079104263.0800006</v>
      </c>
      <c r="J27" s="139">
        <f t="shared" si="2"/>
        <v>1.0492557357988044</v>
      </c>
      <c r="K27" s="139">
        <f t="shared" si="3"/>
        <v>5.8418707659960959E-4</v>
      </c>
      <c r="L27" s="165"/>
      <c r="M27" s="144"/>
    </row>
    <row r="28" spans="2:13" x14ac:dyDescent="0.25">
      <c r="B28" s="152" t="s">
        <v>81</v>
      </c>
      <c r="C28" s="153">
        <v>3252687252.1500001</v>
      </c>
      <c r="D28" s="153">
        <v>55667598377</v>
      </c>
      <c r="E28" s="153">
        <v>5788689164.2999983</v>
      </c>
      <c r="F28" s="153">
        <v>4459448439.4599991</v>
      </c>
      <c r="G28" s="153">
        <v>4206564590.4499965</v>
      </c>
      <c r="H28" s="154">
        <f t="shared" si="0"/>
        <v>8.0108511404768892E-2</v>
      </c>
      <c r="I28" s="153">
        <f t="shared" si="1"/>
        <v>1206761187.309999</v>
      </c>
      <c r="J28" s="154">
        <f t="shared" si="2"/>
        <v>0.37100437077445414</v>
      </c>
      <c r="K28" s="154">
        <f t="shared" si="3"/>
        <v>6.4156699808636528E-4</v>
      </c>
      <c r="L28" s="165"/>
      <c r="M28" s="144"/>
    </row>
    <row r="29" spans="2:13" x14ac:dyDescent="0.25">
      <c r="B29" s="152" t="s">
        <v>82</v>
      </c>
      <c r="C29" s="153">
        <v>2748556.79</v>
      </c>
      <c r="D29" s="153">
        <v>9767900</v>
      </c>
      <c r="E29" s="153">
        <v>1782744</v>
      </c>
      <c r="F29" s="153">
        <v>1652824.35</v>
      </c>
      <c r="G29" s="153">
        <v>501500</v>
      </c>
      <c r="H29" s="154">
        <f t="shared" si="0"/>
        <v>0.16920979432631375</v>
      </c>
      <c r="I29" s="153">
        <f t="shared" si="1"/>
        <v>-1095732.44</v>
      </c>
      <c r="J29" s="154">
        <f t="shared" si="2"/>
        <v>-0.39865737684102931</v>
      </c>
      <c r="K29" s="154">
        <f t="shared" si="3"/>
        <v>2.3778670635823139E-7</v>
      </c>
      <c r="L29" s="165"/>
      <c r="M29" s="144"/>
    </row>
    <row r="30" spans="2:13" x14ac:dyDescent="0.25">
      <c r="B30" s="166" t="s">
        <v>83</v>
      </c>
      <c r="C30" s="153">
        <v>9233637.4800000004</v>
      </c>
      <c r="D30" s="153">
        <v>3463665953</v>
      </c>
      <c r="E30" s="153">
        <v>268060671.37</v>
      </c>
      <c r="F30" s="153">
        <v>798524945.59000003</v>
      </c>
      <c r="G30" s="153">
        <v>721035311.36000001</v>
      </c>
      <c r="H30" s="154">
        <f t="shared" si="0"/>
        <v>0.2305432903823679</v>
      </c>
      <c r="I30" s="153">
        <f t="shared" si="1"/>
        <v>789291308.11000001</v>
      </c>
      <c r="J30" s="154">
        <f t="shared" si="2"/>
        <v>85.479997435420216</v>
      </c>
      <c r="K30" s="154">
        <f t="shared" si="3"/>
        <v>1.1488130408820031E-4</v>
      </c>
      <c r="L30" s="165"/>
      <c r="M30" s="144"/>
    </row>
    <row r="31" spans="2:13" x14ac:dyDescent="0.25">
      <c r="B31" s="152" t="s">
        <v>84</v>
      </c>
      <c r="C31" s="153">
        <f>SUM(C32:C34)</f>
        <v>3687893694.2799997</v>
      </c>
      <c r="D31" s="153">
        <f>SUM(D32:D34)</f>
        <v>56593336181</v>
      </c>
      <c r="E31" s="153">
        <f>SUM(E32:E34)</f>
        <v>1356803111.95</v>
      </c>
      <c r="F31" s="153">
        <f>SUM(F32:F34)</f>
        <v>3183075511.999999</v>
      </c>
      <c r="G31" s="153">
        <f>SUM(G32:G34)</f>
        <v>3005470006.7899995</v>
      </c>
      <c r="H31" s="154">
        <f t="shared" si="0"/>
        <v>5.6244705239141712E-2</v>
      </c>
      <c r="I31" s="153">
        <f t="shared" si="1"/>
        <v>-504818182.28000069</v>
      </c>
      <c r="J31" s="154">
        <f t="shared" si="2"/>
        <v>-0.13688523155181623</v>
      </c>
      <c r="K31" s="154">
        <f t="shared" si="3"/>
        <v>4.5793918881218126E-4</v>
      </c>
      <c r="L31" s="165"/>
      <c r="M31" s="144"/>
    </row>
    <row r="32" spans="2:13" x14ac:dyDescent="0.25">
      <c r="B32" s="148" t="s">
        <v>85</v>
      </c>
      <c r="C32" s="146">
        <v>25643301.460000001</v>
      </c>
      <c r="D32" s="146">
        <v>921831819</v>
      </c>
      <c r="E32" s="146">
        <v>168412083.19999999</v>
      </c>
      <c r="F32" s="146">
        <v>168412083.19999999</v>
      </c>
      <c r="G32" s="146">
        <v>80468387.680000007</v>
      </c>
      <c r="H32" s="147">
        <f t="shared" si="0"/>
        <v>0.18269285104813679</v>
      </c>
      <c r="I32" s="146">
        <f t="shared" si="1"/>
        <v>142768781.73999998</v>
      </c>
      <c r="J32" s="147">
        <f t="shared" si="2"/>
        <v>5.567488334631931</v>
      </c>
      <c r="K32" s="147">
        <f t="shared" si="3"/>
        <v>2.422892340317737E-5</v>
      </c>
      <c r="L32" s="165"/>
      <c r="M32" s="144"/>
    </row>
    <row r="33" spans="2:13" x14ac:dyDescent="0.25">
      <c r="B33" s="156" t="s">
        <v>86</v>
      </c>
      <c r="C33" s="142">
        <v>3610250392.8199997</v>
      </c>
      <c r="D33" s="142">
        <v>55648054362</v>
      </c>
      <c r="E33" s="142">
        <v>1166620645.53</v>
      </c>
      <c r="F33" s="142">
        <v>2992893045.5799994</v>
      </c>
      <c r="G33" s="142">
        <v>2925001619.1099997</v>
      </c>
      <c r="H33" s="143">
        <f t="shared" si="0"/>
        <v>5.3782528066672816E-2</v>
      </c>
      <c r="I33" s="142">
        <f t="shared" si="1"/>
        <v>-617357347.24000025</v>
      </c>
      <c r="J33" s="143">
        <f t="shared" si="2"/>
        <v>-0.17100125477938852</v>
      </c>
      <c r="K33" s="143">
        <f t="shared" si="3"/>
        <v>4.3057822798346607E-4</v>
      </c>
      <c r="L33" s="178"/>
      <c r="M33" s="144"/>
    </row>
    <row r="34" spans="2:13" x14ac:dyDescent="0.25">
      <c r="B34" s="156" t="s">
        <v>87</v>
      </c>
      <c r="C34" s="142">
        <v>52000000</v>
      </c>
      <c r="D34" s="142">
        <v>23450000</v>
      </c>
      <c r="E34" s="142">
        <v>21770383.219999999</v>
      </c>
      <c r="F34" s="142">
        <v>21770383.219999999</v>
      </c>
      <c r="G34" s="142">
        <v>0</v>
      </c>
      <c r="H34" s="143">
        <f t="shared" si="0"/>
        <v>0.92837455095948818</v>
      </c>
      <c r="I34" s="142">
        <f t="shared" si="1"/>
        <v>-30229616.780000001</v>
      </c>
      <c r="J34" s="143">
        <f t="shared" si="2"/>
        <v>-0.58133878423076923</v>
      </c>
      <c r="K34" s="143">
        <f t="shared" si="3"/>
        <v>3.1320374255378722E-6</v>
      </c>
      <c r="L34" s="165"/>
      <c r="M34" s="144"/>
    </row>
    <row r="35" spans="2:13" ht="15.75" thickBot="1" x14ac:dyDescent="0.3">
      <c r="B35" s="157" t="s">
        <v>88</v>
      </c>
      <c r="C35" s="158">
        <v>0</v>
      </c>
      <c r="D35" s="158">
        <v>1446284275</v>
      </c>
      <c r="E35" s="158">
        <v>0</v>
      </c>
      <c r="F35" s="158">
        <v>0</v>
      </c>
      <c r="G35" s="158">
        <v>0</v>
      </c>
      <c r="H35" s="159">
        <f t="shared" si="0"/>
        <v>0</v>
      </c>
      <c r="I35" s="158">
        <f t="shared" si="1"/>
        <v>0</v>
      </c>
      <c r="J35" s="159" t="str">
        <f t="shared" si="2"/>
        <v>0.0%</v>
      </c>
      <c r="K35" s="160">
        <f t="shared" si="3"/>
        <v>0</v>
      </c>
      <c r="L35" s="165"/>
      <c r="M35" s="144"/>
    </row>
    <row r="36" spans="2:13" ht="15.75" thickBot="1" x14ac:dyDescent="0.3">
      <c r="B36" s="167" t="s">
        <v>89</v>
      </c>
      <c r="C36" s="168">
        <f>C10+C26</f>
        <v>78699294772.959991</v>
      </c>
      <c r="D36" s="168">
        <f>D10+D26</f>
        <v>1247578095825</v>
      </c>
      <c r="E36" s="168">
        <f>E26+E10</f>
        <v>90211184692.450012</v>
      </c>
      <c r="F36" s="168">
        <f>F26+F10</f>
        <v>91947943145.750061</v>
      </c>
      <c r="G36" s="168">
        <f>G26+G10</f>
        <v>110960057509.77003</v>
      </c>
      <c r="H36" s="169">
        <f t="shared" si="0"/>
        <v>7.3701152219209656E-2</v>
      </c>
      <c r="I36" s="168">
        <f t="shared" si="1"/>
        <v>13248648372.79007</v>
      </c>
      <c r="J36" s="169">
        <f t="shared" si="2"/>
        <v>0.16834519814962973</v>
      </c>
      <c r="K36" s="170">
        <f t="shared" si="3"/>
        <v>1.3228265034358807E-2</v>
      </c>
      <c r="L36" s="165"/>
      <c r="M36" s="144"/>
    </row>
    <row r="37" spans="2:13" x14ac:dyDescent="0.25">
      <c r="B37" s="171"/>
      <c r="C37" s="172"/>
      <c r="D37" s="172"/>
      <c r="H37" s="173"/>
      <c r="I37" s="172"/>
      <c r="J37" s="173"/>
      <c r="K37" s="173"/>
      <c r="L37" s="174"/>
      <c r="M37" s="144"/>
    </row>
    <row r="38" spans="2:13" x14ac:dyDescent="0.25">
      <c r="B38" s="175" t="s">
        <v>90</v>
      </c>
      <c r="M38" s="176"/>
    </row>
    <row r="39" spans="2:13" x14ac:dyDescent="0.25">
      <c r="B39" s="123" t="s">
        <v>710</v>
      </c>
    </row>
    <row r="40" spans="2:13" x14ac:dyDescent="0.25">
      <c r="B40" s="177" t="s">
        <v>711</v>
      </c>
    </row>
    <row r="41" spans="2:13" x14ac:dyDescent="0.25">
      <c r="B41" s="175" t="s">
        <v>11</v>
      </c>
    </row>
    <row r="42" spans="2:13" x14ac:dyDescent="0.25">
      <c r="H42" s="22"/>
      <c r="I42" s="22"/>
    </row>
    <row r="43" spans="2:13" x14ac:dyDescent="0.25">
      <c r="E43" s="178"/>
      <c r="F43" s="158"/>
      <c r="G43" s="158"/>
      <c r="I43" s="179"/>
    </row>
    <row r="45" spans="2:13" x14ac:dyDescent="0.25">
      <c r="D45" s="180"/>
    </row>
    <row r="46" spans="2:13" x14ac:dyDescent="0.25">
      <c r="D46" s="180"/>
      <c r="E46" s="180"/>
    </row>
    <row r="47" spans="2:13" x14ac:dyDescent="0.25">
      <c r="E47" s="180"/>
    </row>
    <row r="48" spans="2:13" x14ac:dyDescent="0.25">
      <c r="F48" s="181"/>
    </row>
    <row r="328" spans="2:2" x14ac:dyDescent="0.25">
      <c r="B328" s="123" t="s">
        <v>12</v>
      </c>
    </row>
  </sheetData>
  <mergeCells count="13">
    <mergeCell ref="F7:F8"/>
    <mergeCell ref="G7:G8"/>
    <mergeCell ref="H7:H8"/>
    <mergeCell ref="B2:K2"/>
    <mergeCell ref="B3:K3"/>
    <mergeCell ref="B5:B9"/>
    <mergeCell ref="D5:H5"/>
    <mergeCell ref="I5:J7"/>
    <mergeCell ref="K5:K8"/>
    <mergeCell ref="C6:C8"/>
    <mergeCell ref="D6:D8"/>
    <mergeCell ref="E6:H6"/>
    <mergeCell ref="E7:E8"/>
  </mergeCells>
  <pageMargins left="0.7" right="0.7" top="0.75" bottom="0.75" header="0.3" footer="0.3"/>
  <pageSetup orientation="portrait" r:id="rId1"/>
  <ignoredErrors>
    <ignoredError sqref="C11:G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F03A-D7D4-4601-8778-FDC524391134}">
  <dimension ref="D3:Q53"/>
  <sheetViews>
    <sheetView showGridLines="0" topLeftCell="B1" zoomScale="80" zoomScaleNormal="80" workbookViewId="0">
      <selection activeCell="T36" sqref="T36"/>
    </sheetView>
  </sheetViews>
  <sheetFormatPr baseColWidth="10" defaultColWidth="11.42578125" defaultRowHeight="15" x14ac:dyDescent="0.25"/>
  <sheetData>
    <row r="3" spans="4:17" x14ac:dyDescent="0.25">
      <c r="D3" s="307" t="s">
        <v>712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</row>
    <row r="4" spans="4:17" x14ac:dyDescent="0.25">
      <c r="D4" s="308" t="s">
        <v>91</v>
      </c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4:17" x14ac:dyDescent="0.25">
      <c r="F5" s="182"/>
      <c r="G5" s="182"/>
      <c r="H5" s="182"/>
      <c r="I5" s="182"/>
      <c r="K5" s="182"/>
      <c r="L5" s="182"/>
    </row>
    <row r="51" spans="5:5" x14ac:dyDescent="0.25">
      <c r="E51" s="40" t="s">
        <v>92</v>
      </c>
    </row>
    <row r="52" spans="5:5" x14ac:dyDescent="0.25">
      <c r="E52" s="24" t="s">
        <v>707</v>
      </c>
    </row>
    <row r="53" spans="5:5" x14ac:dyDescent="0.25">
      <c r="E53" s="40" t="s">
        <v>93</v>
      </c>
    </row>
  </sheetData>
  <mergeCells count="2">
    <mergeCell ref="D3:Q3"/>
    <mergeCell ref="D4:Q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A1EE-4F80-408E-A1ED-9E2BABB8F4E8}">
  <dimension ref="B3:P23"/>
  <sheetViews>
    <sheetView showGridLines="0" workbookViewId="0">
      <selection activeCell="K23" sqref="K23"/>
    </sheetView>
  </sheetViews>
  <sheetFormatPr baseColWidth="10" defaultColWidth="11.42578125" defaultRowHeight="15" x14ac:dyDescent="0.25"/>
  <cols>
    <col min="1" max="1" width="11.42578125" style="186"/>
    <col min="2" max="2" width="11.5703125" style="186" customWidth="1"/>
    <col min="3" max="16384" width="11.42578125" style="186"/>
  </cols>
  <sheetData>
    <row r="3" spans="2:16" x14ac:dyDescent="0.25">
      <c r="B3" s="290" t="s">
        <v>700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</row>
    <row r="21" spans="3:3" x14ac:dyDescent="0.25">
      <c r="C21" s="175"/>
    </row>
    <row r="22" spans="3:3" x14ac:dyDescent="0.25">
      <c r="C22" s="123" t="s">
        <v>797</v>
      </c>
    </row>
    <row r="23" spans="3:3" x14ac:dyDescent="0.25">
      <c r="C23" s="175" t="s">
        <v>11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19CB-573C-453C-AB77-9AB2ECAFE366}">
  <dimension ref="B1:N322"/>
  <sheetViews>
    <sheetView showGridLines="0" zoomScale="80" zoomScaleNormal="80" workbookViewId="0">
      <selection activeCell="I61" sqref="I61"/>
    </sheetView>
  </sheetViews>
  <sheetFormatPr baseColWidth="10" defaultColWidth="11.42578125" defaultRowHeight="15" x14ac:dyDescent="0.25"/>
  <cols>
    <col min="1" max="2" width="11.42578125" style="123"/>
    <col min="3" max="3" width="83.85546875" style="123" customWidth="1"/>
    <col min="4" max="4" width="17" style="123" customWidth="1"/>
    <col min="5" max="5" width="18.28515625" style="123" customWidth="1"/>
    <col min="6" max="6" width="22.140625" style="123" customWidth="1"/>
    <col min="7" max="7" width="16.7109375" style="123" customWidth="1"/>
    <col min="8" max="8" width="13.42578125" style="123" customWidth="1"/>
    <col min="9" max="9" width="22" style="123" bestFit="1" customWidth="1"/>
    <col min="10" max="10" width="13.42578125" style="123" customWidth="1"/>
    <col min="11" max="11" width="16.140625" style="123" customWidth="1"/>
    <col min="12" max="12" width="11.42578125" style="123"/>
    <col min="13" max="13" width="32.5703125" style="123" customWidth="1"/>
    <col min="14" max="14" width="24.28515625" style="123" bestFit="1" customWidth="1"/>
    <col min="15" max="16384" width="11.42578125" style="123"/>
  </cols>
  <sheetData>
    <row r="1" spans="3:14" s="190" customFormat="1" ht="15" customHeight="1" x14ac:dyDescent="0.25">
      <c r="C1" s="324" t="s">
        <v>94</v>
      </c>
      <c r="D1" s="324"/>
      <c r="E1" s="324"/>
      <c r="F1" s="324"/>
      <c r="G1" s="324"/>
      <c r="H1" s="324"/>
      <c r="I1" s="324"/>
      <c r="J1" s="324"/>
      <c r="K1" s="324"/>
      <c r="L1" s="124"/>
      <c r="M1" s="124"/>
      <c r="N1" s="124"/>
    </row>
    <row r="2" spans="3:14" s="190" customFormat="1" ht="15" customHeight="1" x14ac:dyDescent="0.25">
      <c r="C2" s="324" t="s">
        <v>95</v>
      </c>
      <c r="D2" s="324"/>
      <c r="E2" s="324"/>
      <c r="F2" s="324"/>
      <c r="G2" s="324"/>
      <c r="H2" s="324"/>
      <c r="I2" s="324"/>
      <c r="J2" s="324"/>
      <c r="K2" s="324"/>
      <c r="L2" s="124"/>
      <c r="M2" s="124"/>
      <c r="N2" s="124"/>
    </row>
    <row r="3" spans="3:14" s="190" customFormat="1" ht="15" customHeight="1" x14ac:dyDescent="0.25">
      <c r="C3" s="325" t="s">
        <v>96</v>
      </c>
      <c r="D3" s="325"/>
      <c r="E3" s="325"/>
      <c r="F3" s="325"/>
      <c r="G3" s="325"/>
      <c r="H3" s="325"/>
      <c r="I3" s="325"/>
      <c r="J3" s="325"/>
      <c r="K3" s="325"/>
      <c r="L3" s="125"/>
      <c r="M3" s="125"/>
      <c r="N3" s="125"/>
    </row>
    <row r="5" spans="3:14" ht="15.75" thickBot="1" x14ac:dyDescent="0.3">
      <c r="C5" s="290" t="s">
        <v>714</v>
      </c>
      <c r="D5" s="290"/>
      <c r="E5" s="290"/>
      <c r="F5" s="290"/>
      <c r="G5" s="290"/>
      <c r="H5" s="290"/>
      <c r="I5" s="290"/>
      <c r="J5" s="290"/>
      <c r="K5" s="290"/>
    </row>
    <row r="6" spans="3:14" ht="15.75" thickBot="1" x14ac:dyDescent="0.3">
      <c r="C6" s="291" t="s">
        <v>91</v>
      </c>
      <c r="D6" s="326"/>
      <c r="E6" s="326"/>
      <c r="F6" s="326"/>
      <c r="G6" s="326"/>
      <c r="H6" s="326"/>
      <c r="I6" s="326"/>
      <c r="J6" s="326"/>
      <c r="K6" s="326"/>
      <c r="M6" s="127" t="s">
        <v>13</v>
      </c>
      <c r="N6" s="20">
        <v>6950869438050</v>
      </c>
    </row>
    <row r="7" spans="3:14" ht="15.75" customHeight="1" thickBot="1" x14ac:dyDescent="0.3">
      <c r="C7" s="309" t="s">
        <v>14</v>
      </c>
      <c r="D7" s="191">
        <v>2022</v>
      </c>
      <c r="E7" s="312">
        <v>2023</v>
      </c>
      <c r="F7" s="313"/>
      <c r="G7" s="313"/>
      <c r="H7" s="313"/>
      <c r="I7" s="314" t="s">
        <v>15</v>
      </c>
      <c r="J7" s="315"/>
      <c r="K7" s="314" t="s">
        <v>55</v>
      </c>
    </row>
    <row r="8" spans="3:14" ht="15.75" customHeight="1" thickBot="1" x14ac:dyDescent="0.3">
      <c r="C8" s="310"/>
      <c r="D8" s="318" t="s">
        <v>709</v>
      </c>
      <c r="E8" s="319" t="s">
        <v>17</v>
      </c>
      <c r="F8" s="322" t="s">
        <v>715</v>
      </c>
      <c r="G8" s="323"/>
      <c r="H8" s="323"/>
      <c r="I8" s="314"/>
      <c r="J8" s="315"/>
      <c r="K8" s="314"/>
    </row>
    <row r="9" spans="3:14" ht="39" customHeight="1" thickBot="1" x14ac:dyDescent="0.3">
      <c r="C9" s="310"/>
      <c r="D9" s="315"/>
      <c r="E9" s="320"/>
      <c r="F9" s="318" t="s">
        <v>56</v>
      </c>
      <c r="G9" s="319" t="s">
        <v>57</v>
      </c>
      <c r="H9" s="319" t="s">
        <v>58</v>
      </c>
      <c r="I9" s="316"/>
      <c r="J9" s="317"/>
      <c r="K9" s="314"/>
    </row>
    <row r="10" spans="3:14" ht="15.75" customHeight="1" thickBot="1" x14ac:dyDescent="0.3">
      <c r="C10" s="310"/>
      <c r="D10" s="317"/>
      <c r="E10" s="321"/>
      <c r="F10" s="317"/>
      <c r="G10" s="321"/>
      <c r="H10" s="321"/>
      <c r="I10" s="192" t="s">
        <v>20</v>
      </c>
      <c r="J10" s="192" t="s">
        <v>21</v>
      </c>
      <c r="K10" s="316"/>
    </row>
    <row r="11" spans="3:14" ht="16.5" thickBot="1" x14ac:dyDescent="0.3">
      <c r="C11" s="311"/>
      <c r="D11" s="193">
        <v>1</v>
      </c>
      <c r="E11" s="194">
        <v>2</v>
      </c>
      <c r="F11" s="194">
        <v>3</v>
      </c>
      <c r="G11" s="194">
        <v>4</v>
      </c>
      <c r="H11" s="194">
        <v>5</v>
      </c>
      <c r="I11" s="194" t="s">
        <v>97</v>
      </c>
      <c r="J11" s="194" t="s">
        <v>98</v>
      </c>
      <c r="K11" s="195" t="s">
        <v>99</v>
      </c>
    </row>
    <row r="12" spans="3:14" ht="15.75" x14ac:dyDescent="0.25">
      <c r="C12" s="196" t="s">
        <v>100</v>
      </c>
      <c r="D12" s="197">
        <f>D14+D13</f>
        <v>651559953.89999998</v>
      </c>
      <c r="E12" s="197">
        <f>E14+E13</f>
        <v>7818719836</v>
      </c>
      <c r="F12" s="197">
        <f>F14+F13</f>
        <v>651559963</v>
      </c>
      <c r="G12" s="197">
        <f>G14+G13</f>
        <v>651559963</v>
      </c>
      <c r="H12" s="197">
        <f>H14+H13</f>
        <v>651559963</v>
      </c>
      <c r="I12" s="197">
        <f t="shared" ref="I12:I51" si="0">G12-D12</f>
        <v>9.1000000238418579</v>
      </c>
      <c r="J12" s="198">
        <f t="shared" ref="J12:J51" si="1">IFERROR(I12/D12,"0.0%")</f>
        <v>1.3966481471693557E-8</v>
      </c>
      <c r="K12" s="198">
        <f t="shared" ref="K12:K51" si="2">G12/$N$6</f>
        <v>9.3737908445420167E-5</v>
      </c>
      <c r="L12" s="199"/>
    </row>
    <row r="13" spans="3:14" ht="15.75" x14ac:dyDescent="0.25">
      <c r="C13" s="200" t="s">
        <v>101</v>
      </c>
      <c r="D13" s="201">
        <v>219648243</v>
      </c>
      <c r="E13" s="201">
        <v>2635779124</v>
      </c>
      <c r="F13" s="202">
        <v>219648249.00000006</v>
      </c>
      <c r="G13" s="202">
        <v>219648249.00000006</v>
      </c>
      <c r="H13" s="202">
        <v>219648249</v>
      </c>
      <c r="I13" s="201">
        <f t="shared" si="0"/>
        <v>6.0000000596046448</v>
      </c>
      <c r="J13" s="203">
        <f t="shared" si="1"/>
        <v>2.7316403617235603E-8</v>
      </c>
      <c r="K13" s="203">
        <f t="shared" si="2"/>
        <v>3.1600111461972772E-5</v>
      </c>
      <c r="L13" s="199"/>
    </row>
    <row r="14" spans="3:14" ht="15.75" x14ac:dyDescent="0.25">
      <c r="C14" s="204" t="s">
        <v>102</v>
      </c>
      <c r="D14" s="205">
        <v>431911710.89999998</v>
      </c>
      <c r="E14" s="205">
        <v>5182940712</v>
      </c>
      <c r="F14" s="206">
        <v>431911714</v>
      </c>
      <c r="G14" s="206">
        <v>431911714</v>
      </c>
      <c r="H14" s="206">
        <v>431911714</v>
      </c>
      <c r="I14" s="205">
        <f t="shared" si="0"/>
        <v>3.1000000238418579</v>
      </c>
      <c r="J14" s="207">
        <f t="shared" si="1"/>
        <v>7.1773928458253756E-9</v>
      </c>
      <c r="K14" s="208">
        <f t="shared" si="2"/>
        <v>6.2137796983447396E-5</v>
      </c>
      <c r="L14" s="199"/>
    </row>
    <row r="15" spans="3:14" ht="15.75" x14ac:dyDescent="0.25">
      <c r="C15" s="196" t="s">
        <v>103</v>
      </c>
      <c r="D15" s="197">
        <f>SUM(D16:D38)</f>
        <v>53591288002.319992</v>
      </c>
      <c r="E15" s="197">
        <f>SUM(E16:E38)</f>
        <v>849005654721</v>
      </c>
      <c r="F15" s="197">
        <f>SUM(F16:F38)</f>
        <v>72160426556.590012</v>
      </c>
      <c r="G15" s="197">
        <f>SUM(G16:G38)</f>
        <v>71126889636.169998</v>
      </c>
      <c r="H15" s="197">
        <f>SUM(H16:H38)</f>
        <v>63218956936.230011</v>
      </c>
      <c r="I15" s="197">
        <f t="shared" si="0"/>
        <v>17535601633.850006</v>
      </c>
      <c r="J15" s="198">
        <f t="shared" si="1"/>
        <v>0.32720993070908994</v>
      </c>
      <c r="K15" s="198">
        <f t="shared" si="2"/>
        <v>1.023280472609826E-2</v>
      </c>
      <c r="L15" s="199"/>
    </row>
    <row r="16" spans="3:14" ht="15.75" x14ac:dyDescent="0.25">
      <c r="C16" s="209" t="s">
        <v>104</v>
      </c>
      <c r="D16" s="210">
        <v>6052285271.2799988</v>
      </c>
      <c r="E16" s="201">
        <v>119333454295</v>
      </c>
      <c r="F16" s="202">
        <v>11547715982.809998</v>
      </c>
      <c r="G16" s="202">
        <v>11293057796.619997</v>
      </c>
      <c r="H16" s="202">
        <v>7667622370.0299988</v>
      </c>
      <c r="I16" s="201">
        <f t="shared" si="0"/>
        <v>5240772525.3399982</v>
      </c>
      <c r="J16" s="203">
        <f t="shared" si="1"/>
        <v>0.86591630936649922</v>
      </c>
      <c r="K16" s="203">
        <f t="shared" si="2"/>
        <v>1.624697154402048E-3</v>
      </c>
      <c r="L16" s="199"/>
    </row>
    <row r="17" spans="3:14" ht="15.75" x14ac:dyDescent="0.25">
      <c r="C17" s="211" t="s">
        <v>105</v>
      </c>
      <c r="D17" s="212">
        <v>3771116190.6399989</v>
      </c>
      <c r="E17" s="212">
        <v>59523635938</v>
      </c>
      <c r="F17" s="213">
        <v>5705603765.6100006</v>
      </c>
      <c r="G17" s="213">
        <v>4552291641.1300011</v>
      </c>
      <c r="H17" s="213">
        <v>4460151352.4700003</v>
      </c>
      <c r="I17" s="212">
        <f t="shared" si="0"/>
        <v>781175450.49000216</v>
      </c>
      <c r="J17" s="214">
        <f t="shared" si="1"/>
        <v>0.20714701191888449</v>
      </c>
      <c r="K17" s="214">
        <f t="shared" si="2"/>
        <v>6.5492406118436647E-4</v>
      </c>
      <c r="L17" s="199"/>
    </row>
    <row r="18" spans="3:14" ht="15.75" x14ac:dyDescent="0.25">
      <c r="C18" s="209" t="s">
        <v>106</v>
      </c>
      <c r="D18" s="212">
        <v>3068408579.75</v>
      </c>
      <c r="E18" s="212">
        <v>49910944090</v>
      </c>
      <c r="F18" s="213">
        <v>1908684745.4400001</v>
      </c>
      <c r="G18" s="213">
        <v>4311008289.4299994</v>
      </c>
      <c r="H18" s="213">
        <v>4005289066.0600004</v>
      </c>
      <c r="I18" s="212">
        <f t="shared" si="0"/>
        <v>1242599709.6799994</v>
      </c>
      <c r="J18" s="214">
        <f t="shared" si="1"/>
        <v>0.40496553095326071</v>
      </c>
      <c r="K18" s="214">
        <f>G18/$N$6</f>
        <v>6.2021137468515179E-4</v>
      </c>
      <c r="L18" s="199"/>
    </row>
    <row r="19" spans="3:14" ht="15.75" x14ac:dyDescent="0.25">
      <c r="C19" s="204" t="s">
        <v>107</v>
      </c>
      <c r="D19" s="212">
        <v>756095295.04999995</v>
      </c>
      <c r="E19" s="212">
        <v>11586597708</v>
      </c>
      <c r="F19" s="213">
        <v>961406772.17999995</v>
      </c>
      <c r="G19" s="213">
        <v>1000921528.8099999</v>
      </c>
      <c r="H19" s="213">
        <v>972020212.33000004</v>
      </c>
      <c r="I19" s="212">
        <f t="shared" si="0"/>
        <v>244826233.75999999</v>
      </c>
      <c r="J19" s="214">
        <f t="shared" si="1"/>
        <v>0.32380340859522189</v>
      </c>
      <c r="K19" s="214">
        <f t="shared" si="2"/>
        <v>1.4399947196976827E-4</v>
      </c>
      <c r="L19" s="199"/>
      <c r="M19" s="199"/>
      <c r="N19" s="215"/>
    </row>
    <row r="20" spans="3:14" ht="15.75" x14ac:dyDescent="0.25">
      <c r="C20" s="211" t="s">
        <v>108</v>
      </c>
      <c r="D20" s="212">
        <v>1557393015.8199999</v>
      </c>
      <c r="E20" s="212">
        <v>21701812584</v>
      </c>
      <c r="F20" s="213">
        <v>1264915869.02</v>
      </c>
      <c r="G20" s="213">
        <v>1448260928.6199999</v>
      </c>
      <c r="H20" s="213">
        <v>1498194898.8699999</v>
      </c>
      <c r="I20" s="212">
        <f t="shared" si="0"/>
        <v>-109132087.20000005</v>
      </c>
      <c r="J20" s="214">
        <f t="shared" si="1"/>
        <v>-7.0073569157840174E-2</v>
      </c>
      <c r="K20" s="214">
        <f t="shared" si="2"/>
        <v>2.0835680219973972E-4</v>
      </c>
      <c r="L20" s="199"/>
      <c r="N20" s="215"/>
    </row>
    <row r="21" spans="3:14" ht="15.75" x14ac:dyDescent="0.25">
      <c r="C21" s="209" t="s">
        <v>109</v>
      </c>
      <c r="D21" s="212">
        <v>17072019505.320002</v>
      </c>
      <c r="E21" s="212">
        <v>275378926642</v>
      </c>
      <c r="F21" s="213">
        <v>20713092866.370003</v>
      </c>
      <c r="G21" s="213">
        <v>18938450814.629997</v>
      </c>
      <c r="H21" s="213">
        <v>17179181492.759996</v>
      </c>
      <c r="I21" s="212">
        <f t="shared" si="0"/>
        <v>1866431309.3099957</v>
      </c>
      <c r="J21" s="214">
        <f t="shared" si="1"/>
        <v>0.1093269199187815</v>
      </c>
      <c r="K21" s="214">
        <f t="shared" si="2"/>
        <v>2.7246161049952044E-3</v>
      </c>
      <c r="L21" s="199"/>
      <c r="N21" s="215"/>
    </row>
    <row r="22" spans="3:14" ht="15.75" x14ac:dyDescent="0.25">
      <c r="C22" s="216" t="s">
        <v>110</v>
      </c>
      <c r="D22" s="212">
        <v>11463952552.280001</v>
      </c>
      <c r="E22" s="212">
        <v>137788992563</v>
      </c>
      <c r="F22" s="213">
        <v>11576813728.950003</v>
      </c>
      <c r="G22" s="213">
        <v>11785642650.100002</v>
      </c>
      <c r="H22" s="213">
        <v>10926263612.950001</v>
      </c>
      <c r="I22" s="212">
        <f t="shared" si="0"/>
        <v>321690097.8200016</v>
      </c>
      <c r="J22" s="214">
        <f t="shared" si="1"/>
        <v>2.8061010925592367E-2</v>
      </c>
      <c r="K22" s="214">
        <f t="shared" si="2"/>
        <v>1.6955638075409386E-3</v>
      </c>
      <c r="L22" s="199"/>
      <c r="N22" s="215"/>
    </row>
    <row r="23" spans="3:14" ht="15.75" x14ac:dyDescent="0.25">
      <c r="C23" s="211" t="s">
        <v>111</v>
      </c>
      <c r="D23" s="212">
        <v>290659685.06999999</v>
      </c>
      <c r="E23" s="212">
        <v>3136389584</v>
      </c>
      <c r="F23" s="213">
        <v>503643336.06999999</v>
      </c>
      <c r="G23" s="213">
        <v>254928225.25</v>
      </c>
      <c r="H23" s="213">
        <v>231424990.02999997</v>
      </c>
      <c r="I23" s="212">
        <f t="shared" si="0"/>
        <v>-35731459.819999993</v>
      </c>
      <c r="J23" s="214">
        <f t="shared" si="1"/>
        <v>-0.12293228698501732</v>
      </c>
      <c r="K23" s="214">
        <f t="shared" si="2"/>
        <v>3.667573208244833E-5</v>
      </c>
      <c r="L23" s="199"/>
      <c r="N23" s="215"/>
    </row>
    <row r="24" spans="3:14" ht="15.75" x14ac:dyDescent="0.25">
      <c r="C24" s="216" t="s">
        <v>112</v>
      </c>
      <c r="D24" s="210">
        <v>82492163.100000009</v>
      </c>
      <c r="E24" s="210">
        <v>2512106847</v>
      </c>
      <c r="F24" s="217">
        <v>184405724.53999999</v>
      </c>
      <c r="G24" s="217">
        <v>142225997.56999999</v>
      </c>
      <c r="H24" s="217">
        <v>146470822.63000003</v>
      </c>
      <c r="I24" s="210">
        <f t="shared" si="0"/>
        <v>59733834.469999984</v>
      </c>
      <c r="J24" s="218">
        <f t="shared" si="1"/>
        <v>0.72411526410803961</v>
      </c>
      <c r="K24" s="218">
        <f t="shared" si="2"/>
        <v>2.046161258495745E-5</v>
      </c>
      <c r="L24" s="199"/>
      <c r="N24" s="215"/>
    </row>
    <row r="25" spans="3:14" ht="15.75" x14ac:dyDescent="0.25">
      <c r="C25" s="219" t="s">
        <v>113</v>
      </c>
      <c r="D25" s="212">
        <v>1048003431.3800004</v>
      </c>
      <c r="E25" s="212">
        <v>15106778711</v>
      </c>
      <c r="F25" s="213">
        <v>2200627845.52</v>
      </c>
      <c r="G25" s="213">
        <v>1954715585.3300002</v>
      </c>
      <c r="H25" s="213">
        <v>1801621538.0400002</v>
      </c>
      <c r="I25" s="212">
        <f t="shared" si="0"/>
        <v>906712153.94999981</v>
      </c>
      <c r="J25" s="214">
        <f t="shared" si="1"/>
        <v>0.86518052021647518</v>
      </c>
      <c r="K25" s="214">
        <f t="shared" si="2"/>
        <v>2.8121886085640202E-4</v>
      </c>
      <c r="L25" s="199"/>
      <c r="M25" s="21"/>
      <c r="N25" s="215"/>
    </row>
    <row r="26" spans="3:14" ht="15.75" x14ac:dyDescent="0.25">
      <c r="C26" s="216" t="s">
        <v>114</v>
      </c>
      <c r="D26" s="212">
        <v>2660269880.8000002</v>
      </c>
      <c r="E26" s="212">
        <v>49629942224</v>
      </c>
      <c r="F26" s="213">
        <v>6426329964.04</v>
      </c>
      <c r="G26" s="213">
        <v>5876563398.8400002</v>
      </c>
      <c r="H26" s="213">
        <v>5265283808.54</v>
      </c>
      <c r="I26" s="212">
        <f t="shared" si="0"/>
        <v>3216293518.04</v>
      </c>
      <c r="J26" s="214">
        <f t="shared" si="1"/>
        <v>1.2090102366128326</v>
      </c>
      <c r="K26" s="214">
        <f t="shared" si="2"/>
        <v>8.4544292641592386E-4</v>
      </c>
      <c r="L26" s="199"/>
      <c r="M26" s="220"/>
      <c r="N26" s="215"/>
    </row>
    <row r="27" spans="3:14" ht="15.75" x14ac:dyDescent="0.25">
      <c r="C27" s="219" t="s">
        <v>115</v>
      </c>
      <c r="D27" s="212">
        <v>623374635.99000013</v>
      </c>
      <c r="E27" s="212">
        <v>27416574286</v>
      </c>
      <c r="F27" s="213">
        <v>1980686509.73</v>
      </c>
      <c r="G27" s="213">
        <v>2145798796.5600004</v>
      </c>
      <c r="H27" s="213">
        <v>2174191391.6300001</v>
      </c>
      <c r="I27" s="212">
        <f t="shared" si="0"/>
        <v>1522424160.5700002</v>
      </c>
      <c r="J27" s="214">
        <f t="shared" si="1"/>
        <v>2.4422298769859192</v>
      </c>
      <c r="K27" s="214">
        <f t="shared" si="2"/>
        <v>3.0870940904365252E-4</v>
      </c>
      <c r="L27" s="199"/>
      <c r="N27" s="215"/>
    </row>
    <row r="28" spans="3:14" ht="15.75" x14ac:dyDescent="0.25">
      <c r="C28" s="221" t="s">
        <v>116</v>
      </c>
      <c r="D28" s="212">
        <v>182482628.15000004</v>
      </c>
      <c r="E28" s="212">
        <v>10706014966</v>
      </c>
      <c r="F28" s="213">
        <v>790392152.79999983</v>
      </c>
      <c r="G28" s="213">
        <v>310334823.54999995</v>
      </c>
      <c r="H28" s="213">
        <v>358071298.82000005</v>
      </c>
      <c r="I28" s="212">
        <f t="shared" si="0"/>
        <v>127852195.39999992</v>
      </c>
      <c r="J28" s="214">
        <f t="shared" si="1"/>
        <v>0.70062666619918412</v>
      </c>
      <c r="K28" s="214">
        <f t="shared" si="2"/>
        <v>4.4646907313664263E-5</v>
      </c>
      <c r="L28" s="199"/>
      <c r="N28" s="215"/>
    </row>
    <row r="29" spans="3:14" ht="15.75" x14ac:dyDescent="0.25">
      <c r="C29" s="221" t="s">
        <v>117</v>
      </c>
      <c r="D29" s="212">
        <v>1022900695.92</v>
      </c>
      <c r="E29" s="212">
        <v>9019720675</v>
      </c>
      <c r="F29" s="213">
        <v>1111597565.8299999</v>
      </c>
      <c r="G29" s="213">
        <v>1111597565.8299999</v>
      </c>
      <c r="H29" s="213">
        <v>1114642986.4000001</v>
      </c>
      <c r="I29" s="212">
        <f t="shared" si="0"/>
        <v>88696869.909999967</v>
      </c>
      <c r="J29" s="214">
        <f t="shared" si="1"/>
        <v>8.6711124807893239E-2</v>
      </c>
      <c r="K29" s="214">
        <f t="shared" si="2"/>
        <v>1.5992208970937714E-4</v>
      </c>
      <c r="L29" s="199"/>
      <c r="N29" s="215"/>
    </row>
    <row r="30" spans="3:14" ht="15.75" x14ac:dyDescent="0.25">
      <c r="C30" s="221" t="s">
        <v>118</v>
      </c>
      <c r="D30" s="212">
        <v>86237893.609999999</v>
      </c>
      <c r="E30" s="212">
        <v>1227625693</v>
      </c>
      <c r="F30" s="213">
        <v>90001523.069999993</v>
      </c>
      <c r="G30" s="213">
        <v>93726442.639999986</v>
      </c>
      <c r="H30" s="213">
        <v>105803088.12</v>
      </c>
      <c r="I30" s="212">
        <f t="shared" si="0"/>
        <v>7488549.0299999863</v>
      </c>
      <c r="J30" s="214">
        <f t="shared" si="1"/>
        <v>8.6835945505185988E-2</v>
      </c>
      <c r="K30" s="214">
        <f t="shared" si="2"/>
        <v>1.3484132233433814E-5</v>
      </c>
      <c r="L30" s="199"/>
      <c r="N30" s="215"/>
    </row>
    <row r="31" spans="3:14" ht="15.75" x14ac:dyDescent="0.25">
      <c r="C31" s="221" t="s">
        <v>119</v>
      </c>
      <c r="D31" s="212">
        <v>225072321.22000003</v>
      </c>
      <c r="E31" s="212">
        <v>3260981778</v>
      </c>
      <c r="F31" s="213">
        <v>251286940.67999998</v>
      </c>
      <c r="G31" s="213">
        <v>252050546.98000002</v>
      </c>
      <c r="H31" s="213">
        <v>255612046.69</v>
      </c>
      <c r="I31" s="212">
        <f t="shared" si="0"/>
        <v>26978225.75999999</v>
      </c>
      <c r="J31" s="214">
        <f t="shared" si="1"/>
        <v>0.11986469777254287</v>
      </c>
      <c r="K31" s="214">
        <f t="shared" si="2"/>
        <v>3.6261729446425969E-5</v>
      </c>
      <c r="L31" s="199"/>
      <c r="N31" s="215"/>
    </row>
    <row r="32" spans="3:14" ht="15.75" x14ac:dyDescent="0.25">
      <c r="C32" s="221" t="s">
        <v>120</v>
      </c>
      <c r="D32" s="210">
        <v>82449389.820000008</v>
      </c>
      <c r="E32" s="210">
        <v>685975147</v>
      </c>
      <c r="F32" s="217">
        <v>48742405.82</v>
      </c>
      <c r="G32" s="217">
        <v>61807416.079999998</v>
      </c>
      <c r="H32" s="217">
        <v>74230635.550000012</v>
      </c>
      <c r="I32" s="210">
        <f t="shared" si="0"/>
        <v>-20641973.74000001</v>
      </c>
      <c r="J32" s="218">
        <f t="shared" si="1"/>
        <v>-0.2503593269163627</v>
      </c>
      <c r="K32" s="218">
        <f t="shared" si="2"/>
        <v>8.8920410073677749E-6</v>
      </c>
      <c r="L32" s="199"/>
      <c r="N32" s="215"/>
    </row>
    <row r="33" spans="3:14" ht="15.75" x14ac:dyDescent="0.25">
      <c r="C33" s="221" t="s">
        <v>121</v>
      </c>
      <c r="D33" s="212">
        <v>1099762306.1699998</v>
      </c>
      <c r="E33" s="212">
        <v>13374225583</v>
      </c>
      <c r="F33" s="213">
        <v>796192543.45000005</v>
      </c>
      <c r="G33" s="213">
        <v>1630093947.23</v>
      </c>
      <c r="H33" s="213">
        <v>1062361274.2599998</v>
      </c>
      <c r="I33" s="212">
        <f t="shared" si="0"/>
        <v>530331641.06000018</v>
      </c>
      <c r="J33" s="214">
        <f t="shared" si="1"/>
        <v>0.48222387518164511</v>
      </c>
      <c r="K33" s="214">
        <f t="shared" si="2"/>
        <v>2.3451655390139327E-4</v>
      </c>
      <c r="L33" s="199"/>
      <c r="N33" s="215"/>
    </row>
    <row r="34" spans="3:14" ht="15.75" x14ac:dyDescent="0.25">
      <c r="C34" s="216" t="s">
        <v>122</v>
      </c>
      <c r="D34" s="212">
        <v>1250827179.0500002</v>
      </c>
      <c r="E34" s="212">
        <v>15653944895</v>
      </c>
      <c r="F34" s="213">
        <v>2158406468.5500002</v>
      </c>
      <c r="G34" s="213">
        <v>1925600695.1399999</v>
      </c>
      <c r="H34" s="213">
        <v>1192186226.97</v>
      </c>
      <c r="I34" s="212">
        <f t="shared" si="0"/>
        <v>674773516.08999968</v>
      </c>
      <c r="J34" s="214">
        <f t="shared" si="1"/>
        <v>0.53946182765431139</v>
      </c>
      <c r="K34" s="214">
        <f t="shared" si="2"/>
        <v>2.7703019202159101E-4</v>
      </c>
      <c r="L34" s="199"/>
      <c r="N34" s="215"/>
    </row>
    <row r="35" spans="3:14" ht="15.75" x14ac:dyDescent="0.25">
      <c r="C35" s="216" t="s">
        <v>123</v>
      </c>
      <c r="D35" s="212">
        <v>173098693.21000001</v>
      </c>
      <c r="E35" s="212">
        <v>3459610022</v>
      </c>
      <c r="F35" s="213">
        <v>1418375626.6300001</v>
      </c>
      <c r="G35" s="213">
        <v>236720572.44999996</v>
      </c>
      <c r="H35" s="213">
        <v>257842262.58999997</v>
      </c>
      <c r="I35" s="212">
        <f t="shared" si="0"/>
        <v>63621879.23999995</v>
      </c>
      <c r="J35" s="214">
        <f t="shared" si="1"/>
        <v>0.36754684891130351</v>
      </c>
      <c r="K35" s="214">
        <f t="shared" si="2"/>
        <v>3.405625361831133E-5</v>
      </c>
      <c r="L35" s="199"/>
      <c r="N35" s="215"/>
    </row>
    <row r="36" spans="3:14" ht="15.75" x14ac:dyDescent="0.25">
      <c r="C36" s="222" t="s">
        <v>124</v>
      </c>
      <c r="D36" s="212">
        <v>103550673.08999999</v>
      </c>
      <c r="E36" s="212">
        <v>2080734726</v>
      </c>
      <c r="F36" s="213">
        <v>118198707.7</v>
      </c>
      <c r="G36" s="213">
        <v>104618438.93000001</v>
      </c>
      <c r="H36" s="213">
        <v>105248092.15000001</v>
      </c>
      <c r="I36" s="212">
        <f t="shared" si="0"/>
        <v>1067765.8400000185</v>
      </c>
      <c r="J36" s="214">
        <f t="shared" si="1"/>
        <v>1.0311529690125538E-2</v>
      </c>
      <c r="K36" s="214">
        <f t="shared" si="2"/>
        <v>1.5051129914382295E-5</v>
      </c>
      <c r="L36" s="199"/>
      <c r="N36" s="215"/>
    </row>
    <row r="37" spans="3:14" ht="15.75" x14ac:dyDescent="0.25">
      <c r="C37" s="216" t="s">
        <v>125</v>
      </c>
      <c r="D37" s="212">
        <v>143217349.38</v>
      </c>
      <c r="E37" s="212">
        <v>3109655973</v>
      </c>
      <c r="F37" s="213">
        <v>143300781.83000001</v>
      </c>
      <c r="G37" s="213">
        <v>202488301.11999997</v>
      </c>
      <c r="H37" s="213">
        <v>133744494.83000003</v>
      </c>
      <c r="I37" s="212">
        <f t="shared" si="0"/>
        <v>59270951.73999998</v>
      </c>
      <c r="J37" s="214">
        <f t="shared" si="1"/>
        <v>0.41385315394111771</v>
      </c>
      <c r="K37" s="214">
        <f t="shared" si="2"/>
        <v>2.9131363051009363E-5</v>
      </c>
      <c r="L37" s="199"/>
      <c r="N37" s="215"/>
    </row>
    <row r="38" spans="3:14" ht="15.75" customHeight="1" x14ac:dyDescent="0.25">
      <c r="C38" s="216" t="s">
        <v>126</v>
      </c>
      <c r="D38" s="212">
        <v>775618666.22000003</v>
      </c>
      <c r="E38" s="212">
        <v>13401009791</v>
      </c>
      <c r="F38" s="213">
        <v>260004729.94999984</v>
      </c>
      <c r="G38" s="213">
        <v>1493985233.3299999</v>
      </c>
      <c r="H38" s="213">
        <v>2231498973.5099998</v>
      </c>
      <c r="I38" s="212">
        <f t="shared" si="0"/>
        <v>718366567.1099999</v>
      </c>
      <c r="J38" s="214">
        <f t="shared" si="1"/>
        <v>0.92618524849457284</v>
      </c>
      <c r="K38" s="214">
        <f t="shared" si="2"/>
        <v>2.1493501592070231E-4</v>
      </c>
      <c r="L38" s="199"/>
      <c r="N38" s="215"/>
    </row>
    <row r="39" spans="3:14" ht="15.75" x14ac:dyDescent="0.25">
      <c r="C39" s="196" t="s">
        <v>127</v>
      </c>
      <c r="D39" s="197">
        <f>D40</f>
        <v>757271927.86000013</v>
      </c>
      <c r="E39" s="197">
        <f>E40</f>
        <v>8623286819</v>
      </c>
      <c r="F39" s="197">
        <f>F40</f>
        <v>718382821.89999998</v>
      </c>
      <c r="G39" s="197">
        <f>G40</f>
        <v>718382821.89999998</v>
      </c>
      <c r="H39" s="197">
        <f>H40</f>
        <v>718382821.89999998</v>
      </c>
      <c r="I39" s="197">
        <f t="shared" si="0"/>
        <v>-38889105.960000157</v>
      </c>
      <c r="J39" s="198">
        <f t="shared" si="1"/>
        <v>-5.1354215743739731E-2</v>
      </c>
      <c r="K39" s="198">
        <f t="shared" si="2"/>
        <v>1.0335150563575186E-4</v>
      </c>
      <c r="L39" s="199"/>
      <c r="N39" s="215"/>
    </row>
    <row r="40" spans="3:14" ht="15.75" x14ac:dyDescent="0.25">
      <c r="C40" s="219" t="s">
        <v>128</v>
      </c>
      <c r="D40" s="205">
        <v>757271927.86000013</v>
      </c>
      <c r="E40" s="205">
        <v>8623286819</v>
      </c>
      <c r="F40" s="206">
        <v>718382821.89999998</v>
      </c>
      <c r="G40" s="206">
        <v>718382821.89999998</v>
      </c>
      <c r="H40" s="206">
        <v>718382821.89999998</v>
      </c>
      <c r="I40" s="205">
        <f t="shared" si="0"/>
        <v>-38889105.960000157</v>
      </c>
      <c r="J40" s="207">
        <f t="shared" si="1"/>
        <v>-5.1354215743739731E-2</v>
      </c>
      <c r="K40" s="208">
        <f t="shared" si="2"/>
        <v>1.0335150563575186E-4</v>
      </c>
      <c r="L40" s="199"/>
      <c r="N40" s="215"/>
    </row>
    <row r="41" spans="3:14" ht="15.75" x14ac:dyDescent="0.25">
      <c r="C41" s="196" t="s">
        <v>129</v>
      </c>
      <c r="D41" s="197">
        <f>SUM(D42:D47)</f>
        <v>809089722.13</v>
      </c>
      <c r="E41" s="197">
        <f>SUM(E42:E47)</f>
        <v>13027191299</v>
      </c>
      <c r="F41" s="197">
        <f>SUM(F42:F47)</f>
        <v>1090401650</v>
      </c>
      <c r="G41" s="197">
        <f>SUM(G42:G47)</f>
        <v>1085349058.6899998</v>
      </c>
      <c r="H41" s="197">
        <f>SUM(H42:H47)</f>
        <v>1086660617.4299998</v>
      </c>
      <c r="I41" s="197">
        <f t="shared" si="0"/>
        <v>276259336.55999982</v>
      </c>
      <c r="J41" s="198">
        <f t="shared" si="1"/>
        <v>0.34144462474782494</v>
      </c>
      <c r="K41" s="198">
        <f t="shared" si="2"/>
        <v>1.5614579850236463E-4</v>
      </c>
      <c r="L41" s="199"/>
      <c r="N41" s="215"/>
    </row>
    <row r="42" spans="3:14" ht="15.75" x14ac:dyDescent="0.25">
      <c r="C42" s="223" t="s">
        <v>130</v>
      </c>
      <c r="D42" s="201">
        <v>459274316</v>
      </c>
      <c r="E42" s="201">
        <v>8011291957</v>
      </c>
      <c r="F42" s="202">
        <v>667607653</v>
      </c>
      <c r="G42" s="202">
        <v>667607653</v>
      </c>
      <c r="H42" s="202">
        <v>667607653</v>
      </c>
      <c r="I42" s="201">
        <f t="shared" si="0"/>
        <v>208333337</v>
      </c>
      <c r="J42" s="203">
        <f t="shared" si="1"/>
        <v>0.45361416857458237</v>
      </c>
      <c r="K42" s="203">
        <f t="shared" si="2"/>
        <v>9.6046639769325172E-5</v>
      </c>
      <c r="L42" s="199"/>
      <c r="N42" s="215"/>
    </row>
    <row r="43" spans="3:14" ht="15.75" x14ac:dyDescent="0.25">
      <c r="C43" s="224" t="s">
        <v>131</v>
      </c>
      <c r="D43" s="210">
        <v>123221388.79999998</v>
      </c>
      <c r="E43" s="210">
        <v>1524248087</v>
      </c>
      <c r="F43" s="217">
        <v>127011772.36999999</v>
      </c>
      <c r="G43" s="217">
        <v>127011772.36999999</v>
      </c>
      <c r="H43" s="217">
        <v>127011772.36999999</v>
      </c>
      <c r="I43" s="210">
        <f t="shared" si="0"/>
        <v>3790383.5700000077</v>
      </c>
      <c r="J43" s="218">
        <f t="shared" si="1"/>
        <v>3.0760760018312731E-2</v>
      </c>
      <c r="K43" s="218">
        <f t="shared" si="2"/>
        <v>1.8272789253488256E-5</v>
      </c>
      <c r="L43" s="199"/>
      <c r="N43" s="215"/>
    </row>
    <row r="44" spans="3:14" ht="15.75" x14ac:dyDescent="0.25">
      <c r="C44" s="216" t="s">
        <v>132</v>
      </c>
      <c r="D44" s="212">
        <v>131280974.63000003</v>
      </c>
      <c r="E44" s="212">
        <v>1625371875</v>
      </c>
      <c r="F44" s="213">
        <v>135386818.94</v>
      </c>
      <c r="G44" s="213">
        <v>135386818.94</v>
      </c>
      <c r="H44" s="213">
        <v>135386818.94</v>
      </c>
      <c r="I44" s="212">
        <f t="shared" si="0"/>
        <v>4105844.3099999726</v>
      </c>
      <c r="J44" s="214">
        <f t="shared" si="1"/>
        <v>3.1275242445234823E-2</v>
      </c>
      <c r="K44" s="214">
        <f t="shared" si="2"/>
        <v>1.9477681194653754E-5</v>
      </c>
      <c r="L44" s="199"/>
      <c r="N44" s="215"/>
    </row>
    <row r="45" spans="3:14" ht="15.75" x14ac:dyDescent="0.25">
      <c r="C45" s="222" t="s">
        <v>133</v>
      </c>
      <c r="D45" s="210">
        <v>20156248.699999999</v>
      </c>
      <c r="E45" s="210">
        <v>267728228</v>
      </c>
      <c r="F45" s="217">
        <v>23232081.070000004</v>
      </c>
      <c r="G45" s="217">
        <v>25480999.299999997</v>
      </c>
      <c r="H45" s="217">
        <v>26479969.389999997</v>
      </c>
      <c r="I45" s="210">
        <f t="shared" si="0"/>
        <v>5324750.5999999978</v>
      </c>
      <c r="J45" s="218">
        <f t="shared" si="1"/>
        <v>0.26417369021647358</v>
      </c>
      <c r="K45" s="218">
        <f t="shared" si="2"/>
        <v>3.6658722375813245E-6</v>
      </c>
      <c r="L45" s="199"/>
      <c r="N45" s="215"/>
    </row>
    <row r="46" spans="3:14" ht="15.75" x14ac:dyDescent="0.25">
      <c r="C46" s="222" t="s">
        <v>134</v>
      </c>
      <c r="D46" s="210">
        <v>75156793.999999985</v>
      </c>
      <c r="E46" s="210">
        <v>951881669</v>
      </c>
      <c r="F46" s="217">
        <v>79323463</v>
      </c>
      <c r="G46" s="217">
        <v>79323463</v>
      </c>
      <c r="H46" s="217">
        <v>79323463</v>
      </c>
      <c r="I46" s="210">
        <f t="shared" si="0"/>
        <v>4166669.0000000149</v>
      </c>
      <c r="J46" s="218">
        <f t="shared" si="1"/>
        <v>5.5439685199983595E-2</v>
      </c>
      <c r="K46" s="218">
        <f t="shared" si="2"/>
        <v>1.1412020281343889E-5</v>
      </c>
      <c r="L46" s="199"/>
      <c r="N46" s="215"/>
    </row>
    <row r="47" spans="3:14" ht="16.5" customHeight="1" x14ac:dyDescent="0.25">
      <c r="C47" s="222" t="s">
        <v>135</v>
      </c>
      <c r="D47" s="210">
        <v>0</v>
      </c>
      <c r="E47" s="210">
        <v>646669483</v>
      </c>
      <c r="F47" s="210">
        <v>57839861.619999997</v>
      </c>
      <c r="G47" s="210">
        <v>50538352.079999998</v>
      </c>
      <c r="H47" s="210">
        <v>50850940.730000004</v>
      </c>
      <c r="I47" s="210">
        <f t="shared" si="0"/>
        <v>50538352.079999998</v>
      </c>
      <c r="J47" s="218" t="str">
        <f t="shared" si="1"/>
        <v>0.0%</v>
      </c>
      <c r="K47" s="218">
        <f t="shared" si="2"/>
        <v>7.2707957659722707E-6</v>
      </c>
      <c r="L47" s="199"/>
      <c r="N47" s="215"/>
    </row>
    <row r="48" spans="3:14" ht="15.75" customHeight="1" x14ac:dyDescent="0.25">
      <c r="C48" s="196" t="s">
        <v>136</v>
      </c>
      <c r="D48" s="197">
        <f>SUM(D49:D50)</f>
        <v>22890085166.75</v>
      </c>
      <c r="E48" s="197">
        <f>SUM(E49:E50)</f>
        <v>369103243150</v>
      </c>
      <c r="F48" s="197">
        <f>SUM(F49:F50)</f>
        <v>15590413700.959999</v>
      </c>
      <c r="G48" s="197">
        <f>SUM(G49:G50)</f>
        <v>18365761665.989998</v>
      </c>
      <c r="H48" s="197">
        <f>SUM(H49:H50)</f>
        <v>45284497171.210007</v>
      </c>
      <c r="I48" s="197">
        <f t="shared" si="0"/>
        <v>-4524323500.7600021</v>
      </c>
      <c r="J48" s="198">
        <f t="shared" si="1"/>
        <v>-0.19765428864948076</v>
      </c>
      <c r="K48" s="198">
        <f t="shared" si="2"/>
        <v>2.6422250956770004E-3</v>
      </c>
      <c r="L48" s="199"/>
      <c r="N48" s="215"/>
    </row>
    <row r="49" spans="3:14" ht="18" customHeight="1" x14ac:dyDescent="0.25">
      <c r="C49" s="223" t="s">
        <v>137</v>
      </c>
      <c r="D49" s="201">
        <v>15142799725.610001</v>
      </c>
      <c r="E49" s="201">
        <v>253545536599</v>
      </c>
      <c r="F49" s="202">
        <v>9944045260.8099995</v>
      </c>
      <c r="G49" s="202">
        <v>9725852351.7900009</v>
      </c>
      <c r="H49" s="202">
        <v>27906474764.600002</v>
      </c>
      <c r="I49" s="201">
        <f t="shared" si="0"/>
        <v>-5416947373.8199997</v>
      </c>
      <c r="J49" s="203">
        <f t="shared" si="1"/>
        <v>-0.35772429616556839</v>
      </c>
      <c r="K49" s="203">
        <f t="shared" si="2"/>
        <v>1.3992281740395479E-3</v>
      </c>
      <c r="L49" s="199"/>
      <c r="N49" s="215"/>
    </row>
    <row r="50" spans="3:14" ht="15.75" x14ac:dyDescent="0.25">
      <c r="C50" s="222" t="s">
        <v>138</v>
      </c>
      <c r="D50" s="210">
        <v>7747285441.1399984</v>
      </c>
      <c r="E50" s="210">
        <v>115557706551</v>
      </c>
      <c r="F50" s="217">
        <v>5646368440.1499996</v>
      </c>
      <c r="G50" s="217">
        <v>8639909314.1999989</v>
      </c>
      <c r="H50" s="217">
        <v>17378022406.610001</v>
      </c>
      <c r="I50" s="210">
        <f t="shared" si="0"/>
        <v>892623873.06000042</v>
      </c>
      <c r="J50" s="218">
        <f t="shared" si="1"/>
        <v>0.11521763072262024</v>
      </c>
      <c r="K50" s="218">
        <f t="shared" si="2"/>
        <v>1.2429969216374525E-3</v>
      </c>
      <c r="L50" s="199"/>
      <c r="N50" s="215"/>
    </row>
    <row r="51" spans="3:14" ht="16.5" thickBot="1" x14ac:dyDescent="0.3">
      <c r="C51" s="225" t="s">
        <v>89</v>
      </c>
      <c r="D51" s="226">
        <f>D12+D15+D39+D41+D48</f>
        <v>78699294772.959991</v>
      </c>
      <c r="E51" s="226">
        <f>E12+E15+E39+E41+E48</f>
        <v>1247578095825</v>
      </c>
      <c r="F51" s="226">
        <f>F12+F15+F39+F41+F48</f>
        <v>90211184692.450012</v>
      </c>
      <c r="G51" s="226">
        <f>G12+G15+G39+G41+G48</f>
        <v>91947943145.75</v>
      </c>
      <c r="H51" s="226">
        <f>H12+H15+H39+H41+H48</f>
        <v>110960057509.77002</v>
      </c>
      <c r="I51" s="226">
        <f t="shared" si="0"/>
        <v>13248648372.790009</v>
      </c>
      <c r="J51" s="227">
        <f t="shared" si="1"/>
        <v>0.16834519814962895</v>
      </c>
      <c r="K51" s="228">
        <f t="shared" si="2"/>
        <v>1.3228265034358798E-2</v>
      </c>
      <c r="L51" s="199"/>
      <c r="N51" s="215"/>
    </row>
    <row r="52" spans="3:14" x14ac:dyDescent="0.25">
      <c r="C52" s="229"/>
      <c r="D52" s="172"/>
      <c r="E52" s="172"/>
      <c r="F52" s="172"/>
      <c r="G52" s="172"/>
      <c r="H52" s="172"/>
      <c r="I52" s="172"/>
      <c r="J52" s="173"/>
      <c r="K52" s="173"/>
    </row>
    <row r="53" spans="3:14" x14ac:dyDescent="0.25">
      <c r="C53" s="175" t="s">
        <v>139</v>
      </c>
    </row>
    <row r="54" spans="3:14" x14ac:dyDescent="0.25">
      <c r="C54" s="123" t="s">
        <v>797</v>
      </c>
    </row>
    <row r="55" spans="3:14" x14ac:dyDescent="0.25">
      <c r="C55" s="177" t="s">
        <v>716</v>
      </c>
    </row>
    <row r="56" spans="3:14" x14ac:dyDescent="0.25">
      <c r="C56" s="175" t="s">
        <v>11</v>
      </c>
    </row>
    <row r="58" spans="3:14" x14ac:dyDescent="0.25">
      <c r="F58" s="178"/>
      <c r="G58" s="158"/>
      <c r="H58" s="158"/>
    </row>
    <row r="60" spans="3:14" x14ac:dyDescent="0.25">
      <c r="D60" s="25"/>
      <c r="E60" s="25"/>
      <c r="F60" s="25"/>
      <c r="G60" s="25"/>
      <c r="H60" s="25"/>
      <c r="I60" s="25"/>
      <c r="J60" s="25"/>
      <c r="K60" s="25"/>
    </row>
    <row r="62" spans="3:14" x14ac:dyDescent="0.25">
      <c r="D62" s="230"/>
      <c r="E62" s="230"/>
      <c r="F62" s="230"/>
      <c r="G62" s="230"/>
      <c r="H62" s="230"/>
      <c r="I62" s="230"/>
      <c r="J62" s="230"/>
      <c r="K62" s="230"/>
    </row>
    <row r="322" spans="2:2" x14ac:dyDescent="0.25">
      <c r="B322" s="123" t="s">
        <v>12</v>
      </c>
    </row>
  </sheetData>
  <mergeCells count="15">
    <mergeCell ref="C1:K1"/>
    <mergeCell ref="C2:K2"/>
    <mergeCell ref="C3:K3"/>
    <mergeCell ref="C5:K5"/>
    <mergeCell ref="C6:K6"/>
    <mergeCell ref="C7:C11"/>
    <mergeCell ref="E7:H7"/>
    <mergeCell ref="I7:J9"/>
    <mergeCell ref="K7:K10"/>
    <mergeCell ref="D8:D10"/>
    <mergeCell ref="E8:E10"/>
    <mergeCell ref="F8:H8"/>
    <mergeCell ref="F9:F10"/>
    <mergeCell ref="G9:G10"/>
    <mergeCell ref="H9:H10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66C8-A995-48B2-B6A4-05325112666F}">
  <dimension ref="B3:T320"/>
  <sheetViews>
    <sheetView showGridLines="0" zoomScale="80" zoomScaleNormal="80" workbookViewId="0">
      <selection activeCell="E35" sqref="E35"/>
    </sheetView>
  </sheetViews>
  <sheetFormatPr baseColWidth="10" defaultColWidth="11.42578125" defaultRowHeight="15" x14ac:dyDescent="0.25"/>
  <cols>
    <col min="1" max="1" width="11.42578125" style="1"/>
    <col min="2" max="2" width="35.42578125" style="1" bestFit="1" customWidth="1"/>
    <col min="3" max="16384" width="11.42578125" style="1"/>
  </cols>
  <sheetData>
    <row r="3" spans="2:20" x14ac:dyDescent="0.25">
      <c r="F3" s="274" t="s">
        <v>706</v>
      </c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</row>
    <row r="5" spans="2:20" x14ac:dyDescent="0.25">
      <c r="E5" s="116"/>
    </row>
    <row r="6" spans="2:20" x14ac:dyDescent="0.25">
      <c r="E6" s="116"/>
    </row>
    <row r="7" spans="2:20" x14ac:dyDescent="0.25">
      <c r="E7" s="116"/>
    </row>
    <row r="8" spans="2:20" x14ac:dyDescent="0.25">
      <c r="E8" s="116"/>
    </row>
    <row r="9" spans="2:20" x14ac:dyDescent="0.25">
      <c r="E9" s="116"/>
    </row>
    <row r="10" spans="2:20" x14ac:dyDescent="0.25">
      <c r="E10" s="117"/>
      <c r="H10" s="22"/>
    </row>
    <row r="11" spans="2:20" ht="15.75" x14ac:dyDescent="0.25">
      <c r="B11" s="118" t="s">
        <v>140</v>
      </c>
      <c r="C11" s="119">
        <v>0.51465044290397777</v>
      </c>
    </row>
    <row r="12" spans="2:20" ht="19.5" customHeight="1" x14ac:dyDescent="0.25">
      <c r="B12" s="183" t="s">
        <v>143</v>
      </c>
      <c r="C12" s="184">
        <v>0.19736850401388034</v>
      </c>
    </row>
    <row r="13" spans="2:20" ht="15.75" x14ac:dyDescent="0.25">
      <c r="B13" s="118" t="s">
        <v>142</v>
      </c>
      <c r="C13" s="185">
        <v>0.16946930973311553</v>
      </c>
    </row>
    <row r="14" spans="2:20" ht="15.75" x14ac:dyDescent="0.25">
      <c r="B14" s="183" t="s">
        <v>144</v>
      </c>
      <c r="C14" s="184">
        <v>0.1057756380300232</v>
      </c>
    </row>
    <row r="15" spans="2:20" ht="15" customHeight="1" x14ac:dyDescent="0.25">
      <c r="B15" s="118" t="s">
        <v>141</v>
      </c>
      <c r="C15" s="185">
        <v>1.2736105319003311E-2</v>
      </c>
    </row>
    <row r="16" spans="2:20" x14ac:dyDescent="0.25">
      <c r="B16" s="120" t="s">
        <v>145</v>
      </c>
      <c r="C16" s="117">
        <v>1</v>
      </c>
    </row>
    <row r="17" spans="3:3" ht="15.75" x14ac:dyDescent="0.25">
      <c r="C17" s="121">
        <v>1</v>
      </c>
    </row>
    <row r="51" spans="9:12" x14ac:dyDescent="0.25">
      <c r="I51" s="40" t="s">
        <v>92</v>
      </c>
    </row>
    <row r="52" spans="9:12" x14ac:dyDescent="0.25">
      <c r="I52" s="24" t="s">
        <v>707</v>
      </c>
      <c r="J52" s="13"/>
      <c r="K52" s="122"/>
      <c r="L52" s="122"/>
    </row>
    <row r="53" spans="9:12" x14ac:dyDescent="0.25">
      <c r="I53" s="40" t="s">
        <v>93</v>
      </c>
      <c r="J53" s="24"/>
      <c r="K53" s="24"/>
      <c r="L53" s="24"/>
    </row>
    <row r="76" spans="5:5" x14ac:dyDescent="0.25">
      <c r="E76" s="116"/>
    </row>
    <row r="77" spans="5:5" x14ac:dyDescent="0.25">
      <c r="E77" s="116"/>
    </row>
    <row r="78" spans="5:5" x14ac:dyDescent="0.25">
      <c r="E78" s="116"/>
    </row>
    <row r="79" spans="5:5" x14ac:dyDescent="0.25">
      <c r="E79" s="116"/>
    </row>
    <row r="80" spans="5:5" x14ac:dyDescent="0.25">
      <c r="E80" s="116"/>
    </row>
    <row r="81" spans="5:5" x14ac:dyDescent="0.25">
      <c r="E81" s="117"/>
    </row>
    <row r="320" spans="2:2" x14ac:dyDescent="0.25">
      <c r="B320" s="1" t="s">
        <v>12</v>
      </c>
    </row>
  </sheetData>
  <mergeCells count="1">
    <mergeCell ref="F3:T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90F7-7DDF-4730-A20B-7666325237C7}">
  <dimension ref="B3:D210"/>
  <sheetViews>
    <sheetView showGridLines="0" topLeftCell="A163" zoomScale="85" zoomScaleNormal="85" workbookViewId="0">
      <selection activeCell="G167" sqref="G167"/>
    </sheetView>
  </sheetViews>
  <sheetFormatPr baseColWidth="10" defaultColWidth="9.140625" defaultRowHeight="15" x14ac:dyDescent="0.25"/>
  <cols>
    <col min="1" max="1" width="9.140625" style="1"/>
    <col min="2" max="2" width="123.7109375" style="1" bestFit="1" customWidth="1"/>
    <col min="3" max="3" width="20" style="1" customWidth="1"/>
    <col min="4" max="4" width="16.85546875" style="1" customWidth="1"/>
    <col min="5" max="5" width="37.140625" style="1" customWidth="1"/>
    <col min="6" max="6" width="14.28515625" style="1" bestFit="1" customWidth="1"/>
    <col min="7" max="7" width="44.140625" style="1" customWidth="1"/>
    <col min="8" max="8" width="19.85546875" style="1" bestFit="1" customWidth="1"/>
    <col min="9" max="9" width="18" style="1" bestFit="1" customWidth="1"/>
    <col min="10" max="10" width="17.140625" style="1" bestFit="1" customWidth="1"/>
    <col min="11" max="11" width="17.7109375" style="1" bestFit="1" customWidth="1"/>
    <col min="12" max="16384" width="9.140625" style="1"/>
  </cols>
  <sheetData>
    <row r="3" spans="2:4" ht="15.75" x14ac:dyDescent="0.25">
      <c r="B3" s="327" t="s">
        <v>796</v>
      </c>
      <c r="C3" s="327"/>
      <c r="D3" s="327"/>
    </row>
    <row r="4" spans="2:4" ht="16.5" thickBot="1" x14ac:dyDescent="0.3">
      <c r="B4" s="328" t="s">
        <v>146</v>
      </c>
      <c r="C4" s="328"/>
      <c r="D4" s="328"/>
    </row>
    <row r="5" spans="2:4" ht="15" customHeight="1" x14ac:dyDescent="0.25">
      <c r="B5" s="329" t="s">
        <v>14</v>
      </c>
      <c r="C5" s="331" t="s">
        <v>17</v>
      </c>
      <c r="D5" s="331" t="s">
        <v>795</v>
      </c>
    </row>
    <row r="6" spans="2:4" ht="15" customHeight="1" x14ac:dyDescent="0.25">
      <c r="B6" s="330"/>
      <c r="C6" s="332"/>
      <c r="D6" s="334"/>
    </row>
    <row r="7" spans="2:4" ht="15.75" thickBot="1" x14ac:dyDescent="0.3">
      <c r="B7" s="28" t="s">
        <v>147</v>
      </c>
      <c r="C7" s="333"/>
      <c r="D7" s="335"/>
    </row>
    <row r="8" spans="2:4" x14ac:dyDescent="0.25">
      <c r="B8" s="29" t="s">
        <v>148</v>
      </c>
      <c r="C8" s="30">
        <v>1040005477267</v>
      </c>
      <c r="D8" s="30">
        <v>87519150856.870056</v>
      </c>
    </row>
    <row r="9" spans="2:4" x14ac:dyDescent="0.25">
      <c r="B9" s="31" t="s">
        <v>149</v>
      </c>
      <c r="C9" s="32">
        <v>1028757946347</v>
      </c>
      <c r="D9" s="32">
        <v>84736687989.270065</v>
      </c>
    </row>
    <row r="10" spans="2:4" x14ac:dyDescent="0.25">
      <c r="B10" s="33" t="s">
        <v>150</v>
      </c>
      <c r="C10" s="34">
        <v>965008984079</v>
      </c>
      <c r="D10" s="34">
        <v>78070330160.210052</v>
      </c>
    </row>
    <row r="11" spans="2:4" x14ac:dyDescent="0.25">
      <c r="B11" s="35" t="s">
        <v>151</v>
      </c>
      <c r="C11" s="32">
        <v>305546300647</v>
      </c>
      <c r="D11" s="32">
        <v>22966849760.389999</v>
      </c>
    </row>
    <row r="12" spans="2:4" x14ac:dyDescent="0.25">
      <c r="B12" s="36" t="s">
        <v>152</v>
      </c>
      <c r="C12" s="37">
        <v>5741613817</v>
      </c>
      <c r="D12" s="37">
        <v>1678060470.6400001</v>
      </c>
    </row>
    <row r="13" spans="2:4" x14ac:dyDescent="0.25">
      <c r="B13" s="36" t="s">
        <v>153</v>
      </c>
      <c r="C13" s="37">
        <v>73321401444</v>
      </c>
      <c r="D13" s="37">
        <v>6100009279.1700001</v>
      </c>
    </row>
    <row r="14" spans="2:4" x14ac:dyDescent="0.25">
      <c r="B14" s="36" t="s">
        <v>154</v>
      </c>
      <c r="C14" s="37">
        <v>6919370144</v>
      </c>
      <c r="D14" s="37">
        <v>485517610.57999998</v>
      </c>
    </row>
    <row r="15" spans="2:4" x14ac:dyDescent="0.25">
      <c r="B15" s="36" t="s">
        <v>155</v>
      </c>
      <c r="C15" s="37">
        <v>699460632</v>
      </c>
      <c r="D15" s="37">
        <v>42696137</v>
      </c>
    </row>
    <row r="16" spans="2:4" x14ac:dyDescent="0.25">
      <c r="B16" s="36" t="s">
        <v>156</v>
      </c>
      <c r="C16" s="37">
        <v>22399324</v>
      </c>
      <c r="D16" s="37">
        <v>1363319.05</v>
      </c>
    </row>
    <row r="17" spans="2:4" x14ac:dyDescent="0.25">
      <c r="B17" s="36" t="s">
        <v>157</v>
      </c>
      <c r="C17" s="37">
        <v>1455045432</v>
      </c>
      <c r="D17" s="37">
        <v>80514254.349999994</v>
      </c>
    </row>
    <row r="18" spans="2:4" x14ac:dyDescent="0.25">
      <c r="B18" s="36" t="s">
        <v>158</v>
      </c>
      <c r="C18" s="37">
        <v>2009383531</v>
      </c>
      <c r="D18" s="37">
        <v>143378727.00999999</v>
      </c>
    </row>
    <row r="19" spans="2:4" x14ac:dyDescent="0.25">
      <c r="B19" s="36" t="s">
        <v>159</v>
      </c>
      <c r="C19" s="37">
        <v>3379500028</v>
      </c>
      <c r="D19" s="37">
        <v>496797391.11000001</v>
      </c>
    </row>
    <row r="20" spans="2:4" x14ac:dyDescent="0.25">
      <c r="B20" s="36" t="s">
        <v>160</v>
      </c>
      <c r="C20" s="37">
        <v>127986274</v>
      </c>
      <c r="D20" s="37">
        <v>17625911.300000001</v>
      </c>
    </row>
    <row r="21" spans="2:4" x14ac:dyDescent="0.25">
      <c r="B21" s="36" t="s">
        <v>161</v>
      </c>
      <c r="C21" s="37">
        <v>153434042375</v>
      </c>
      <c r="D21" s="37">
        <v>9658924012.1900005</v>
      </c>
    </row>
    <row r="22" spans="2:4" x14ac:dyDescent="0.25">
      <c r="B22" s="36" t="s">
        <v>162</v>
      </c>
      <c r="C22" s="37">
        <v>227556879</v>
      </c>
      <c r="D22" s="37">
        <v>20592022.100000001</v>
      </c>
    </row>
    <row r="23" spans="2:4" x14ac:dyDescent="0.25">
      <c r="B23" s="36" t="s">
        <v>163</v>
      </c>
      <c r="C23" s="37">
        <v>68634588</v>
      </c>
      <c r="D23" s="37">
        <v>4079640.64</v>
      </c>
    </row>
    <row r="24" spans="2:4" x14ac:dyDescent="0.25">
      <c r="B24" s="36" t="s">
        <v>164</v>
      </c>
      <c r="C24" s="37">
        <v>797168164</v>
      </c>
      <c r="D24" s="37">
        <v>65012618.869999997</v>
      </c>
    </row>
    <row r="25" spans="2:4" x14ac:dyDescent="0.25">
      <c r="B25" s="36" t="s">
        <v>165</v>
      </c>
      <c r="C25" s="37">
        <v>1189152122</v>
      </c>
      <c r="D25" s="37">
        <v>102709951.23999999</v>
      </c>
    </row>
    <row r="26" spans="2:4" x14ac:dyDescent="0.25">
      <c r="B26" s="36" t="s">
        <v>166</v>
      </c>
      <c r="C26" s="37">
        <v>183330345</v>
      </c>
      <c r="D26" s="37">
        <v>0</v>
      </c>
    </row>
    <row r="27" spans="2:4" x14ac:dyDescent="0.25">
      <c r="B27" s="36" t="s">
        <v>167</v>
      </c>
      <c r="C27" s="37">
        <v>189658422</v>
      </c>
      <c r="D27" s="37">
        <v>7936847.3700000001</v>
      </c>
    </row>
    <row r="28" spans="2:4" x14ac:dyDescent="0.25">
      <c r="B28" s="36" t="s">
        <v>168</v>
      </c>
      <c r="C28" s="37">
        <v>386118024</v>
      </c>
      <c r="D28" s="37">
        <v>47968879.939999998</v>
      </c>
    </row>
    <row r="29" spans="2:4" x14ac:dyDescent="0.25">
      <c r="B29" s="36" t="s">
        <v>169</v>
      </c>
      <c r="C29" s="37">
        <v>10531961111</v>
      </c>
      <c r="D29" s="37">
        <v>906031656.13</v>
      </c>
    </row>
    <row r="30" spans="2:4" x14ac:dyDescent="0.25">
      <c r="B30" s="36" t="s">
        <v>170</v>
      </c>
      <c r="C30" s="37">
        <v>3225555388</v>
      </c>
      <c r="D30" s="37">
        <v>224488387.88999999</v>
      </c>
    </row>
    <row r="31" spans="2:4" x14ac:dyDescent="0.25">
      <c r="B31" s="36" t="s">
        <v>171</v>
      </c>
      <c r="C31" s="37">
        <v>20081213617</v>
      </c>
      <c r="D31" s="37">
        <v>1573879696.8399999</v>
      </c>
    </row>
    <row r="32" spans="2:4" x14ac:dyDescent="0.25">
      <c r="B32" s="36" t="s">
        <v>172</v>
      </c>
      <c r="C32" s="37">
        <v>307292667</v>
      </c>
      <c r="D32" s="37">
        <v>15568915.220000001</v>
      </c>
    </row>
    <row r="33" spans="2:4" x14ac:dyDescent="0.25">
      <c r="B33" s="36" t="s">
        <v>173</v>
      </c>
      <c r="C33" s="37">
        <v>32714208</v>
      </c>
      <c r="D33" s="37">
        <v>2153922.19</v>
      </c>
    </row>
    <row r="34" spans="2:4" x14ac:dyDescent="0.25">
      <c r="B34" s="36" t="s">
        <v>174</v>
      </c>
      <c r="C34" s="37">
        <v>875910949</v>
      </c>
      <c r="D34" s="37">
        <v>85790782</v>
      </c>
    </row>
    <row r="35" spans="2:4" x14ac:dyDescent="0.25">
      <c r="B35" s="36" t="s">
        <v>175</v>
      </c>
      <c r="C35" s="37">
        <v>16056011768</v>
      </c>
      <c r="D35" s="37">
        <v>862642058.61000001</v>
      </c>
    </row>
    <row r="36" spans="2:4" x14ac:dyDescent="0.25">
      <c r="B36" s="36" t="s">
        <v>176</v>
      </c>
      <c r="C36" s="37">
        <v>1930088298</v>
      </c>
      <c r="D36" s="37">
        <v>211030404.68000001</v>
      </c>
    </row>
    <row r="37" spans="2:4" x14ac:dyDescent="0.25">
      <c r="B37" s="36" t="s">
        <v>177</v>
      </c>
      <c r="C37" s="37">
        <v>652500326</v>
      </c>
      <c r="D37" s="37">
        <v>39214834.640000001</v>
      </c>
    </row>
    <row r="38" spans="2:4" x14ac:dyDescent="0.25">
      <c r="B38" s="36" t="s">
        <v>178</v>
      </c>
      <c r="C38" s="37">
        <v>1629214547</v>
      </c>
      <c r="D38" s="37">
        <v>89979411.230000004</v>
      </c>
    </row>
    <row r="39" spans="2:4" x14ac:dyDescent="0.25">
      <c r="B39" s="36" t="s">
        <v>179</v>
      </c>
      <c r="C39" s="37">
        <v>510666</v>
      </c>
      <c r="D39" s="37">
        <v>0</v>
      </c>
    </row>
    <row r="40" spans="2:4" x14ac:dyDescent="0.25">
      <c r="B40" s="36" t="s">
        <v>180</v>
      </c>
      <c r="C40" s="37">
        <v>31494931</v>
      </c>
      <c r="D40" s="37">
        <v>208844.4</v>
      </c>
    </row>
    <row r="41" spans="2:4" x14ac:dyDescent="0.25">
      <c r="B41" s="36" t="s">
        <v>181</v>
      </c>
      <c r="C41" s="37">
        <v>40010626</v>
      </c>
      <c r="D41" s="37">
        <v>2673774</v>
      </c>
    </row>
    <row r="42" spans="2:4" x14ac:dyDescent="0.25">
      <c r="B42" s="35" t="s">
        <v>182</v>
      </c>
      <c r="C42" s="32">
        <v>51694589147</v>
      </c>
      <c r="D42" s="32">
        <v>5476627055.1199989</v>
      </c>
    </row>
    <row r="43" spans="2:4" x14ac:dyDescent="0.25">
      <c r="B43" s="36" t="s">
        <v>183</v>
      </c>
      <c r="C43" s="37">
        <v>5510361964</v>
      </c>
      <c r="D43" s="37">
        <v>1696111427.0699999</v>
      </c>
    </row>
    <row r="44" spans="2:4" x14ac:dyDescent="0.25">
      <c r="B44" s="36" t="s">
        <v>184</v>
      </c>
      <c r="C44" s="37">
        <v>9135868342</v>
      </c>
      <c r="D44" s="37">
        <v>262008258.09999999</v>
      </c>
    </row>
    <row r="45" spans="2:4" x14ac:dyDescent="0.25">
      <c r="B45" s="36" t="s">
        <v>185</v>
      </c>
      <c r="C45" s="37">
        <v>13898024471</v>
      </c>
      <c r="D45" s="37">
        <v>1321658393.74</v>
      </c>
    </row>
    <row r="46" spans="2:4" x14ac:dyDescent="0.25">
      <c r="B46" s="36" t="s">
        <v>186</v>
      </c>
      <c r="C46" s="37">
        <v>1805017273</v>
      </c>
      <c r="D46" s="37">
        <v>136634018.03</v>
      </c>
    </row>
    <row r="47" spans="2:4" x14ac:dyDescent="0.25">
      <c r="B47" s="36" t="s">
        <v>187</v>
      </c>
      <c r="C47" s="37">
        <v>2266444938</v>
      </c>
      <c r="D47" s="37">
        <v>203349879.97</v>
      </c>
    </row>
    <row r="48" spans="2:4" x14ac:dyDescent="0.25">
      <c r="B48" s="36" t="s">
        <v>188</v>
      </c>
      <c r="C48" s="37">
        <v>0</v>
      </c>
      <c r="D48" s="37">
        <v>229686.49</v>
      </c>
    </row>
    <row r="49" spans="2:4" x14ac:dyDescent="0.25">
      <c r="B49" s="36" t="s">
        <v>189</v>
      </c>
      <c r="C49" s="37">
        <v>1500332155</v>
      </c>
      <c r="D49" s="37">
        <v>174370480.15000001</v>
      </c>
    </row>
    <row r="50" spans="2:4" x14ac:dyDescent="0.25">
      <c r="B50" s="36" t="s">
        <v>190</v>
      </c>
      <c r="C50" s="37">
        <v>90881834</v>
      </c>
      <c r="D50" s="37">
        <v>7096934</v>
      </c>
    </row>
    <row r="51" spans="2:4" x14ac:dyDescent="0.25">
      <c r="B51" s="36" t="s">
        <v>191</v>
      </c>
      <c r="C51" s="37">
        <v>14651742647</v>
      </c>
      <c r="D51" s="37">
        <v>1448318545.77</v>
      </c>
    </row>
    <row r="52" spans="2:4" x14ac:dyDescent="0.25">
      <c r="B52" s="36" t="s">
        <v>192</v>
      </c>
      <c r="C52" s="37">
        <v>437881126</v>
      </c>
      <c r="D52" s="37">
        <v>37167111.390000001</v>
      </c>
    </row>
    <row r="53" spans="2:4" x14ac:dyDescent="0.25">
      <c r="B53" s="36" t="s">
        <v>193</v>
      </c>
      <c r="C53" s="37">
        <v>594111570</v>
      </c>
      <c r="D53" s="37">
        <v>55587182.880000003</v>
      </c>
    </row>
    <row r="54" spans="2:4" x14ac:dyDescent="0.25">
      <c r="B54" s="36" t="s">
        <v>194</v>
      </c>
      <c r="C54" s="37">
        <v>427223461</v>
      </c>
      <c r="D54" s="37">
        <v>36512325.280000001</v>
      </c>
    </row>
    <row r="55" spans="2:4" x14ac:dyDescent="0.25">
      <c r="B55" s="36" t="s">
        <v>195</v>
      </c>
      <c r="C55" s="37">
        <v>19078565</v>
      </c>
      <c r="D55" s="37">
        <v>2506128.2400000002</v>
      </c>
    </row>
    <row r="56" spans="2:4" x14ac:dyDescent="0.25">
      <c r="B56" s="36" t="s">
        <v>196</v>
      </c>
      <c r="C56" s="37">
        <v>231144630</v>
      </c>
      <c r="D56" s="37">
        <v>17700324.5</v>
      </c>
    </row>
    <row r="57" spans="2:4" x14ac:dyDescent="0.25">
      <c r="B57" s="36" t="s">
        <v>197</v>
      </c>
      <c r="C57" s="37">
        <v>133384</v>
      </c>
      <c r="D57" s="37">
        <v>8832.92</v>
      </c>
    </row>
    <row r="58" spans="2:4" x14ac:dyDescent="0.25">
      <c r="B58" s="36" t="s">
        <v>198</v>
      </c>
      <c r="C58" s="37">
        <v>777739</v>
      </c>
      <c r="D58" s="37">
        <v>971.62</v>
      </c>
    </row>
    <row r="59" spans="2:4" x14ac:dyDescent="0.25">
      <c r="B59" s="36" t="s">
        <v>199</v>
      </c>
      <c r="C59" s="37">
        <v>33151282</v>
      </c>
      <c r="D59" s="37">
        <v>2547304.5699999998</v>
      </c>
    </row>
    <row r="60" spans="2:4" x14ac:dyDescent="0.25">
      <c r="B60" s="36" t="s">
        <v>200</v>
      </c>
      <c r="C60" s="37">
        <v>1092413766</v>
      </c>
      <c r="D60" s="37">
        <v>74819250.400000006</v>
      </c>
    </row>
    <row r="61" spans="2:4" x14ac:dyDescent="0.25">
      <c r="B61" s="35" t="s">
        <v>201</v>
      </c>
      <c r="C61" s="32">
        <v>540358022867</v>
      </c>
      <c r="D61" s="32">
        <v>44669626207.920013</v>
      </c>
    </row>
    <row r="62" spans="2:4" x14ac:dyDescent="0.25">
      <c r="B62" s="36" t="s">
        <v>202</v>
      </c>
      <c r="C62" s="37">
        <v>352527744706</v>
      </c>
      <c r="D62" s="37">
        <v>28961364081.080002</v>
      </c>
    </row>
    <row r="63" spans="2:4" x14ac:dyDescent="0.25">
      <c r="B63" s="36" t="s">
        <v>203</v>
      </c>
      <c r="C63" s="37">
        <v>47901967183</v>
      </c>
      <c r="D63" s="37">
        <v>4490502084.0900002</v>
      </c>
    </row>
    <row r="64" spans="2:4" x14ac:dyDescent="0.25">
      <c r="B64" s="36" t="s">
        <v>204</v>
      </c>
      <c r="C64" s="37">
        <v>31645081004</v>
      </c>
      <c r="D64" s="37">
        <v>3229163440.4000001</v>
      </c>
    </row>
    <row r="65" spans="2:4" x14ac:dyDescent="0.25">
      <c r="B65" s="36" t="s">
        <v>205</v>
      </c>
      <c r="C65" s="37">
        <v>2156424417</v>
      </c>
      <c r="D65" s="37">
        <v>201259269.38999999</v>
      </c>
    </row>
    <row r="66" spans="2:4" x14ac:dyDescent="0.25">
      <c r="B66" s="36" t="s">
        <v>206</v>
      </c>
      <c r="C66" s="37">
        <v>0</v>
      </c>
      <c r="D66" s="37">
        <v>268103978.27000001</v>
      </c>
    </row>
    <row r="67" spans="2:4" x14ac:dyDescent="0.25">
      <c r="B67" s="36" t="s">
        <v>207</v>
      </c>
      <c r="C67" s="37">
        <v>9676766841</v>
      </c>
      <c r="D67" s="37">
        <v>641719462.59000003</v>
      </c>
    </row>
    <row r="68" spans="2:4" x14ac:dyDescent="0.25">
      <c r="B68" s="36" t="s">
        <v>208</v>
      </c>
      <c r="C68" s="37">
        <v>31864726</v>
      </c>
      <c r="D68" s="37">
        <v>1764824.33</v>
      </c>
    </row>
    <row r="69" spans="2:4" x14ac:dyDescent="0.25">
      <c r="B69" s="36" t="s">
        <v>209</v>
      </c>
      <c r="C69" s="37">
        <v>5363347</v>
      </c>
      <c r="D69" s="37">
        <v>411890.26</v>
      </c>
    </row>
    <row r="70" spans="2:4" x14ac:dyDescent="0.25">
      <c r="B70" s="36" t="s">
        <v>210</v>
      </c>
      <c r="C70" s="37">
        <v>24685008</v>
      </c>
      <c r="D70" s="37">
        <v>1808028.93</v>
      </c>
    </row>
    <row r="71" spans="2:4" x14ac:dyDescent="0.25">
      <c r="B71" s="36" t="s">
        <v>211</v>
      </c>
      <c r="C71" s="37">
        <v>870686506</v>
      </c>
      <c r="D71" s="37">
        <v>59212252.189999998</v>
      </c>
    </row>
    <row r="72" spans="2:4" x14ac:dyDescent="0.25">
      <c r="B72" s="36" t="s">
        <v>212</v>
      </c>
      <c r="C72" s="37">
        <v>48726761</v>
      </c>
      <c r="D72" s="37">
        <v>2379901.7400000002</v>
      </c>
    </row>
    <row r="73" spans="2:4" x14ac:dyDescent="0.25">
      <c r="B73" s="36" t="s">
        <v>213</v>
      </c>
      <c r="C73" s="37">
        <v>48982600</v>
      </c>
      <c r="D73" s="37">
        <v>2940713.37</v>
      </c>
    </row>
    <row r="74" spans="2:4" x14ac:dyDescent="0.25">
      <c r="B74" s="36" t="s">
        <v>214</v>
      </c>
      <c r="C74" s="37">
        <v>330011393</v>
      </c>
      <c r="D74" s="37">
        <v>8479403.1600000001</v>
      </c>
    </row>
    <row r="75" spans="2:4" x14ac:dyDescent="0.25">
      <c r="B75" s="36" t="s">
        <v>215</v>
      </c>
      <c r="C75" s="37">
        <v>826812</v>
      </c>
      <c r="D75" s="37">
        <v>57892.480000000003</v>
      </c>
    </row>
    <row r="76" spans="2:4" x14ac:dyDescent="0.25">
      <c r="B76" s="36" t="s">
        <v>216</v>
      </c>
      <c r="C76" s="37">
        <v>18320346850</v>
      </c>
      <c r="D76" s="37">
        <v>1284773600.26</v>
      </c>
    </row>
    <row r="77" spans="2:4" x14ac:dyDescent="0.25">
      <c r="B77" s="36" t="s">
        <v>217</v>
      </c>
      <c r="C77" s="37">
        <v>16963976</v>
      </c>
      <c r="D77" s="37">
        <v>685944.76</v>
      </c>
    </row>
    <row r="78" spans="2:4" x14ac:dyDescent="0.25">
      <c r="B78" s="36" t="s">
        <v>218</v>
      </c>
      <c r="C78" s="37">
        <v>20395773864</v>
      </c>
      <c r="D78" s="37">
        <v>1139491716.8699999</v>
      </c>
    </row>
    <row r="79" spans="2:4" x14ac:dyDescent="0.25">
      <c r="B79" s="36" t="s">
        <v>219</v>
      </c>
      <c r="C79" s="37">
        <v>19440000</v>
      </c>
      <c r="D79" s="37">
        <v>6840000</v>
      </c>
    </row>
    <row r="80" spans="2:4" x14ac:dyDescent="0.25">
      <c r="B80" s="36" t="s">
        <v>220</v>
      </c>
      <c r="C80" s="37">
        <v>580556678</v>
      </c>
      <c r="D80" s="37">
        <v>26130163.539999999</v>
      </c>
    </row>
    <row r="81" spans="2:4" x14ac:dyDescent="0.25">
      <c r="B81" s="36" t="s">
        <v>221</v>
      </c>
      <c r="C81" s="37">
        <v>0</v>
      </c>
      <c r="D81" s="37">
        <v>53225146</v>
      </c>
    </row>
    <row r="82" spans="2:4" x14ac:dyDescent="0.25">
      <c r="B82" s="36" t="s">
        <v>222</v>
      </c>
      <c r="C82" s="37">
        <v>3397664386</v>
      </c>
      <c r="D82" s="37">
        <v>124377275</v>
      </c>
    </row>
    <row r="83" spans="2:4" x14ac:dyDescent="0.25">
      <c r="B83" s="36" t="s">
        <v>223</v>
      </c>
      <c r="C83" s="37">
        <v>3421740839</v>
      </c>
      <c r="D83" s="37">
        <v>208845075.46000001</v>
      </c>
    </row>
    <row r="84" spans="2:4" x14ac:dyDescent="0.25">
      <c r="B84" s="36" t="s">
        <v>224</v>
      </c>
      <c r="C84" s="37">
        <v>11149305280</v>
      </c>
      <c r="D84" s="37">
        <v>872623358.38</v>
      </c>
    </row>
    <row r="85" spans="2:4" x14ac:dyDescent="0.25">
      <c r="B85" s="36" t="s">
        <v>225</v>
      </c>
      <c r="C85" s="37">
        <v>9681714847</v>
      </c>
      <c r="D85" s="37">
        <v>728516642.80999994</v>
      </c>
    </row>
    <row r="86" spans="2:4" x14ac:dyDescent="0.25">
      <c r="B86" s="36" t="s">
        <v>226</v>
      </c>
      <c r="C86" s="37">
        <v>886175328</v>
      </c>
      <c r="D86" s="37">
        <v>152217545.38999999</v>
      </c>
    </row>
    <row r="87" spans="2:4" x14ac:dyDescent="0.25">
      <c r="B87" s="36" t="s">
        <v>227</v>
      </c>
      <c r="C87" s="37">
        <v>11323668</v>
      </c>
      <c r="D87" s="37">
        <v>0</v>
      </c>
    </row>
    <row r="88" spans="2:4" x14ac:dyDescent="0.25">
      <c r="B88" s="36" t="s">
        <v>228</v>
      </c>
      <c r="C88" s="37">
        <v>656132940</v>
      </c>
      <c r="D88" s="37">
        <v>0</v>
      </c>
    </row>
    <row r="89" spans="2:4" x14ac:dyDescent="0.25">
      <c r="B89" s="36" t="s">
        <v>229</v>
      </c>
      <c r="C89" s="37">
        <v>18396441074</v>
      </c>
      <c r="D89" s="37">
        <v>1846000912.1600001</v>
      </c>
    </row>
    <row r="90" spans="2:4" x14ac:dyDescent="0.25">
      <c r="B90" s="36" t="s">
        <v>230</v>
      </c>
      <c r="C90" s="37">
        <v>4054286263</v>
      </c>
      <c r="D90" s="37">
        <v>79893611.489999995</v>
      </c>
    </row>
    <row r="91" spans="2:4" x14ac:dyDescent="0.25">
      <c r="B91" s="36" t="s">
        <v>231</v>
      </c>
      <c r="C91" s="37">
        <v>1248725710</v>
      </c>
      <c r="D91" s="37">
        <v>98006087.239999995</v>
      </c>
    </row>
    <row r="92" spans="2:4" x14ac:dyDescent="0.25">
      <c r="B92" s="36" t="s">
        <v>232</v>
      </c>
      <c r="C92" s="37">
        <v>394402283</v>
      </c>
      <c r="D92" s="37">
        <v>30023114.41</v>
      </c>
    </row>
    <row r="93" spans="2:4" x14ac:dyDescent="0.25">
      <c r="B93" s="36" t="s">
        <v>233</v>
      </c>
      <c r="C93" s="37">
        <v>475572925</v>
      </c>
      <c r="D93" s="37">
        <v>28183124.990000002</v>
      </c>
    </row>
    <row r="94" spans="2:4" x14ac:dyDescent="0.25">
      <c r="B94" s="36" t="s">
        <v>794</v>
      </c>
      <c r="C94" s="37">
        <v>0</v>
      </c>
      <c r="D94" s="37">
        <v>300</v>
      </c>
    </row>
    <row r="95" spans="2:4" x14ac:dyDescent="0.25">
      <c r="B95" s="36" t="s">
        <v>234</v>
      </c>
      <c r="C95" s="37">
        <v>291049116</v>
      </c>
      <c r="D95" s="37">
        <v>31176741.489999998</v>
      </c>
    </row>
    <row r="96" spans="2:4" x14ac:dyDescent="0.25">
      <c r="B96" s="36" t="s">
        <v>235</v>
      </c>
      <c r="C96" s="37">
        <v>1056971858</v>
      </c>
      <c r="D96" s="37">
        <v>31988050.420000002</v>
      </c>
    </row>
    <row r="97" spans="2:4" x14ac:dyDescent="0.25">
      <c r="B97" s="36" t="s">
        <v>236</v>
      </c>
      <c r="C97" s="37">
        <v>7556581</v>
      </c>
      <c r="D97" s="37">
        <v>106936.93</v>
      </c>
    </row>
    <row r="98" spans="2:4" x14ac:dyDescent="0.25">
      <c r="B98" s="36" t="s">
        <v>237</v>
      </c>
      <c r="C98" s="37">
        <v>564758513</v>
      </c>
      <c r="D98" s="37">
        <v>28169469.479999997</v>
      </c>
    </row>
    <row r="99" spans="2:4" x14ac:dyDescent="0.25">
      <c r="B99" s="36" t="s">
        <v>238</v>
      </c>
      <c r="C99" s="37">
        <v>276069</v>
      </c>
      <c r="D99" s="37">
        <v>56065.01</v>
      </c>
    </row>
    <row r="100" spans="2:4" x14ac:dyDescent="0.25">
      <c r="B100" s="36" t="s">
        <v>239</v>
      </c>
      <c r="C100" s="37">
        <v>2498184</v>
      </c>
      <c r="D100" s="37">
        <v>509681.91</v>
      </c>
    </row>
    <row r="101" spans="2:4" x14ac:dyDescent="0.25">
      <c r="B101" s="36" t="s">
        <v>240</v>
      </c>
      <c r="C101" s="37">
        <v>1125713</v>
      </c>
      <c r="D101" s="37">
        <v>76048.679999999993</v>
      </c>
    </row>
    <row r="102" spans="2:4" x14ac:dyDescent="0.25">
      <c r="B102" s="36" t="s">
        <v>241</v>
      </c>
      <c r="C102" s="37">
        <v>7338074</v>
      </c>
      <c r="D102" s="37">
        <v>691351.69</v>
      </c>
    </row>
    <row r="103" spans="2:4" x14ac:dyDescent="0.25">
      <c r="B103" s="36" t="s">
        <v>242</v>
      </c>
      <c r="C103" s="37">
        <v>2381133</v>
      </c>
      <c r="D103" s="37">
        <v>109701.09</v>
      </c>
    </row>
    <row r="104" spans="2:4" x14ac:dyDescent="0.25">
      <c r="B104" s="36" t="s">
        <v>243</v>
      </c>
      <c r="C104" s="37">
        <v>9806126</v>
      </c>
      <c r="D104" s="37">
        <v>688200.1</v>
      </c>
    </row>
    <row r="105" spans="2:4" x14ac:dyDescent="0.25">
      <c r="B105" s="36" t="s">
        <v>244</v>
      </c>
      <c r="C105" s="37">
        <v>38563285</v>
      </c>
      <c r="D105" s="37">
        <v>27053120.079999998</v>
      </c>
    </row>
    <row r="106" spans="2:4" x14ac:dyDescent="0.25">
      <c r="B106" s="35" t="s">
        <v>245</v>
      </c>
      <c r="C106" s="32">
        <v>66036548118</v>
      </c>
      <c r="D106" s="32">
        <v>4826762021.9700003</v>
      </c>
    </row>
    <row r="107" spans="2:4" x14ac:dyDescent="0.25">
      <c r="B107" s="36" t="s">
        <v>246</v>
      </c>
      <c r="C107" s="37">
        <v>56581007089</v>
      </c>
      <c r="D107" s="37">
        <v>3972561730.6900001</v>
      </c>
    </row>
    <row r="108" spans="2:4" x14ac:dyDescent="0.25">
      <c r="B108" s="36" t="s">
        <v>247</v>
      </c>
      <c r="C108" s="37">
        <v>8975210621</v>
      </c>
      <c r="D108" s="37">
        <v>812767835.13</v>
      </c>
    </row>
    <row r="109" spans="2:4" x14ac:dyDescent="0.25">
      <c r="B109" s="36" t="s">
        <v>248</v>
      </c>
      <c r="C109" s="37">
        <v>332635395</v>
      </c>
      <c r="D109" s="37">
        <v>22957486.489999998</v>
      </c>
    </row>
    <row r="110" spans="2:4" x14ac:dyDescent="0.25">
      <c r="B110" s="36" t="s">
        <v>249</v>
      </c>
      <c r="C110" s="37">
        <v>120043908</v>
      </c>
      <c r="D110" s="37">
        <v>17273202.600000001</v>
      </c>
    </row>
    <row r="111" spans="2:4" x14ac:dyDescent="0.25">
      <c r="B111" s="36" t="s">
        <v>250</v>
      </c>
      <c r="C111" s="37">
        <v>1799129</v>
      </c>
      <c r="D111" s="37">
        <v>34136</v>
      </c>
    </row>
    <row r="112" spans="2:4" x14ac:dyDescent="0.25">
      <c r="B112" s="36" t="s">
        <v>251</v>
      </c>
      <c r="C112" s="37">
        <v>25851976</v>
      </c>
      <c r="D112" s="37">
        <v>1167631.06</v>
      </c>
    </row>
    <row r="113" spans="2:4" x14ac:dyDescent="0.25">
      <c r="B113" s="35" t="s">
        <v>252</v>
      </c>
      <c r="C113" s="32">
        <v>1370403428</v>
      </c>
      <c r="D113" s="32">
        <v>130004285.61</v>
      </c>
    </row>
    <row r="114" spans="2:4" x14ac:dyDescent="0.25">
      <c r="B114" s="36" t="s">
        <v>253</v>
      </c>
      <c r="C114" s="37">
        <v>1370403428</v>
      </c>
      <c r="D114" s="37">
        <v>130004285.61</v>
      </c>
    </row>
    <row r="115" spans="2:4" x14ac:dyDescent="0.25">
      <c r="B115" s="35" t="s">
        <v>254</v>
      </c>
      <c r="C115" s="32">
        <v>3119872</v>
      </c>
      <c r="D115" s="32">
        <v>460829.2</v>
      </c>
    </row>
    <row r="116" spans="2:4" x14ac:dyDescent="0.25">
      <c r="B116" s="36" t="s">
        <v>255</v>
      </c>
      <c r="C116" s="37">
        <v>3119872</v>
      </c>
      <c r="D116" s="37">
        <v>460829.2</v>
      </c>
    </row>
    <row r="117" spans="2:4" x14ac:dyDescent="0.25">
      <c r="B117" s="33" t="s">
        <v>256</v>
      </c>
      <c r="C117" s="34">
        <v>4594772152</v>
      </c>
      <c r="D117" s="34">
        <v>398117692.21000004</v>
      </c>
    </row>
    <row r="118" spans="2:4" x14ac:dyDescent="0.25">
      <c r="B118" s="35" t="s">
        <v>257</v>
      </c>
      <c r="C118" s="32">
        <v>1827091932</v>
      </c>
      <c r="D118" s="32">
        <v>183087191.24000001</v>
      </c>
    </row>
    <row r="119" spans="2:4" x14ac:dyDescent="0.25">
      <c r="B119" s="36" t="s">
        <v>258</v>
      </c>
      <c r="C119" s="37">
        <v>273505629</v>
      </c>
      <c r="D119" s="37">
        <v>19824931.440000001</v>
      </c>
    </row>
    <row r="120" spans="2:4" x14ac:dyDescent="0.25">
      <c r="B120" s="36" t="s">
        <v>259</v>
      </c>
      <c r="C120" s="37">
        <v>20965090</v>
      </c>
      <c r="D120" s="37">
        <v>-190254.3</v>
      </c>
    </row>
    <row r="121" spans="2:4" x14ac:dyDescent="0.25">
      <c r="B121" s="36" t="s">
        <v>260</v>
      </c>
      <c r="C121" s="37">
        <v>1532621213</v>
      </c>
      <c r="D121" s="37">
        <v>163452514.09999999</v>
      </c>
    </row>
    <row r="122" spans="2:4" x14ac:dyDescent="0.25">
      <c r="B122" s="35" t="s">
        <v>261</v>
      </c>
      <c r="C122" s="32">
        <v>2767680220</v>
      </c>
      <c r="D122" s="32">
        <v>215030500.97</v>
      </c>
    </row>
    <row r="123" spans="2:4" x14ac:dyDescent="0.25">
      <c r="B123" s="36" t="s">
        <v>262</v>
      </c>
      <c r="C123" s="37">
        <v>2767680220</v>
      </c>
      <c r="D123" s="37">
        <v>215030500.97</v>
      </c>
    </row>
    <row r="124" spans="2:4" x14ac:dyDescent="0.25">
      <c r="B124" s="33" t="s">
        <v>263</v>
      </c>
      <c r="C124" s="34">
        <v>35829488329</v>
      </c>
      <c r="D124" s="34">
        <v>3589375775.4499998</v>
      </c>
    </row>
    <row r="125" spans="2:4" x14ac:dyDescent="0.25">
      <c r="B125" s="35" t="s">
        <v>264</v>
      </c>
      <c r="C125" s="32">
        <v>29568314468</v>
      </c>
      <c r="D125" s="32">
        <v>2880607904.7500005</v>
      </c>
    </row>
    <row r="126" spans="2:4" x14ac:dyDescent="0.25">
      <c r="B126" s="36" t="s">
        <v>265</v>
      </c>
      <c r="C126" s="37">
        <v>4765842</v>
      </c>
      <c r="D126" s="37">
        <v>161390</v>
      </c>
    </row>
    <row r="127" spans="2:4" x14ac:dyDescent="0.25">
      <c r="B127" s="36" t="s">
        <v>266</v>
      </c>
      <c r="C127" s="37">
        <v>1551282166</v>
      </c>
      <c r="D127" s="37">
        <v>121139628.01000001</v>
      </c>
    </row>
    <row r="128" spans="2:4" x14ac:dyDescent="0.25">
      <c r="B128" s="36" t="s">
        <v>267</v>
      </c>
      <c r="C128" s="37">
        <v>9143</v>
      </c>
      <c r="D128" s="37">
        <v>1520</v>
      </c>
    </row>
    <row r="129" spans="2:4" x14ac:dyDescent="0.25">
      <c r="B129" s="36" t="s">
        <v>268</v>
      </c>
      <c r="C129" s="37">
        <v>1731980334</v>
      </c>
      <c r="D129" s="37">
        <v>244798681.50999999</v>
      </c>
    </row>
    <row r="130" spans="2:4" x14ac:dyDescent="0.25">
      <c r="B130" s="36" t="s">
        <v>269</v>
      </c>
      <c r="C130" s="37">
        <v>1576330</v>
      </c>
      <c r="D130" s="37">
        <v>97480</v>
      </c>
    </row>
    <row r="131" spans="2:4" x14ac:dyDescent="0.25">
      <c r="B131" s="36" t="s">
        <v>270</v>
      </c>
      <c r="C131" s="37">
        <v>883995246</v>
      </c>
      <c r="D131" s="37">
        <v>22340829.109999999</v>
      </c>
    </row>
    <row r="132" spans="2:4" x14ac:dyDescent="0.25">
      <c r="B132" s="36" t="s">
        <v>271</v>
      </c>
      <c r="C132" s="37">
        <v>21774052076</v>
      </c>
      <c r="D132" s="37">
        <v>0</v>
      </c>
    </row>
    <row r="133" spans="2:4" x14ac:dyDescent="0.25">
      <c r="B133" s="36" t="s">
        <v>272</v>
      </c>
      <c r="C133" s="37">
        <v>514727950</v>
      </c>
      <c r="D133" s="37">
        <v>241485620.51999998</v>
      </c>
    </row>
    <row r="134" spans="2:4" x14ac:dyDescent="0.25">
      <c r="B134" s="36" t="s">
        <v>273</v>
      </c>
      <c r="C134" s="37">
        <v>3105925381</v>
      </c>
      <c r="D134" s="37">
        <v>0</v>
      </c>
    </row>
    <row r="135" spans="2:4" x14ac:dyDescent="0.25">
      <c r="B135" s="36" t="s">
        <v>274</v>
      </c>
      <c r="C135" s="37">
        <v>0</v>
      </c>
      <c r="D135" s="37">
        <v>2250582755.6000004</v>
      </c>
    </row>
    <row r="136" spans="2:4" x14ac:dyDescent="0.25">
      <c r="B136" s="35" t="s">
        <v>275</v>
      </c>
      <c r="C136" s="32">
        <v>6261173861</v>
      </c>
      <c r="D136" s="32">
        <v>708767870.69999993</v>
      </c>
    </row>
    <row r="137" spans="2:4" x14ac:dyDescent="0.25">
      <c r="B137" s="36" t="s">
        <v>276</v>
      </c>
      <c r="C137" s="37">
        <v>37238484</v>
      </c>
      <c r="D137" s="37">
        <v>3111375</v>
      </c>
    </row>
    <row r="138" spans="2:4" x14ac:dyDescent="0.25">
      <c r="B138" s="36" t="s">
        <v>277</v>
      </c>
      <c r="C138" s="37">
        <v>1323798551</v>
      </c>
      <c r="D138" s="37">
        <v>88734101.930000007</v>
      </c>
    </row>
    <row r="139" spans="2:4" x14ac:dyDescent="0.25">
      <c r="B139" s="36" t="s">
        <v>278</v>
      </c>
      <c r="C139" s="37">
        <v>4841137326</v>
      </c>
      <c r="D139" s="37">
        <v>435675841.02999997</v>
      </c>
    </row>
    <row r="140" spans="2:4" x14ac:dyDescent="0.25">
      <c r="B140" s="36" t="s">
        <v>279</v>
      </c>
      <c r="C140" s="37">
        <v>0</v>
      </c>
      <c r="D140" s="37">
        <v>160</v>
      </c>
    </row>
    <row r="141" spans="2:4" x14ac:dyDescent="0.25">
      <c r="B141" s="36" t="s">
        <v>280</v>
      </c>
      <c r="C141" s="37">
        <v>0</v>
      </c>
      <c r="D141" s="37">
        <v>6100</v>
      </c>
    </row>
    <row r="142" spans="2:4" x14ac:dyDescent="0.25">
      <c r="B142" s="36" t="s">
        <v>281</v>
      </c>
      <c r="C142" s="37">
        <v>58672267</v>
      </c>
      <c r="D142" s="37">
        <v>4922700</v>
      </c>
    </row>
    <row r="143" spans="2:4" x14ac:dyDescent="0.25">
      <c r="B143" s="36" t="s">
        <v>282</v>
      </c>
      <c r="C143" s="37">
        <v>724</v>
      </c>
      <c r="D143" s="37">
        <v>600</v>
      </c>
    </row>
    <row r="144" spans="2:4" x14ac:dyDescent="0.25">
      <c r="B144" s="36" t="s">
        <v>283</v>
      </c>
      <c r="C144" s="37">
        <v>326509</v>
      </c>
      <c r="D144" s="37">
        <v>2633.53</v>
      </c>
    </row>
    <row r="145" spans="2:4" x14ac:dyDescent="0.25">
      <c r="B145" s="36" t="s">
        <v>793</v>
      </c>
      <c r="C145" s="37">
        <v>0</v>
      </c>
      <c r="D145" s="37">
        <v>654.12</v>
      </c>
    </row>
    <row r="146" spans="2:4" x14ac:dyDescent="0.25">
      <c r="B146" s="36" t="s">
        <v>284</v>
      </c>
      <c r="C146" s="37">
        <v>0</v>
      </c>
      <c r="D146" s="37">
        <v>6506783.2199999997</v>
      </c>
    </row>
    <row r="147" spans="2:4" x14ac:dyDescent="0.25">
      <c r="B147" s="36" t="s">
        <v>285</v>
      </c>
      <c r="C147" s="37">
        <v>0</v>
      </c>
      <c r="D147" s="37">
        <v>164087514.19</v>
      </c>
    </row>
    <row r="148" spans="2:4" x14ac:dyDescent="0.25">
      <c r="B148" s="36" t="s">
        <v>286</v>
      </c>
      <c r="C148" s="37">
        <v>0</v>
      </c>
      <c r="D148" s="37">
        <v>5719407.6799999997</v>
      </c>
    </row>
    <row r="149" spans="2:4" x14ac:dyDescent="0.25">
      <c r="B149" s="33" t="s">
        <v>287</v>
      </c>
      <c r="C149" s="34">
        <v>9760211304</v>
      </c>
      <c r="D149" s="34">
        <v>1510464528.9299998</v>
      </c>
    </row>
    <row r="150" spans="2:4" x14ac:dyDescent="0.25">
      <c r="B150" s="35" t="s">
        <v>288</v>
      </c>
      <c r="C150" s="32">
        <v>0</v>
      </c>
      <c r="D150" s="32">
        <v>6143828.7699999996</v>
      </c>
    </row>
    <row r="151" spans="2:4" x14ac:dyDescent="0.25">
      <c r="B151" s="36" t="s">
        <v>289</v>
      </c>
      <c r="C151" s="37">
        <v>0</v>
      </c>
      <c r="D151" s="37">
        <v>6143828.7699999996</v>
      </c>
    </row>
    <row r="152" spans="2:4" x14ac:dyDescent="0.25">
      <c r="B152" s="35" t="s">
        <v>290</v>
      </c>
      <c r="C152" s="32">
        <v>9760211304</v>
      </c>
      <c r="D152" s="32">
        <v>1504320700.1599998</v>
      </c>
    </row>
    <row r="153" spans="2:4" x14ac:dyDescent="0.25">
      <c r="B153" s="36" t="s">
        <v>291</v>
      </c>
      <c r="C153" s="37">
        <v>1500000000</v>
      </c>
      <c r="D153" s="37">
        <v>1504310000</v>
      </c>
    </row>
    <row r="154" spans="2:4" x14ac:dyDescent="0.25">
      <c r="B154" s="36" t="s">
        <v>292</v>
      </c>
      <c r="C154" s="37">
        <v>8100000000</v>
      </c>
      <c r="D154" s="37">
        <v>0</v>
      </c>
    </row>
    <row r="155" spans="2:4" x14ac:dyDescent="0.25">
      <c r="B155" s="36" t="s">
        <v>293</v>
      </c>
      <c r="C155" s="37">
        <v>160085862</v>
      </c>
      <c r="D155" s="37">
        <v>0</v>
      </c>
    </row>
    <row r="156" spans="2:4" x14ac:dyDescent="0.25">
      <c r="B156" s="36" t="s">
        <v>294</v>
      </c>
      <c r="C156" s="37">
        <v>96952</v>
      </c>
      <c r="D156" s="37">
        <v>10083.34</v>
      </c>
    </row>
    <row r="157" spans="2:4" x14ac:dyDescent="0.25">
      <c r="B157" s="36" t="s">
        <v>295</v>
      </c>
      <c r="C157" s="37">
        <v>0</v>
      </c>
      <c r="D157" s="37">
        <v>0</v>
      </c>
    </row>
    <row r="158" spans="2:4" x14ac:dyDescent="0.25">
      <c r="B158" s="36" t="s">
        <v>296</v>
      </c>
      <c r="C158" s="37">
        <v>28490</v>
      </c>
      <c r="D158" s="37">
        <v>0</v>
      </c>
    </row>
    <row r="159" spans="2:4" x14ac:dyDescent="0.25">
      <c r="B159" s="36" t="s">
        <v>297</v>
      </c>
      <c r="C159" s="37">
        <v>0</v>
      </c>
      <c r="D159" s="37">
        <v>616.82000000000005</v>
      </c>
    </row>
    <row r="160" spans="2:4" x14ac:dyDescent="0.25">
      <c r="B160" s="36" t="s">
        <v>298</v>
      </c>
      <c r="C160" s="37">
        <v>0</v>
      </c>
      <c r="D160" s="37">
        <v>0</v>
      </c>
    </row>
    <row r="161" spans="2:4" x14ac:dyDescent="0.25">
      <c r="B161" s="33" t="s">
        <v>299</v>
      </c>
      <c r="C161" s="34">
        <v>4256717870</v>
      </c>
      <c r="D161" s="34">
        <v>53129119.57</v>
      </c>
    </row>
    <row r="162" spans="2:4" x14ac:dyDescent="0.25">
      <c r="B162" s="35" t="s">
        <v>300</v>
      </c>
      <c r="C162" s="32">
        <v>1452804</v>
      </c>
      <c r="D162" s="32">
        <v>0</v>
      </c>
    </row>
    <row r="163" spans="2:4" x14ac:dyDescent="0.25">
      <c r="B163" s="36" t="s">
        <v>301</v>
      </c>
      <c r="C163" s="37">
        <v>1452804</v>
      </c>
      <c r="D163" s="37">
        <v>0</v>
      </c>
    </row>
    <row r="164" spans="2:4" x14ac:dyDescent="0.25">
      <c r="B164" s="35" t="s">
        <v>302</v>
      </c>
      <c r="C164" s="32">
        <v>3705000000</v>
      </c>
      <c r="D164" s="32">
        <v>0</v>
      </c>
    </row>
    <row r="165" spans="2:4" x14ac:dyDescent="0.25">
      <c r="B165" s="36" t="s">
        <v>303</v>
      </c>
      <c r="C165" s="37">
        <v>0</v>
      </c>
      <c r="D165" s="37">
        <v>0</v>
      </c>
    </row>
    <row r="166" spans="2:4" x14ac:dyDescent="0.25">
      <c r="B166" s="36" t="s">
        <v>304</v>
      </c>
      <c r="C166" s="37">
        <v>3705000000</v>
      </c>
      <c r="D166" s="37">
        <v>0</v>
      </c>
    </row>
    <row r="167" spans="2:4" x14ac:dyDescent="0.25">
      <c r="B167" s="35" t="s">
        <v>305</v>
      </c>
      <c r="C167" s="32">
        <v>550265066</v>
      </c>
      <c r="D167" s="32">
        <v>53129119.57</v>
      </c>
    </row>
    <row r="168" spans="2:4" x14ac:dyDescent="0.25">
      <c r="B168" s="36" t="s">
        <v>306</v>
      </c>
      <c r="C168" s="37">
        <v>550265066</v>
      </c>
      <c r="D168" s="37">
        <v>53129119.57</v>
      </c>
    </row>
    <row r="169" spans="2:4" x14ac:dyDescent="0.25">
      <c r="B169" s="36" t="s">
        <v>307</v>
      </c>
      <c r="C169" s="37">
        <v>0</v>
      </c>
      <c r="D169" s="37">
        <v>0</v>
      </c>
    </row>
    <row r="170" spans="2:4" x14ac:dyDescent="0.25">
      <c r="B170" s="33" t="s">
        <v>308</v>
      </c>
      <c r="C170" s="34">
        <v>369830712</v>
      </c>
      <c r="D170" s="34">
        <v>96353048.25</v>
      </c>
    </row>
    <row r="171" spans="2:4" x14ac:dyDescent="0.25">
      <c r="B171" s="35" t="s">
        <v>309</v>
      </c>
      <c r="C171" s="32">
        <v>369830712</v>
      </c>
      <c r="D171" s="32">
        <v>96353048.25</v>
      </c>
    </row>
    <row r="172" spans="2:4" x14ac:dyDescent="0.25">
      <c r="B172" s="36" t="s">
        <v>310</v>
      </c>
      <c r="C172" s="37">
        <v>369671051</v>
      </c>
      <c r="D172" s="37">
        <v>24134879.309999999</v>
      </c>
    </row>
    <row r="173" spans="2:4" x14ac:dyDescent="0.25">
      <c r="B173" s="36" t="s">
        <v>311</v>
      </c>
      <c r="C173" s="37">
        <v>0</v>
      </c>
      <c r="D173" s="37">
        <v>72214739.739999995</v>
      </c>
    </row>
    <row r="174" spans="2:4" x14ac:dyDescent="0.25">
      <c r="B174" s="36" t="s">
        <v>312</v>
      </c>
      <c r="C174" s="37">
        <v>159661</v>
      </c>
      <c r="D174" s="37">
        <v>3429.2</v>
      </c>
    </row>
    <row r="175" spans="2:4" x14ac:dyDescent="0.25">
      <c r="B175" s="36" t="s">
        <v>313</v>
      </c>
      <c r="C175" s="37">
        <v>0</v>
      </c>
      <c r="D175" s="37">
        <v>0</v>
      </c>
    </row>
    <row r="176" spans="2:4" x14ac:dyDescent="0.25">
      <c r="B176" s="33" t="s">
        <v>314</v>
      </c>
      <c r="C176" s="34">
        <v>8937941901</v>
      </c>
      <c r="D176" s="34">
        <v>1018917664.65</v>
      </c>
    </row>
    <row r="177" spans="2:4" x14ac:dyDescent="0.25">
      <c r="B177" s="35" t="s">
        <v>315</v>
      </c>
      <c r="C177" s="32">
        <v>8937941901</v>
      </c>
      <c r="D177" s="32">
        <v>1018917664.65</v>
      </c>
    </row>
    <row r="178" spans="2:4" x14ac:dyDescent="0.25">
      <c r="B178" s="36" t="s">
        <v>316</v>
      </c>
      <c r="C178" s="37">
        <v>0</v>
      </c>
      <c r="D178" s="37">
        <v>14551.6</v>
      </c>
    </row>
    <row r="179" spans="2:4" x14ac:dyDescent="0.25">
      <c r="B179" s="36" t="s">
        <v>317</v>
      </c>
      <c r="C179" s="37">
        <v>80760241</v>
      </c>
      <c r="D179" s="37">
        <v>5541525.7000000002</v>
      </c>
    </row>
    <row r="180" spans="2:4" x14ac:dyDescent="0.25">
      <c r="B180" s="36" t="s">
        <v>318</v>
      </c>
      <c r="C180" s="37">
        <v>8857181660</v>
      </c>
      <c r="D180" s="37">
        <v>913199146.10000002</v>
      </c>
    </row>
    <row r="181" spans="2:4" x14ac:dyDescent="0.25">
      <c r="B181" s="36" t="s">
        <v>319</v>
      </c>
      <c r="C181" s="37">
        <v>0</v>
      </c>
      <c r="D181" s="37">
        <v>26720231.830000002</v>
      </c>
    </row>
    <row r="182" spans="2:4" x14ac:dyDescent="0.25">
      <c r="B182" s="36" t="s">
        <v>320</v>
      </c>
      <c r="C182" s="37">
        <v>0</v>
      </c>
      <c r="D182" s="37">
        <v>73442209.420000002</v>
      </c>
    </row>
    <row r="183" spans="2:4" x14ac:dyDescent="0.25">
      <c r="B183" s="36" t="s">
        <v>321</v>
      </c>
      <c r="C183" s="37">
        <v>0</v>
      </c>
      <c r="D183" s="37">
        <v>0</v>
      </c>
    </row>
    <row r="184" spans="2:4" x14ac:dyDescent="0.25">
      <c r="B184" s="31" t="s">
        <v>322</v>
      </c>
      <c r="C184" s="32">
        <v>11247530920</v>
      </c>
      <c r="D184" s="32">
        <v>2782462867.5999999</v>
      </c>
    </row>
    <row r="185" spans="2:4" x14ac:dyDescent="0.25">
      <c r="B185" s="33" t="s">
        <v>323</v>
      </c>
      <c r="C185" s="34">
        <v>11247530920</v>
      </c>
      <c r="D185" s="34">
        <v>2755209410.2199998</v>
      </c>
    </row>
    <row r="186" spans="2:4" x14ac:dyDescent="0.25">
      <c r="B186" s="35" t="s">
        <v>324</v>
      </c>
      <c r="C186" s="32">
        <v>10250997876</v>
      </c>
      <c r="D186" s="32">
        <v>2737034000</v>
      </c>
    </row>
    <row r="187" spans="2:4" x14ac:dyDescent="0.25">
      <c r="B187" s="36" t="s">
        <v>325</v>
      </c>
      <c r="C187" s="37">
        <v>3416999292</v>
      </c>
      <c r="D187" s="37">
        <v>912344684.98000002</v>
      </c>
    </row>
    <row r="188" spans="2:4" x14ac:dyDescent="0.25">
      <c r="B188" s="36" t="s">
        <v>326</v>
      </c>
      <c r="C188" s="37">
        <v>3416999292</v>
      </c>
      <c r="D188" s="37">
        <v>912344684.98000002</v>
      </c>
    </row>
    <row r="189" spans="2:4" x14ac:dyDescent="0.25">
      <c r="B189" s="36" t="s">
        <v>327</v>
      </c>
      <c r="C189" s="37">
        <v>3416999292</v>
      </c>
      <c r="D189" s="37">
        <v>912344630.03999996</v>
      </c>
    </row>
    <row r="190" spans="2:4" x14ac:dyDescent="0.25">
      <c r="B190" s="35" t="s">
        <v>328</v>
      </c>
      <c r="C190" s="32">
        <v>996533044</v>
      </c>
      <c r="D190" s="32">
        <v>18175410.220000003</v>
      </c>
    </row>
    <row r="191" spans="2:4" x14ac:dyDescent="0.25">
      <c r="B191" s="36" t="s">
        <v>329</v>
      </c>
      <c r="C191" s="37">
        <v>996533044</v>
      </c>
      <c r="D191" s="37">
        <v>18175410.220000003</v>
      </c>
    </row>
    <row r="192" spans="2:4" x14ac:dyDescent="0.25">
      <c r="B192" s="33" t="s">
        <v>330</v>
      </c>
      <c r="C192" s="34">
        <v>0</v>
      </c>
      <c r="D192" s="34">
        <v>27253457.379999999</v>
      </c>
    </row>
    <row r="193" spans="2:4" x14ac:dyDescent="0.25">
      <c r="B193" s="35" t="s">
        <v>331</v>
      </c>
      <c r="C193" s="32">
        <v>0</v>
      </c>
      <c r="D193" s="32">
        <v>27253457.379999999</v>
      </c>
    </row>
    <row r="194" spans="2:4" x14ac:dyDescent="0.25">
      <c r="B194" s="36" t="s">
        <v>332</v>
      </c>
      <c r="C194" s="37">
        <v>0</v>
      </c>
      <c r="D194" s="37">
        <v>27253457.379999999</v>
      </c>
    </row>
    <row r="195" spans="2:4" ht="15.75" thickBot="1" x14ac:dyDescent="0.3">
      <c r="B195" s="38" t="s">
        <v>333</v>
      </c>
      <c r="C195" s="39">
        <v>1040005477267</v>
      </c>
      <c r="D195" s="39">
        <v>87519150856.870056</v>
      </c>
    </row>
    <row r="196" spans="2:4" x14ac:dyDescent="0.25">
      <c r="B196" s="266"/>
      <c r="C196" s="32"/>
      <c r="D196" s="32"/>
    </row>
    <row r="197" spans="2:4" x14ac:dyDescent="0.25">
      <c r="B197" s="40" t="s">
        <v>139</v>
      </c>
      <c r="C197" s="41"/>
      <c r="D197" s="41"/>
    </row>
    <row r="198" spans="2:4" x14ac:dyDescent="0.25">
      <c r="B198" s="1" t="s">
        <v>802</v>
      </c>
      <c r="C198" s="41"/>
      <c r="D198" s="41"/>
    </row>
    <row r="199" spans="2:4" x14ac:dyDescent="0.25">
      <c r="B199" s="40" t="s">
        <v>11</v>
      </c>
      <c r="C199" s="41"/>
      <c r="D199" s="41"/>
    </row>
    <row r="200" spans="2:4" x14ac:dyDescent="0.25">
      <c r="B200" s="36"/>
      <c r="C200" s="41"/>
      <c r="D200" s="41"/>
    </row>
    <row r="201" spans="2:4" x14ac:dyDescent="0.25">
      <c r="B201" s="36"/>
      <c r="C201" s="41"/>
      <c r="D201" s="41"/>
    </row>
    <row r="202" spans="2:4" x14ac:dyDescent="0.25">
      <c r="B202" s="36"/>
      <c r="C202" s="41"/>
      <c r="D202" s="41"/>
    </row>
    <row r="203" spans="2:4" x14ac:dyDescent="0.25">
      <c r="B203" s="36"/>
      <c r="C203" s="41"/>
      <c r="D203" s="41"/>
    </row>
    <row r="204" spans="2:4" x14ac:dyDescent="0.25">
      <c r="B204" s="36"/>
      <c r="C204" s="41"/>
      <c r="D204" s="41"/>
    </row>
    <row r="205" spans="2:4" x14ac:dyDescent="0.25">
      <c r="B205" s="36"/>
      <c r="C205" s="41"/>
      <c r="D205" s="41"/>
    </row>
    <row r="206" spans="2:4" x14ac:dyDescent="0.25">
      <c r="B206" s="36"/>
      <c r="C206" s="41"/>
      <c r="D206" s="41"/>
    </row>
    <row r="207" spans="2:4" x14ac:dyDescent="0.25">
      <c r="B207" s="36"/>
      <c r="C207" s="41"/>
      <c r="D207" s="41"/>
    </row>
    <row r="208" spans="2:4" x14ac:dyDescent="0.25">
      <c r="B208" s="36"/>
      <c r="C208" s="41"/>
      <c r="D208" s="41"/>
    </row>
    <row r="209" spans="2:4" x14ac:dyDescent="0.25">
      <c r="B209" s="36"/>
      <c r="C209" s="41"/>
      <c r="D209" s="41"/>
    </row>
    <row r="210" spans="2:4" x14ac:dyDescent="0.25">
      <c r="B210" s="36"/>
      <c r="C210" s="41"/>
      <c r="D210" s="41"/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9290-333A-45C1-9275-9EB20D185C07}">
  <dimension ref="B2:G250"/>
  <sheetViews>
    <sheetView showGridLines="0" workbookViewId="0">
      <selection activeCell="H243" sqref="H243"/>
    </sheetView>
  </sheetViews>
  <sheetFormatPr baseColWidth="10" defaultColWidth="11.5703125" defaultRowHeight="15" x14ac:dyDescent="0.25"/>
  <cols>
    <col min="1" max="1" width="11.5703125" style="231"/>
    <col min="2" max="2" width="69" style="231" customWidth="1"/>
    <col min="3" max="3" width="25.7109375" style="231" customWidth="1"/>
    <col min="4" max="7" width="10" style="231" bestFit="1" customWidth="1"/>
    <col min="8" max="16384" width="11.5703125" style="231"/>
  </cols>
  <sheetData>
    <row r="2" spans="2:7" ht="15.75" x14ac:dyDescent="0.25">
      <c r="B2" s="336" t="s">
        <v>717</v>
      </c>
      <c r="C2" s="336"/>
      <c r="D2" s="336"/>
      <c r="E2" s="336"/>
      <c r="F2" s="336"/>
      <c r="G2" s="336"/>
    </row>
    <row r="3" spans="2:7" ht="16.5" thickBot="1" x14ac:dyDescent="0.3">
      <c r="B3" s="337" t="s">
        <v>146</v>
      </c>
      <c r="C3" s="337"/>
      <c r="D3" s="337"/>
      <c r="E3" s="337"/>
      <c r="F3" s="337"/>
      <c r="G3" s="337"/>
    </row>
    <row r="4" spans="2:7" x14ac:dyDescent="0.25">
      <c r="B4" s="338" t="s">
        <v>14</v>
      </c>
      <c r="C4" s="340" t="s">
        <v>334</v>
      </c>
      <c r="D4" s="343" t="s">
        <v>57</v>
      </c>
      <c r="E4" s="344"/>
      <c r="F4" s="347" t="s">
        <v>335</v>
      </c>
      <c r="G4" s="348"/>
    </row>
    <row r="5" spans="2:7" x14ac:dyDescent="0.25">
      <c r="B5" s="339"/>
      <c r="C5" s="341"/>
      <c r="D5" s="345"/>
      <c r="E5" s="346"/>
      <c r="F5" s="345"/>
      <c r="G5" s="349"/>
    </row>
    <row r="6" spans="2:7" ht="15.75" thickBot="1" x14ac:dyDescent="0.3">
      <c r="B6" s="234" t="s">
        <v>336</v>
      </c>
      <c r="C6" s="342"/>
      <c r="D6" s="236">
        <v>2022</v>
      </c>
      <c r="E6" s="235">
        <v>2023</v>
      </c>
      <c r="F6" s="232" t="s">
        <v>337</v>
      </c>
      <c r="G6" s="233" t="s">
        <v>338</v>
      </c>
    </row>
    <row r="7" spans="2:7" x14ac:dyDescent="0.25">
      <c r="B7" s="237" t="s">
        <v>339</v>
      </c>
      <c r="C7" s="238">
        <v>6230794152</v>
      </c>
      <c r="D7" s="238">
        <v>157888093.03</v>
      </c>
      <c r="E7" s="238">
        <v>395182003.21999997</v>
      </c>
      <c r="F7" s="238">
        <f t="shared" ref="F7:F70" si="0">E7-D7</f>
        <v>237293910.18999997</v>
      </c>
      <c r="G7" s="239">
        <f t="shared" ref="G7:G70" si="1">IFERROR(F7/D7,"0.0%")</f>
        <v>1.502924670481087</v>
      </c>
    </row>
    <row r="8" spans="2:7" x14ac:dyDescent="0.25">
      <c r="B8" s="240" t="s">
        <v>340</v>
      </c>
      <c r="C8" s="241">
        <v>600392164</v>
      </c>
      <c r="D8" s="241">
        <v>27182712.41</v>
      </c>
      <c r="E8" s="241">
        <v>200322410.94999999</v>
      </c>
      <c r="F8" s="241">
        <f>E8-D8</f>
        <v>173139698.53999999</v>
      </c>
      <c r="G8" s="242">
        <f>IFERROR(F8/D8,"0.0%")</f>
        <v>6.3694783628842426</v>
      </c>
    </row>
    <row r="9" spans="2:7" x14ac:dyDescent="0.25">
      <c r="B9" s="243" t="s">
        <v>341</v>
      </c>
      <c r="C9" s="244">
        <v>53000000</v>
      </c>
      <c r="D9" s="244">
        <v>1689162.92</v>
      </c>
      <c r="E9" s="244">
        <v>3754215.6</v>
      </c>
      <c r="F9" s="244">
        <f t="shared" si="0"/>
        <v>2065052.6800000002</v>
      </c>
      <c r="G9" s="245">
        <f t="shared" si="1"/>
        <v>1.222530198567229</v>
      </c>
    </row>
    <row r="10" spans="2:7" x14ac:dyDescent="0.25">
      <c r="B10" s="243" t="s">
        <v>342</v>
      </c>
      <c r="C10" s="244">
        <v>129185535</v>
      </c>
      <c r="D10" s="244">
        <v>8556210.3599999994</v>
      </c>
      <c r="E10" s="244">
        <v>182493293.28</v>
      </c>
      <c r="F10" s="244">
        <f t="shared" si="0"/>
        <v>173937082.92000002</v>
      </c>
      <c r="G10" s="245">
        <f t="shared" si="1"/>
        <v>20.328752520292177</v>
      </c>
    </row>
    <row r="11" spans="2:7" x14ac:dyDescent="0.25">
      <c r="B11" s="243" t="s">
        <v>343</v>
      </c>
      <c r="C11" s="244">
        <v>208572288</v>
      </c>
      <c r="D11" s="244">
        <v>0</v>
      </c>
      <c r="E11" s="244">
        <v>0</v>
      </c>
      <c r="F11" s="244">
        <f t="shared" si="0"/>
        <v>0</v>
      </c>
      <c r="G11" s="245" t="str">
        <f t="shared" si="1"/>
        <v>0.0%</v>
      </c>
    </row>
    <row r="12" spans="2:7" x14ac:dyDescent="0.25">
      <c r="B12" s="243" t="s">
        <v>344</v>
      </c>
      <c r="C12" s="244">
        <v>135061044</v>
      </c>
      <c r="D12" s="244">
        <v>0</v>
      </c>
      <c r="E12" s="244">
        <v>0</v>
      </c>
      <c r="F12" s="244">
        <f t="shared" si="0"/>
        <v>0</v>
      </c>
      <c r="G12" s="245" t="str">
        <f t="shared" si="1"/>
        <v>0.0%</v>
      </c>
    </row>
    <row r="13" spans="2:7" x14ac:dyDescent="0.25">
      <c r="B13" s="243" t="s">
        <v>345</v>
      </c>
      <c r="C13" s="244">
        <v>2196497</v>
      </c>
      <c r="D13" s="244">
        <v>3094832.37</v>
      </c>
      <c r="E13" s="244">
        <v>0</v>
      </c>
      <c r="F13" s="244">
        <f t="shared" si="0"/>
        <v>-3094832.37</v>
      </c>
      <c r="G13" s="245">
        <f t="shared" si="1"/>
        <v>-1</v>
      </c>
    </row>
    <row r="14" spans="2:7" x14ac:dyDescent="0.25">
      <c r="B14" s="243" t="s">
        <v>346</v>
      </c>
      <c r="C14" s="244">
        <v>72376800</v>
      </c>
      <c r="D14" s="244">
        <v>13842506.760000002</v>
      </c>
      <c r="E14" s="244">
        <v>14074902.07</v>
      </c>
      <c r="F14" s="244">
        <f t="shared" si="0"/>
        <v>232395.30999999866</v>
      </c>
      <c r="G14" s="245">
        <f t="shared" si="1"/>
        <v>1.678852783164533E-2</v>
      </c>
    </row>
    <row r="15" spans="2:7" x14ac:dyDescent="0.25">
      <c r="B15" s="240" t="s">
        <v>347</v>
      </c>
      <c r="C15" s="241">
        <v>1155833545</v>
      </c>
      <c r="D15" s="241">
        <v>23932009.439999998</v>
      </c>
      <c r="E15" s="241">
        <v>47982336.349999994</v>
      </c>
      <c r="F15" s="241">
        <f t="shared" si="0"/>
        <v>24050326.909999996</v>
      </c>
      <c r="G15" s="242">
        <f t="shared" si="1"/>
        <v>1.0049439003564089</v>
      </c>
    </row>
    <row r="16" spans="2:7" x14ac:dyDescent="0.25">
      <c r="B16" s="243" t="s">
        <v>348</v>
      </c>
      <c r="C16" s="244">
        <v>0</v>
      </c>
      <c r="D16" s="244">
        <v>0</v>
      </c>
      <c r="E16" s="244">
        <v>0</v>
      </c>
      <c r="F16" s="244">
        <f t="shared" si="0"/>
        <v>0</v>
      </c>
      <c r="G16" s="245" t="str">
        <f t="shared" si="1"/>
        <v>0.0%</v>
      </c>
    </row>
    <row r="17" spans="2:7" x14ac:dyDescent="0.25">
      <c r="B17" s="243" t="s">
        <v>349</v>
      </c>
      <c r="C17" s="244">
        <v>8798886</v>
      </c>
      <c r="D17" s="244">
        <v>0</v>
      </c>
      <c r="E17" s="244">
        <v>0</v>
      </c>
      <c r="F17" s="244">
        <f t="shared" si="0"/>
        <v>0</v>
      </c>
      <c r="G17" s="245" t="str">
        <f t="shared" si="1"/>
        <v>0.0%</v>
      </c>
    </row>
    <row r="18" spans="2:7" x14ac:dyDescent="0.25">
      <c r="B18" s="243" t="s">
        <v>342</v>
      </c>
      <c r="C18" s="244">
        <v>783100069</v>
      </c>
      <c r="D18" s="244">
        <v>14439195.469999999</v>
      </c>
      <c r="E18" s="244">
        <v>42813628.849999994</v>
      </c>
      <c r="F18" s="244">
        <f t="shared" si="0"/>
        <v>28374433.379999995</v>
      </c>
      <c r="G18" s="245">
        <f>IFERROR(F18/D18,"0.0%")</f>
        <v>1.9650979473858454</v>
      </c>
    </row>
    <row r="19" spans="2:7" x14ac:dyDescent="0.25">
      <c r="B19" s="243" t="s">
        <v>343</v>
      </c>
      <c r="C19" s="244">
        <v>137862646</v>
      </c>
      <c r="D19" s="244">
        <v>0</v>
      </c>
      <c r="E19" s="244">
        <v>0</v>
      </c>
      <c r="F19" s="244">
        <f t="shared" si="0"/>
        <v>0</v>
      </c>
      <c r="G19" s="245" t="str">
        <f t="shared" si="1"/>
        <v>0.0%</v>
      </c>
    </row>
    <row r="20" spans="2:7" x14ac:dyDescent="0.25">
      <c r="B20" s="243" t="s">
        <v>350</v>
      </c>
      <c r="C20" s="244">
        <v>56622348</v>
      </c>
      <c r="D20" s="244">
        <v>0</v>
      </c>
      <c r="E20" s="244">
        <v>0</v>
      </c>
      <c r="F20" s="244">
        <f t="shared" si="0"/>
        <v>0</v>
      </c>
      <c r="G20" s="245" t="str">
        <f t="shared" si="1"/>
        <v>0.0%</v>
      </c>
    </row>
    <row r="21" spans="2:7" x14ac:dyDescent="0.25">
      <c r="B21" s="243" t="s">
        <v>345</v>
      </c>
      <c r="C21" s="244">
        <v>49069786</v>
      </c>
      <c r="D21" s="244">
        <v>0</v>
      </c>
      <c r="E21" s="244">
        <v>0</v>
      </c>
      <c r="F21" s="244">
        <f t="shared" si="0"/>
        <v>0</v>
      </c>
      <c r="G21" s="245" t="str">
        <f t="shared" si="1"/>
        <v>0.0%</v>
      </c>
    </row>
    <row r="22" spans="2:7" x14ac:dyDescent="0.25">
      <c r="B22" s="243" t="s">
        <v>346</v>
      </c>
      <c r="C22" s="244">
        <v>120379810</v>
      </c>
      <c r="D22" s="244">
        <v>9492813.9699999988</v>
      </c>
      <c r="E22" s="244">
        <v>5168707.5</v>
      </c>
      <c r="F22" s="244">
        <f t="shared" si="0"/>
        <v>-4324106.4699999988</v>
      </c>
      <c r="G22" s="245">
        <f t="shared" si="1"/>
        <v>-0.45551366366868762</v>
      </c>
    </row>
    <row r="23" spans="2:7" x14ac:dyDescent="0.25">
      <c r="B23" s="240" t="s">
        <v>351</v>
      </c>
      <c r="C23" s="241">
        <v>3261928443</v>
      </c>
      <c r="D23" s="241">
        <v>68234042.310000002</v>
      </c>
      <c r="E23" s="241">
        <v>146877255.91999999</v>
      </c>
      <c r="F23" s="241">
        <f t="shared" si="0"/>
        <v>78643213.609999985</v>
      </c>
      <c r="G23" s="242">
        <f t="shared" si="1"/>
        <v>1.1525509987039779</v>
      </c>
    </row>
    <row r="24" spans="2:7" x14ac:dyDescent="0.25">
      <c r="B24" s="243" t="s">
        <v>349</v>
      </c>
      <c r="C24" s="244">
        <v>28108806</v>
      </c>
      <c r="D24" s="244">
        <v>6538515.3799999999</v>
      </c>
      <c r="E24" s="244">
        <v>7160526.1100000003</v>
      </c>
      <c r="F24" s="244">
        <f t="shared" si="0"/>
        <v>622010.73000000045</v>
      </c>
      <c r="G24" s="245">
        <f t="shared" si="1"/>
        <v>9.5130269464931722E-2</v>
      </c>
    </row>
    <row r="25" spans="2:7" x14ac:dyDescent="0.25">
      <c r="B25" s="243" t="s">
        <v>342</v>
      </c>
      <c r="C25" s="244">
        <v>1500657552</v>
      </c>
      <c r="D25" s="244">
        <v>31561667.02</v>
      </c>
      <c r="E25" s="244">
        <v>37096139.020000003</v>
      </c>
      <c r="F25" s="244">
        <f t="shared" si="0"/>
        <v>5534472.0000000037</v>
      </c>
      <c r="G25" s="245">
        <f t="shared" si="1"/>
        <v>0.1753542357725566</v>
      </c>
    </row>
    <row r="26" spans="2:7" x14ac:dyDescent="0.25">
      <c r="B26" s="243" t="s">
        <v>343</v>
      </c>
      <c r="C26" s="244">
        <v>176202365</v>
      </c>
      <c r="D26" s="244">
        <v>0</v>
      </c>
      <c r="E26" s="244">
        <v>0</v>
      </c>
      <c r="F26" s="244">
        <f t="shared" si="0"/>
        <v>0</v>
      </c>
      <c r="G26" s="245" t="str">
        <f t="shared" si="1"/>
        <v>0.0%</v>
      </c>
    </row>
    <row r="27" spans="2:7" x14ac:dyDescent="0.25">
      <c r="B27" s="243" t="s">
        <v>344</v>
      </c>
      <c r="C27" s="244">
        <v>657921523</v>
      </c>
      <c r="D27" s="244">
        <v>0</v>
      </c>
      <c r="E27" s="244">
        <v>3391963.67</v>
      </c>
      <c r="F27" s="244">
        <f t="shared" si="0"/>
        <v>3391963.67</v>
      </c>
      <c r="G27" s="245" t="str">
        <f t="shared" si="1"/>
        <v>0.0%</v>
      </c>
    </row>
    <row r="28" spans="2:7" x14ac:dyDescent="0.25">
      <c r="B28" s="243" t="s">
        <v>350</v>
      </c>
      <c r="C28" s="244">
        <v>368497969</v>
      </c>
      <c r="D28" s="244">
        <v>0</v>
      </c>
      <c r="E28" s="244">
        <v>67367385</v>
      </c>
      <c r="F28" s="244">
        <f t="shared" si="0"/>
        <v>67367385</v>
      </c>
      <c r="G28" s="245" t="str">
        <f>IFERROR(F28/D28,"0.0%")</f>
        <v>0.0%</v>
      </c>
    </row>
    <row r="29" spans="2:7" x14ac:dyDescent="0.25">
      <c r="B29" s="243" t="s">
        <v>345</v>
      </c>
      <c r="C29" s="244">
        <v>214625596</v>
      </c>
      <c r="D29" s="244">
        <v>0</v>
      </c>
      <c r="E29" s="244">
        <v>6721275.2699999996</v>
      </c>
      <c r="F29" s="244">
        <f t="shared" si="0"/>
        <v>6721275.2699999996</v>
      </c>
      <c r="G29" s="245" t="str">
        <f t="shared" si="1"/>
        <v>0.0%</v>
      </c>
    </row>
    <row r="30" spans="2:7" x14ac:dyDescent="0.25">
      <c r="B30" s="243" t="s">
        <v>346</v>
      </c>
      <c r="C30" s="244">
        <v>202014632</v>
      </c>
      <c r="D30" s="244">
        <v>30133859.910000004</v>
      </c>
      <c r="E30" s="244">
        <v>25139966.850000001</v>
      </c>
      <c r="F30" s="244">
        <f t="shared" si="0"/>
        <v>-4993893.0600000024</v>
      </c>
      <c r="G30" s="245">
        <f t="shared" si="1"/>
        <v>-0.16572364359943034</v>
      </c>
    </row>
    <row r="31" spans="2:7" x14ac:dyDescent="0.25">
      <c r="B31" s="243" t="s">
        <v>352</v>
      </c>
      <c r="C31" s="244">
        <v>113900000</v>
      </c>
      <c r="D31" s="244">
        <v>0</v>
      </c>
      <c r="E31" s="244">
        <v>0</v>
      </c>
      <c r="F31" s="244">
        <f t="shared" si="0"/>
        <v>0</v>
      </c>
      <c r="G31" s="245" t="str">
        <f t="shared" si="1"/>
        <v>0.0%</v>
      </c>
    </row>
    <row r="32" spans="2:7" x14ac:dyDescent="0.25">
      <c r="B32" s="240" t="s">
        <v>353</v>
      </c>
      <c r="C32" s="241">
        <v>1212640000</v>
      </c>
      <c r="D32" s="241">
        <v>38539328.869999997</v>
      </c>
      <c r="E32" s="241">
        <v>0</v>
      </c>
      <c r="F32" s="241">
        <f t="shared" si="0"/>
        <v>-38539328.869999997</v>
      </c>
      <c r="G32" s="242">
        <f t="shared" si="1"/>
        <v>-1</v>
      </c>
    </row>
    <row r="33" spans="2:7" x14ac:dyDescent="0.25">
      <c r="B33" s="243" t="s">
        <v>342</v>
      </c>
      <c r="C33" s="244">
        <v>1212640000</v>
      </c>
      <c r="D33" s="244">
        <v>38539328.869999997</v>
      </c>
      <c r="E33" s="244">
        <v>0</v>
      </c>
      <c r="F33" s="244">
        <f t="shared" si="0"/>
        <v>-38539328.869999997</v>
      </c>
      <c r="G33" s="245">
        <f t="shared" si="1"/>
        <v>-1</v>
      </c>
    </row>
    <row r="34" spans="2:7" x14ac:dyDescent="0.25">
      <c r="B34" s="237" t="s">
        <v>354</v>
      </c>
      <c r="C34" s="238">
        <v>1334426050</v>
      </c>
      <c r="D34" s="238">
        <v>77706721.770000011</v>
      </c>
      <c r="E34" s="238">
        <v>83433234.640000001</v>
      </c>
      <c r="F34" s="238">
        <f t="shared" si="0"/>
        <v>5726512.8699999899</v>
      </c>
      <c r="G34" s="239">
        <f t="shared" si="1"/>
        <v>7.3693919130311411E-2</v>
      </c>
    </row>
    <row r="35" spans="2:7" x14ac:dyDescent="0.25">
      <c r="B35" s="240" t="s">
        <v>355</v>
      </c>
      <c r="C35" s="241">
        <v>976293202</v>
      </c>
      <c r="D35" s="241">
        <v>55482610.350000009</v>
      </c>
      <c r="E35" s="241">
        <v>66233554.060000002</v>
      </c>
      <c r="F35" s="241">
        <f t="shared" si="0"/>
        <v>10750943.709999993</v>
      </c>
      <c r="G35" s="242">
        <f t="shared" si="1"/>
        <v>0.19377141129770206</v>
      </c>
    </row>
    <row r="36" spans="2:7" x14ac:dyDescent="0.25">
      <c r="B36" s="243" t="s">
        <v>342</v>
      </c>
      <c r="C36" s="244">
        <v>701164946</v>
      </c>
      <c r="D36" s="244">
        <v>38670651.050000004</v>
      </c>
      <c r="E36" s="244">
        <v>28721545.390000001</v>
      </c>
      <c r="F36" s="244">
        <f t="shared" si="0"/>
        <v>-9949105.6600000039</v>
      </c>
      <c r="G36" s="245">
        <f t="shared" si="1"/>
        <v>-0.25727794567348</v>
      </c>
    </row>
    <row r="37" spans="2:7" x14ac:dyDescent="0.25">
      <c r="B37" s="243" t="s">
        <v>343</v>
      </c>
      <c r="C37" s="244">
        <v>43183012</v>
      </c>
      <c r="D37" s="244">
        <v>0</v>
      </c>
      <c r="E37" s="244">
        <v>0</v>
      </c>
      <c r="F37" s="244">
        <f t="shared" si="0"/>
        <v>0</v>
      </c>
      <c r="G37" s="245" t="str">
        <f t="shared" si="1"/>
        <v>0.0%</v>
      </c>
    </row>
    <row r="38" spans="2:7" x14ac:dyDescent="0.25">
      <c r="B38" s="243" t="s">
        <v>344</v>
      </c>
      <c r="C38" s="244">
        <v>6453123</v>
      </c>
      <c r="D38" s="244">
        <v>0</v>
      </c>
      <c r="E38" s="244">
        <v>0</v>
      </c>
      <c r="F38" s="244">
        <f t="shared" si="0"/>
        <v>0</v>
      </c>
      <c r="G38" s="245" t="str">
        <f t="shared" si="1"/>
        <v>0.0%</v>
      </c>
    </row>
    <row r="39" spans="2:7" x14ac:dyDescent="0.25">
      <c r="B39" s="243" t="s">
        <v>350</v>
      </c>
      <c r="C39" s="244">
        <v>76999249</v>
      </c>
      <c r="D39" s="244">
        <v>0</v>
      </c>
      <c r="E39" s="244">
        <v>0</v>
      </c>
      <c r="F39" s="244">
        <f t="shared" si="0"/>
        <v>0</v>
      </c>
      <c r="G39" s="245" t="str">
        <f t="shared" si="1"/>
        <v>0.0%</v>
      </c>
    </row>
    <row r="40" spans="2:7" x14ac:dyDescent="0.25">
      <c r="B40" s="243" t="s">
        <v>345</v>
      </c>
      <c r="C40" s="244">
        <v>749089</v>
      </c>
      <c r="D40" s="244">
        <v>0</v>
      </c>
      <c r="E40" s="244">
        <v>0</v>
      </c>
      <c r="F40" s="244">
        <f t="shared" si="0"/>
        <v>0</v>
      </c>
      <c r="G40" s="245" t="str">
        <f t="shared" si="1"/>
        <v>0.0%</v>
      </c>
    </row>
    <row r="41" spans="2:7" x14ac:dyDescent="0.25">
      <c r="B41" s="243" t="s">
        <v>346</v>
      </c>
      <c r="C41" s="244">
        <v>147743783</v>
      </c>
      <c r="D41" s="244">
        <v>16811959.300000001</v>
      </c>
      <c r="E41" s="244">
        <v>37512008.670000002</v>
      </c>
      <c r="F41" s="244">
        <f t="shared" si="0"/>
        <v>20700049.370000001</v>
      </c>
      <c r="G41" s="245">
        <f t="shared" si="1"/>
        <v>1.2312693006578954</v>
      </c>
    </row>
    <row r="42" spans="2:7" x14ac:dyDescent="0.25">
      <c r="B42" s="240" t="s">
        <v>356</v>
      </c>
      <c r="C42" s="241">
        <v>285918584</v>
      </c>
      <c r="D42" s="241">
        <v>16694850.879999999</v>
      </c>
      <c r="E42" s="241">
        <v>1652299.43</v>
      </c>
      <c r="F42" s="241">
        <f t="shared" si="0"/>
        <v>-15042551.449999999</v>
      </c>
      <c r="G42" s="242">
        <f t="shared" si="1"/>
        <v>-0.90102939871242504</v>
      </c>
    </row>
    <row r="43" spans="2:7" x14ac:dyDescent="0.25">
      <c r="B43" s="243" t="s">
        <v>342</v>
      </c>
      <c r="C43" s="244">
        <v>0</v>
      </c>
      <c r="D43" s="244">
        <v>10000000</v>
      </c>
      <c r="E43" s="244">
        <v>0</v>
      </c>
      <c r="F43" s="244">
        <f t="shared" si="0"/>
        <v>-10000000</v>
      </c>
      <c r="G43" s="245">
        <f t="shared" si="1"/>
        <v>-1</v>
      </c>
    </row>
    <row r="44" spans="2:7" x14ac:dyDescent="0.25">
      <c r="B44" s="243" t="s">
        <v>346</v>
      </c>
      <c r="C44" s="244">
        <v>285918584</v>
      </c>
      <c r="D44" s="244">
        <v>6694850.8799999999</v>
      </c>
      <c r="E44" s="244">
        <v>1652299.43</v>
      </c>
      <c r="F44" s="244">
        <f t="shared" si="0"/>
        <v>-5042551.45</v>
      </c>
      <c r="G44" s="245">
        <f t="shared" si="1"/>
        <v>-0.75319847153936914</v>
      </c>
    </row>
    <row r="45" spans="2:7" x14ac:dyDescent="0.25">
      <c r="B45" s="240" t="s">
        <v>357</v>
      </c>
      <c r="C45" s="241">
        <v>72214264</v>
      </c>
      <c r="D45" s="241">
        <v>5529260.540000001</v>
      </c>
      <c r="E45" s="241">
        <v>15547381.150000002</v>
      </c>
      <c r="F45" s="241">
        <f t="shared" si="0"/>
        <v>10018120.610000001</v>
      </c>
      <c r="G45" s="242">
        <f t="shared" si="1"/>
        <v>1.8118373221023871</v>
      </c>
    </row>
    <row r="46" spans="2:7" x14ac:dyDescent="0.25">
      <c r="B46" s="243" t="s">
        <v>342</v>
      </c>
      <c r="C46" s="244">
        <v>0</v>
      </c>
      <c r="D46" s="244">
        <v>4894944.7700000005</v>
      </c>
      <c r="E46" s="244">
        <v>0</v>
      </c>
      <c r="F46" s="244">
        <f t="shared" si="0"/>
        <v>-4894944.7700000005</v>
      </c>
      <c r="G46" s="245">
        <f t="shared" si="1"/>
        <v>-1</v>
      </c>
    </row>
    <row r="47" spans="2:7" x14ac:dyDescent="0.25">
      <c r="B47" s="243" t="s">
        <v>344</v>
      </c>
      <c r="C47" s="244">
        <v>9582415</v>
      </c>
      <c r="D47" s="244">
        <v>0</v>
      </c>
      <c r="E47" s="244">
        <v>6734537.6900000004</v>
      </c>
      <c r="F47" s="244">
        <f t="shared" si="0"/>
        <v>6734537.6900000004</v>
      </c>
      <c r="G47" s="245" t="str">
        <f t="shared" si="1"/>
        <v>0.0%</v>
      </c>
    </row>
    <row r="48" spans="2:7" x14ac:dyDescent="0.25">
      <c r="B48" s="243" t="s">
        <v>345</v>
      </c>
      <c r="C48" s="244">
        <v>16613202</v>
      </c>
      <c r="D48" s="244">
        <v>0</v>
      </c>
      <c r="E48" s="244">
        <v>4466131.7700000005</v>
      </c>
      <c r="F48" s="244">
        <f t="shared" si="0"/>
        <v>4466131.7700000005</v>
      </c>
      <c r="G48" s="245" t="str">
        <f t="shared" si="1"/>
        <v>0.0%</v>
      </c>
    </row>
    <row r="49" spans="2:7" x14ac:dyDescent="0.25">
      <c r="B49" s="243" t="s">
        <v>346</v>
      </c>
      <c r="C49" s="244">
        <v>46018647</v>
      </c>
      <c r="D49" s="244">
        <v>634315.77</v>
      </c>
      <c r="E49" s="244">
        <v>4346711.6900000004</v>
      </c>
      <c r="F49" s="244">
        <f t="shared" si="0"/>
        <v>3712395.9200000004</v>
      </c>
      <c r="G49" s="245">
        <f t="shared" si="1"/>
        <v>5.8525991242500561</v>
      </c>
    </row>
    <row r="50" spans="2:7" x14ac:dyDescent="0.25">
      <c r="B50" s="237" t="s">
        <v>358</v>
      </c>
      <c r="C50" s="238">
        <v>2929322972</v>
      </c>
      <c r="D50" s="238">
        <v>258661020.21999997</v>
      </c>
      <c r="E50" s="238">
        <v>689525476.76999998</v>
      </c>
      <c r="F50" s="238">
        <f t="shared" si="0"/>
        <v>430864456.55000001</v>
      </c>
      <c r="G50" s="239">
        <f t="shared" si="1"/>
        <v>1.6657494669414634</v>
      </c>
    </row>
    <row r="51" spans="2:7" x14ac:dyDescent="0.25">
      <c r="B51" s="240" t="s">
        <v>359</v>
      </c>
      <c r="C51" s="241">
        <v>1414803954</v>
      </c>
      <c r="D51" s="241">
        <v>101903061.2</v>
      </c>
      <c r="E51" s="241">
        <v>492007801.85000002</v>
      </c>
      <c r="F51" s="241">
        <f t="shared" si="0"/>
        <v>390104740.65000004</v>
      </c>
      <c r="G51" s="242">
        <f t="shared" si="1"/>
        <v>3.8281945218933231</v>
      </c>
    </row>
    <row r="52" spans="2:7" x14ac:dyDescent="0.25">
      <c r="B52" s="243" t="s">
        <v>349</v>
      </c>
      <c r="C52" s="244">
        <v>39383951</v>
      </c>
      <c r="D52" s="244">
        <v>0</v>
      </c>
      <c r="E52" s="244">
        <v>7378071.290000001</v>
      </c>
      <c r="F52" s="244">
        <f t="shared" si="0"/>
        <v>7378071.290000001</v>
      </c>
      <c r="G52" s="245" t="str">
        <f t="shared" si="1"/>
        <v>0.0%</v>
      </c>
    </row>
    <row r="53" spans="2:7" x14ac:dyDescent="0.25">
      <c r="B53" s="243" t="s">
        <v>342</v>
      </c>
      <c r="C53" s="244">
        <v>194358689</v>
      </c>
      <c r="D53" s="244">
        <v>4528447.2</v>
      </c>
      <c r="E53" s="244">
        <v>189778113.44000003</v>
      </c>
      <c r="F53" s="244">
        <f t="shared" si="0"/>
        <v>185249666.24000004</v>
      </c>
      <c r="G53" s="245">
        <f t="shared" si="1"/>
        <v>40.907988557313871</v>
      </c>
    </row>
    <row r="54" spans="2:7" x14ac:dyDescent="0.25">
      <c r="B54" s="243" t="s">
        <v>343</v>
      </c>
      <c r="C54" s="244">
        <v>53360098</v>
      </c>
      <c r="D54" s="244">
        <v>0</v>
      </c>
      <c r="E54" s="244">
        <v>0</v>
      </c>
      <c r="F54" s="244">
        <f t="shared" si="0"/>
        <v>0</v>
      </c>
      <c r="G54" s="245" t="str">
        <f t="shared" si="1"/>
        <v>0.0%</v>
      </c>
    </row>
    <row r="55" spans="2:7" x14ac:dyDescent="0.25">
      <c r="B55" s="243" t="s">
        <v>344</v>
      </c>
      <c r="C55" s="244">
        <v>237793529</v>
      </c>
      <c r="D55" s="244">
        <v>0</v>
      </c>
      <c r="E55" s="244">
        <v>50000000</v>
      </c>
      <c r="F55" s="244">
        <f t="shared" si="0"/>
        <v>50000000</v>
      </c>
      <c r="G55" s="245" t="str">
        <f t="shared" si="1"/>
        <v>0.0%</v>
      </c>
    </row>
    <row r="56" spans="2:7" x14ac:dyDescent="0.25">
      <c r="B56" s="243" t="s">
        <v>350</v>
      </c>
      <c r="C56" s="244">
        <v>817826522</v>
      </c>
      <c r="D56" s="244">
        <v>74236249.450000003</v>
      </c>
      <c r="E56" s="244">
        <v>239238543.78</v>
      </c>
      <c r="F56" s="244">
        <f t="shared" si="0"/>
        <v>165002294.32999998</v>
      </c>
      <c r="G56" s="245">
        <f t="shared" si="1"/>
        <v>2.2226647433358444</v>
      </c>
    </row>
    <row r="57" spans="2:7" x14ac:dyDescent="0.25">
      <c r="B57" s="243" t="s">
        <v>345</v>
      </c>
      <c r="C57" s="244">
        <v>6906676</v>
      </c>
      <c r="D57" s="231">
        <v>0</v>
      </c>
      <c r="E57" s="231">
        <v>0</v>
      </c>
      <c r="F57" s="244">
        <f t="shared" si="0"/>
        <v>0</v>
      </c>
      <c r="G57" s="245" t="str">
        <f t="shared" si="1"/>
        <v>0.0%</v>
      </c>
    </row>
    <row r="58" spans="2:7" x14ac:dyDescent="0.25">
      <c r="B58" s="243" t="s">
        <v>346</v>
      </c>
      <c r="C58" s="244">
        <v>65174489</v>
      </c>
      <c r="D58" s="244">
        <v>23138364.549999997</v>
      </c>
      <c r="E58" s="244">
        <v>5613073.3400000008</v>
      </c>
      <c r="F58" s="244">
        <f t="shared" si="0"/>
        <v>-17525291.209999997</v>
      </c>
      <c r="G58" s="245">
        <f t="shared" si="1"/>
        <v>-0.75741270184110743</v>
      </c>
    </row>
    <row r="59" spans="2:7" x14ac:dyDescent="0.25">
      <c r="B59" s="240" t="s">
        <v>360</v>
      </c>
      <c r="C59" s="241">
        <v>989650540</v>
      </c>
      <c r="D59" s="241">
        <v>52712248.57</v>
      </c>
      <c r="E59" s="241">
        <v>167497278.66</v>
      </c>
      <c r="F59" s="241">
        <f t="shared" si="0"/>
        <v>114785030.09</v>
      </c>
      <c r="G59" s="242">
        <f t="shared" si="1"/>
        <v>2.1775779482745752</v>
      </c>
    </row>
    <row r="60" spans="2:7" x14ac:dyDescent="0.25">
      <c r="B60" s="243" t="s">
        <v>342</v>
      </c>
      <c r="C60" s="244">
        <v>715000000</v>
      </c>
      <c r="D60" s="244">
        <v>37639282.140000001</v>
      </c>
      <c r="E60" s="244">
        <v>167497278.66</v>
      </c>
      <c r="F60" s="244">
        <f t="shared" si="0"/>
        <v>129857996.52</v>
      </c>
      <c r="G60" s="245">
        <f t="shared" si="1"/>
        <v>3.4500657062743865</v>
      </c>
    </row>
    <row r="61" spans="2:7" x14ac:dyDescent="0.25">
      <c r="B61" s="243" t="s">
        <v>343</v>
      </c>
      <c r="C61" s="244">
        <v>6867669</v>
      </c>
      <c r="D61" s="244">
        <v>0</v>
      </c>
      <c r="E61" s="244">
        <v>0</v>
      </c>
      <c r="F61" s="244">
        <f t="shared" si="0"/>
        <v>0</v>
      </c>
      <c r="G61" s="245" t="str">
        <f t="shared" si="1"/>
        <v>0.0%</v>
      </c>
    </row>
    <row r="62" spans="2:7" x14ac:dyDescent="0.25">
      <c r="B62" s="243" t="s">
        <v>344</v>
      </c>
      <c r="C62" s="244">
        <v>221707859</v>
      </c>
      <c r="D62" s="244">
        <v>0</v>
      </c>
      <c r="E62" s="244">
        <v>0</v>
      </c>
      <c r="F62" s="244">
        <f t="shared" si="0"/>
        <v>0</v>
      </c>
      <c r="G62" s="245" t="str">
        <f t="shared" si="1"/>
        <v>0.0%</v>
      </c>
    </row>
    <row r="63" spans="2:7" x14ac:dyDescent="0.25">
      <c r="B63" s="243" t="s">
        <v>345</v>
      </c>
      <c r="C63" s="244">
        <v>12597926</v>
      </c>
      <c r="D63" s="244">
        <v>0</v>
      </c>
      <c r="E63" s="244">
        <v>0</v>
      </c>
      <c r="F63" s="244">
        <f t="shared" si="0"/>
        <v>0</v>
      </c>
      <c r="G63" s="245" t="str">
        <f t="shared" si="1"/>
        <v>0.0%</v>
      </c>
    </row>
    <row r="64" spans="2:7" x14ac:dyDescent="0.25">
      <c r="B64" s="243" t="s">
        <v>346</v>
      </c>
      <c r="C64" s="244">
        <v>33477086</v>
      </c>
      <c r="D64" s="244">
        <v>15072966.43</v>
      </c>
      <c r="E64" s="244">
        <v>0</v>
      </c>
      <c r="F64" s="244">
        <f t="shared" si="0"/>
        <v>-15072966.43</v>
      </c>
      <c r="G64" s="245">
        <f t="shared" si="1"/>
        <v>-1</v>
      </c>
    </row>
    <row r="65" spans="2:7" x14ac:dyDescent="0.25">
      <c r="B65" s="240" t="s">
        <v>361</v>
      </c>
      <c r="C65" s="241">
        <v>266283091</v>
      </c>
      <c r="D65" s="241">
        <v>40134667.529999994</v>
      </c>
      <c r="E65" s="241">
        <v>30020396.259999998</v>
      </c>
      <c r="F65" s="241">
        <f t="shared" si="0"/>
        <v>-10114271.269999996</v>
      </c>
      <c r="G65" s="242">
        <f t="shared" si="1"/>
        <v>-0.25200834820519558</v>
      </c>
    </row>
    <row r="66" spans="2:7" x14ac:dyDescent="0.25">
      <c r="B66" s="243" t="s">
        <v>342</v>
      </c>
      <c r="C66" s="244">
        <v>234687907</v>
      </c>
      <c r="D66" s="244">
        <v>35764767.779999994</v>
      </c>
      <c r="E66" s="244">
        <v>22276428.419999998</v>
      </c>
      <c r="F66" s="244">
        <f t="shared" si="0"/>
        <v>-13488339.359999996</v>
      </c>
      <c r="G66" s="245">
        <f t="shared" si="1"/>
        <v>-0.37714041491813644</v>
      </c>
    </row>
    <row r="67" spans="2:7" x14ac:dyDescent="0.25">
      <c r="B67" s="243" t="s">
        <v>346</v>
      </c>
      <c r="C67" s="244">
        <v>31595184</v>
      </c>
      <c r="D67" s="244">
        <v>4369899.75</v>
      </c>
      <c r="E67" s="244">
        <v>7743967.8399999999</v>
      </c>
      <c r="F67" s="244">
        <f t="shared" si="0"/>
        <v>3374068.09</v>
      </c>
      <c r="G67" s="245">
        <f t="shared" si="1"/>
        <v>0.77211567382066371</v>
      </c>
    </row>
    <row r="68" spans="2:7" x14ac:dyDescent="0.25">
      <c r="B68" s="240" t="s">
        <v>362</v>
      </c>
      <c r="C68" s="241">
        <v>258585387</v>
      </c>
      <c r="D68" s="241">
        <v>63911042.919999994</v>
      </c>
      <c r="E68" s="241">
        <v>0</v>
      </c>
      <c r="F68" s="241">
        <f t="shared" si="0"/>
        <v>-63911042.919999994</v>
      </c>
      <c r="G68" s="242">
        <f t="shared" si="1"/>
        <v>-1</v>
      </c>
    </row>
    <row r="69" spans="2:7" x14ac:dyDescent="0.25">
      <c r="B69" s="243" t="s">
        <v>341</v>
      </c>
      <c r="C69" s="244">
        <v>27279910</v>
      </c>
      <c r="D69" s="244">
        <v>0</v>
      </c>
      <c r="E69" s="244">
        <v>0</v>
      </c>
      <c r="F69" s="244">
        <f t="shared" si="0"/>
        <v>0</v>
      </c>
      <c r="G69" s="245" t="str">
        <f t="shared" si="1"/>
        <v>0.0%</v>
      </c>
    </row>
    <row r="70" spans="2:7" x14ac:dyDescent="0.25">
      <c r="B70" s="243" t="s">
        <v>342</v>
      </c>
      <c r="C70" s="244">
        <v>75000000</v>
      </c>
      <c r="D70" s="244">
        <v>33414553.759999998</v>
      </c>
      <c r="E70" s="244">
        <v>0</v>
      </c>
      <c r="F70" s="244">
        <f t="shared" si="0"/>
        <v>-33414553.759999998</v>
      </c>
      <c r="G70" s="245">
        <f t="shared" si="1"/>
        <v>-1</v>
      </c>
    </row>
    <row r="71" spans="2:7" x14ac:dyDescent="0.25">
      <c r="B71" s="243" t="s">
        <v>343</v>
      </c>
      <c r="C71" s="244">
        <v>95566881</v>
      </c>
      <c r="D71" s="244">
        <v>0</v>
      </c>
      <c r="E71" s="244">
        <v>0</v>
      </c>
      <c r="F71" s="244">
        <f t="shared" ref="F71:F134" si="2">E71-D71</f>
        <v>0</v>
      </c>
      <c r="G71" s="245" t="str">
        <f t="shared" ref="G71:G134" si="3">IFERROR(F71/D71,"0.0%")</f>
        <v>0.0%</v>
      </c>
    </row>
    <row r="72" spans="2:7" x14ac:dyDescent="0.25">
      <c r="B72" s="243" t="s">
        <v>350</v>
      </c>
      <c r="C72" s="244">
        <v>20000000</v>
      </c>
      <c r="D72" s="244">
        <v>26158195.32</v>
      </c>
      <c r="E72" s="244">
        <v>0</v>
      </c>
      <c r="F72" s="244">
        <f t="shared" si="2"/>
        <v>-26158195.32</v>
      </c>
      <c r="G72" s="245">
        <f t="shared" si="3"/>
        <v>-1</v>
      </c>
    </row>
    <row r="73" spans="2:7" x14ac:dyDescent="0.25">
      <c r="B73" s="243" t="s">
        <v>346</v>
      </c>
      <c r="C73" s="244">
        <v>40738596</v>
      </c>
      <c r="D73" s="244">
        <v>4338293.84</v>
      </c>
      <c r="E73" s="244">
        <v>0</v>
      </c>
      <c r="F73" s="244">
        <f t="shared" si="2"/>
        <v>-4338293.84</v>
      </c>
      <c r="G73" s="245">
        <f t="shared" si="3"/>
        <v>-1</v>
      </c>
    </row>
    <row r="74" spans="2:7" x14ac:dyDescent="0.25">
      <c r="B74" s="237" t="s">
        <v>363</v>
      </c>
      <c r="C74" s="238">
        <v>7439472929</v>
      </c>
      <c r="D74" s="238">
        <v>314152535.29000002</v>
      </c>
      <c r="E74" s="238">
        <v>627954054.63</v>
      </c>
      <c r="F74" s="238">
        <f t="shared" si="2"/>
        <v>313801519.33999997</v>
      </c>
      <c r="G74" s="239">
        <f t="shared" si="3"/>
        <v>0.99888265759282824</v>
      </c>
    </row>
    <row r="75" spans="2:7" x14ac:dyDescent="0.25">
      <c r="B75" s="240" t="s">
        <v>364</v>
      </c>
      <c r="C75" s="241">
        <v>2687131713</v>
      </c>
      <c r="D75" s="241">
        <v>11254578.460000001</v>
      </c>
      <c r="E75" s="241">
        <v>203037801.30000001</v>
      </c>
      <c r="F75" s="241">
        <f t="shared" si="2"/>
        <v>191783222.84</v>
      </c>
      <c r="G75" s="242">
        <f t="shared" si="3"/>
        <v>17.040462556782423</v>
      </c>
    </row>
    <row r="76" spans="2:7" x14ac:dyDescent="0.25">
      <c r="B76" s="243" t="s">
        <v>365</v>
      </c>
      <c r="C76" s="244">
        <v>2550000000</v>
      </c>
      <c r="D76" s="244">
        <v>0</v>
      </c>
      <c r="E76" s="244">
        <v>193158152.53</v>
      </c>
      <c r="F76" s="244">
        <f t="shared" si="2"/>
        <v>193158152.53</v>
      </c>
      <c r="G76" s="245" t="str">
        <f t="shared" si="3"/>
        <v>0.0%</v>
      </c>
    </row>
    <row r="77" spans="2:7" x14ac:dyDescent="0.25">
      <c r="B77" s="243" t="s">
        <v>366</v>
      </c>
      <c r="C77" s="244">
        <v>0</v>
      </c>
      <c r="D77" s="244">
        <v>0</v>
      </c>
      <c r="E77" s="244">
        <v>0</v>
      </c>
      <c r="F77" s="244">
        <f t="shared" si="2"/>
        <v>0</v>
      </c>
      <c r="G77" s="245" t="str">
        <f t="shared" si="3"/>
        <v>0.0%</v>
      </c>
    </row>
    <row r="78" spans="2:7" x14ac:dyDescent="0.25">
      <c r="B78" s="243" t="s">
        <v>342</v>
      </c>
      <c r="C78" s="244">
        <v>0</v>
      </c>
      <c r="D78" s="244">
        <v>795575.69</v>
      </c>
      <c r="E78" s="244">
        <v>0</v>
      </c>
      <c r="F78" s="244">
        <f t="shared" si="2"/>
        <v>-795575.69</v>
      </c>
      <c r="G78" s="245">
        <f t="shared" si="3"/>
        <v>-1</v>
      </c>
    </row>
    <row r="79" spans="2:7" x14ac:dyDescent="0.25">
      <c r="B79" s="243" t="s">
        <v>350</v>
      </c>
      <c r="C79" s="244">
        <v>110195456</v>
      </c>
      <c r="D79" s="244">
        <v>4629538.8600000003</v>
      </c>
      <c r="E79" s="244">
        <v>0</v>
      </c>
      <c r="F79" s="244">
        <f t="shared" si="2"/>
        <v>-4629538.8600000003</v>
      </c>
      <c r="G79" s="245">
        <f t="shared" si="3"/>
        <v>-1</v>
      </c>
    </row>
    <row r="80" spans="2:7" x14ac:dyDescent="0.25">
      <c r="B80" s="243" t="s">
        <v>345</v>
      </c>
      <c r="C80" s="244">
        <v>2221823</v>
      </c>
      <c r="D80" s="244">
        <v>5829463.9100000001</v>
      </c>
      <c r="E80" s="244">
        <v>1431588.3</v>
      </c>
      <c r="F80" s="244">
        <f t="shared" si="2"/>
        <v>-4397875.6100000003</v>
      </c>
      <c r="G80" s="245">
        <f t="shared" si="3"/>
        <v>-0.75442196364845493</v>
      </c>
    </row>
    <row r="81" spans="2:7" x14ac:dyDescent="0.25">
      <c r="B81" s="243" t="s">
        <v>346</v>
      </c>
      <c r="C81" s="244">
        <v>24714434</v>
      </c>
      <c r="D81" s="244">
        <v>0</v>
      </c>
      <c r="E81" s="244">
        <v>8448060.4700000025</v>
      </c>
      <c r="F81" s="244">
        <f t="shared" si="2"/>
        <v>8448060.4700000025</v>
      </c>
      <c r="G81" s="245" t="str">
        <f t="shared" si="3"/>
        <v>0.0%</v>
      </c>
    </row>
    <row r="82" spans="2:7" x14ac:dyDescent="0.25">
      <c r="B82" s="240" t="s">
        <v>367</v>
      </c>
      <c r="C82" s="241">
        <v>3902570017</v>
      </c>
      <c r="D82" s="241">
        <v>240168682.16000003</v>
      </c>
      <c r="E82" s="241">
        <v>40659073.859999999</v>
      </c>
      <c r="F82" s="241">
        <f t="shared" si="2"/>
        <v>-199509608.30000001</v>
      </c>
      <c r="G82" s="242">
        <f t="shared" si="3"/>
        <v>-0.83070617911409028</v>
      </c>
    </row>
    <row r="83" spans="2:7" x14ac:dyDescent="0.25">
      <c r="B83" s="243" t="s">
        <v>365</v>
      </c>
      <c r="C83" s="244">
        <v>900000000</v>
      </c>
      <c r="D83" s="244">
        <v>0</v>
      </c>
      <c r="E83" s="244">
        <v>25312296</v>
      </c>
      <c r="F83" s="244">
        <f t="shared" si="2"/>
        <v>25312296</v>
      </c>
      <c r="G83" s="245" t="str">
        <f t="shared" si="3"/>
        <v>0.0%</v>
      </c>
    </row>
    <row r="84" spans="2:7" x14ac:dyDescent="0.25">
      <c r="B84" s="243" t="s">
        <v>341</v>
      </c>
      <c r="C84" s="244">
        <v>21255924</v>
      </c>
      <c r="D84" s="244">
        <v>0</v>
      </c>
      <c r="E84" s="244">
        <v>0</v>
      </c>
      <c r="F84" s="244">
        <f t="shared" si="2"/>
        <v>0</v>
      </c>
      <c r="G84" s="245" t="str">
        <f t="shared" si="3"/>
        <v>0.0%</v>
      </c>
    </row>
    <row r="85" spans="2:7" x14ac:dyDescent="0.25">
      <c r="B85" s="243" t="s">
        <v>342</v>
      </c>
      <c r="C85" s="244">
        <v>2804039490</v>
      </c>
      <c r="D85" s="244">
        <v>238707258.82000002</v>
      </c>
      <c r="E85" s="244">
        <v>0</v>
      </c>
      <c r="F85" s="244">
        <f t="shared" si="2"/>
        <v>-238707258.82000002</v>
      </c>
      <c r="G85" s="245">
        <f t="shared" si="3"/>
        <v>-1</v>
      </c>
    </row>
    <row r="86" spans="2:7" x14ac:dyDescent="0.25">
      <c r="B86" s="243" t="s">
        <v>344</v>
      </c>
      <c r="C86" s="244">
        <v>13967116</v>
      </c>
      <c r="D86" s="244">
        <v>0</v>
      </c>
      <c r="E86" s="244">
        <v>0</v>
      </c>
      <c r="F86" s="244">
        <f t="shared" si="2"/>
        <v>0</v>
      </c>
      <c r="G86" s="245" t="str">
        <f t="shared" si="3"/>
        <v>0.0%</v>
      </c>
    </row>
    <row r="87" spans="2:7" x14ac:dyDescent="0.25">
      <c r="B87" s="243" t="s">
        <v>350</v>
      </c>
      <c r="C87" s="244">
        <v>124911080</v>
      </c>
      <c r="D87" s="244">
        <v>0</v>
      </c>
      <c r="E87" s="244">
        <v>0</v>
      </c>
      <c r="F87" s="244">
        <f t="shared" si="2"/>
        <v>0</v>
      </c>
      <c r="G87" s="245" t="str">
        <f t="shared" si="3"/>
        <v>0.0%</v>
      </c>
    </row>
    <row r="88" spans="2:7" x14ac:dyDescent="0.25">
      <c r="B88" s="243" t="s">
        <v>346</v>
      </c>
      <c r="C88" s="244">
        <v>38396407</v>
      </c>
      <c r="D88" s="244">
        <v>1461423.34</v>
      </c>
      <c r="E88" s="244">
        <v>15346777.859999999</v>
      </c>
      <c r="F88" s="244">
        <f t="shared" si="2"/>
        <v>13885354.52</v>
      </c>
      <c r="G88" s="245">
        <f t="shared" si="3"/>
        <v>9.5012541129937063</v>
      </c>
    </row>
    <row r="89" spans="2:7" x14ac:dyDescent="0.25">
      <c r="B89" s="240" t="s">
        <v>368</v>
      </c>
      <c r="C89" s="241">
        <v>196818803</v>
      </c>
      <c r="D89" s="241">
        <v>12000000</v>
      </c>
      <c r="E89" s="241">
        <v>334488543.82999998</v>
      </c>
      <c r="F89" s="241">
        <f t="shared" si="2"/>
        <v>322488543.82999998</v>
      </c>
      <c r="G89" s="242">
        <f t="shared" si="3"/>
        <v>26.874045319166665</v>
      </c>
    </row>
    <row r="90" spans="2:7" x14ac:dyDescent="0.25">
      <c r="B90" s="243" t="s">
        <v>342</v>
      </c>
      <c r="C90" s="244">
        <v>0</v>
      </c>
      <c r="D90" s="244">
        <v>12000000</v>
      </c>
      <c r="E90" s="244">
        <v>330893765.20999998</v>
      </c>
      <c r="F90" s="244">
        <f t="shared" si="2"/>
        <v>318893765.20999998</v>
      </c>
      <c r="G90" s="245">
        <f t="shared" si="3"/>
        <v>26.574480434166666</v>
      </c>
    </row>
    <row r="91" spans="2:7" x14ac:dyDescent="0.25">
      <c r="B91" s="243" t="s">
        <v>346</v>
      </c>
      <c r="C91" s="244">
        <v>191875183</v>
      </c>
      <c r="D91" s="244">
        <v>0</v>
      </c>
      <c r="E91" s="244">
        <v>0</v>
      </c>
      <c r="F91" s="244">
        <f t="shared" si="2"/>
        <v>0</v>
      </c>
      <c r="G91" s="245" t="str">
        <f t="shared" si="3"/>
        <v>0.0%</v>
      </c>
    </row>
    <row r="92" spans="2:7" x14ac:dyDescent="0.25">
      <c r="B92" s="243" t="s">
        <v>352</v>
      </c>
      <c r="C92" s="244">
        <v>4943620</v>
      </c>
      <c r="D92" s="244">
        <v>0</v>
      </c>
      <c r="E92" s="244">
        <v>3594778.62</v>
      </c>
      <c r="F92" s="244">
        <f t="shared" si="2"/>
        <v>3594778.62</v>
      </c>
      <c r="G92" s="245" t="str">
        <f t="shared" si="3"/>
        <v>0.0%</v>
      </c>
    </row>
    <row r="93" spans="2:7" x14ac:dyDescent="0.25">
      <c r="B93" s="240" t="s">
        <v>369</v>
      </c>
      <c r="C93" s="241">
        <v>642352396</v>
      </c>
      <c r="D93" s="241">
        <v>50617307.270000003</v>
      </c>
      <c r="E93" s="241">
        <v>49687862.640000001</v>
      </c>
      <c r="F93" s="241">
        <f t="shared" si="2"/>
        <v>-929444.63000000268</v>
      </c>
      <c r="G93" s="242">
        <f t="shared" si="3"/>
        <v>-1.8362190328343846E-2</v>
      </c>
    </row>
    <row r="94" spans="2:7" x14ac:dyDescent="0.25">
      <c r="B94" s="243" t="s">
        <v>342</v>
      </c>
      <c r="C94" s="244">
        <v>436845749</v>
      </c>
      <c r="D94" s="244">
        <v>10000000</v>
      </c>
      <c r="E94" s="244">
        <v>12093301.629999999</v>
      </c>
      <c r="F94" s="244">
        <f t="shared" si="2"/>
        <v>2093301.629999999</v>
      </c>
      <c r="G94" s="245">
        <f t="shared" si="3"/>
        <v>0.2093301629999999</v>
      </c>
    </row>
    <row r="95" spans="2:7" x14ac:dyDescent="0.25">
      <c r="B95" s="243" t="s">
        <v>350</v>
      </c>
      <c r="C95" s="244">
        <v>158764142</v>
      </c>
      <c r="D95" s="244">
        <v>17286299.890000001</v>
      </c>
      <c r="E95" s="244">
        <v>36401675.219999999</v>
      </c>
      <c r="F95" s="244">
        <f t="shared" si="2"/>
        <v>19115375.329999998</v>
      </c>
      <c r="G95" s="245">
        <f t="shared" si="3"/>
        <v>1.1058106970050949</v>
      </c>
    </row>
    <row r="96" spans="2:7" x14ac:dyDescent="0.25">
      <c r="B96" s="243" t="s">
        <v>346</v>
      </c>
      <c r="C96" s="244">
        <v>46742505</v>
      </c>
      <c r="D96" s="244">
        <v>23331007.380000003</v>
      </c>
      <c r="E96" s="244">
        <v>1192885.79</v>
      </c>
      <c r="F96" s="244">
        <f t="shared" si="2"/>
        <v>-22138121.590000004</v>
      </c>
      <c r="G96" s="245">
        <f t="shared" si="3"/>
        <v>-0.94887122657967293</v>
      </c>
    </row>
    <row r="97" spans="2:7" x14ac:dyDescent="0.25">
      <c r="B97" s="240" t="s">
        <v>353</v>
      </c>
      <c r="C97" s="241">
        <v>10600000</v>
      </c>
      <c r="D97" s="241">
        <v>111967.4</v>
      </c>
      <c r="E97" s="241">
        <v>80773</v>
      </c>
      <c r="F97" s="241">
        <f t="shared" si="2"/>
        <v>-31194.399999999994</v>
      </c>
      <c r="G97" s="242">
        <f t="shared" si="3"/>
        <v>-0.27860252180545403</v>
      </c>
    </row>
    <row r="98" spans="2:7" x14ac:dyDescent="0.25">
      <c r="B98" s="243" t="s">
        <v>341</v>
      </c>
      <c r="C98" s="244">
        <v>10600000</v>
      </c>
      <c r="D98" s="244">
        <v>111967.4</v>
      </c>
      <c r="E98" s="244">
        <v>80773</v>
      </c>
      <c r="F98" s="244">
        <f t="shared" si="2"/>
        <v>-31194.399999999994</v>
      </c>
      <c r="G98" s="245">
        <f t="shared" si="3"/>
        <v>-0.27860252180545403</v>
      </c>
    </row>
    <row r="99" spans="2:7" x14ac:dyDescent="0.25">
      <c r="B99" s="237" t="s">
        <v>370</v>
      </c>
      <c r="C99" s="238">
        <v>4646643703</v>
      </c>
      <c r="D99" s="238">
        <v>462396972.38</v>
      </c>
      <c r="E99" s="238">
        <v>458276255.75999999</v>
      </c>
      <c r="F99" s="238">
        <f>E99-D99</f>
        <v>-4120716.6200000048</v>
      </c>
      <c r="G99" s="239">
        <f>IFERROR(F99/D99,"0.0%")</f>
        <v>-8.9116427358732365E-3</v>
      </c>
    </row>
    <row r="100" spans="2:7" x14ac:dyDescent="0.25">
      <c r="B100" s="240" t="s">
        <v>371</v>
      </c>
      <c r="C100" s="241">
        <v>2005247299</v>
      </c>
      <c r="D100" s="241">
        <v>157667217.28</v>
      </c>
      <c r="E100" s="241">
        <v>244206966.59999999</v>
      </c>
      <c r="F100" s="241">
        <f>E100-D100</f>
        <v>86539749.319999993</v>
      </c>
      <c r="G100" s="242">
        <f>IFERROR(F100/D100,"0.0%")</f>
        <v>0.54887598584501374</v>
      </c>
    </row>
    <row r="101" spans="2:7" x14ac:dyDescent="0.25">
      <c r="B101" s="243" t="s">
        <v>349</v>
      </c>
      <c r="C101" s="244">
        <v>1167998</v>
      </c>
      <c r="D101" s="244">
        <v>0</v>
      </c>
      <c r="E101" s="244">
        <v>0</v>
      </c>
      <c r="F101" s="244">
        <f>E101-D101</f>
        <v>0</v>
      </c>
      <c r="G101" s="245" t="str">
        <f>IFERROR(F101/D101,"0.0%")</f>
        <v>0.0%</v>
      </c>
    </row>
    <row r="102" spans="2:7" x14ac:dyDescent="0.25">
      <c r="B102" s="243" t="s">
        <v>342</v>
      </c>
      <c r="C102" s="244">
        <v>336168381</v>
      </c>
      <c r="D102" s="244">
        <v>80347839.640000001</v>
      </c>
      <c r="E102" s="244">
        <v>44151492.309999995</v>
      </c>
      <c r="F102" s="244">
        <f t="shared" si="2"/>
        <v>-36196347.330000006</v>
      </c>
      <c r="G102" s="245">
        <f t="shared" si="3"/>
        <v>-0.4504955888319887</v>
      </c>
    </row>
    <row r="103" spans="2:7" x14ac:dyDescent="0.25">
      <c r="B103" s="243" t="s">
        <v>343</v>
      </c>
      <c r="C103" s="244">
        <v>1259987317</v>
      </c>
      <c r="D103" s="244">
        <v>74439566.849999994</v>
      </c>
      <c r="E103" s="244">
        <v>44573015.030000001</v>
      </c>
      <c r="F103" s="244">
        <f t="shared" si="2"/>
        <v>-29866551.819999993</v>
      </c>
      <c r="G103" s="245">
        <f t="shared" si="3"/>
        <v>-0.40121877495852187</v>
      </c>
    </row>
    <row r="104" spans="2:7" x14ac:dyDescent="0.25">
      <c r="B104" s="243" t="s">
        <v>344</v>
      </c>
      <c r="C104" s="244">
        <v>82459838</v>
      </c>
      <c r="D104" s="244">
        <v>0</v>
      </c>
      <c r="E104" s="244">
        <v>0</v>
      </c>
      <c r="F104" s="244">
        <f t="shared" si="2"/>
        <v>0</v>
      </c>
      <c r="G104" s="245" t="str">
        <f t="shared" si="3"/>
        <v>0.0%</v>
      </c>
    </row>
    <row r="105" spans="2:7" x14ac:dyDescent="0.25">
      <c r="B105" s="243" t="s">
        <v>345</v>
      </c>
      <c r="C105" s="244">
        <v>4390720</v>
      </c>
      <c r="D105" s="244">
        <v>0</v>
      </c>
      <c r="E105" s="244">
        <v>2781860.79</v>
      </c>
      <c r="F105" s="244">
        <f t="shared" si="2"/>
        <v>2781860.79</v>
      </c>
      <c r="G105" s="245" t="str">
        <f t="shared" si="3"/>
        <v>0.0%</v>
      </c>
    </row>
    <row r="106" spans="2:7" x14ac:dyDescent="0.25">
      <c r="B106" s="243" t="s">
        <v>346</v>
      </c>
      <c r="C106" s="244">
        <v>321073045</v>
      </c>
      <c r="D106" s="244">
        <v>2879810.79</v>
      </c>
      <c r="E106" s="244">
        <v>152700598.47</v>
      </c>
      <c r="F106" s="244">
        <f t="shared" si="2"/>
        <v>149820787.68000001</v>
      </c>
      <c r="G106" s="245">
        <f t="shared" si="3"/>
        <v>52.02452473622408</v>
      </c>
    </row>
    <row r="107" spans="2:7" x14ac:dyDescent="0.25">
      <c r="B107" s="240" t="s">
        <v>372</v>
      </c>
      <c r="C107" s="241">
        <v>1787798715</v>
      </c>
      <c r="D107" s="241">
        <v>14799373.790000001</v>
      </c>
      <c r="E107" s="241">
        <v>139964019.06999999</v>
      </c>
      <c r="F107" s="241">
        <f t="shared" si="2"/>
        <v>125164645.27999999</v>
      </c>
      <c r="G107" s="242">
        <f t="shared" si="3"/>
        <v>8.457428473397588</v>
      </c>
    </row>
    <row r="108" spans="2:7" x14ac:dyDescent="0.25">
      <c r="B108" s="243" t="s">
        <v>366</v>
      </c>
      <c r="C108" s="244">
        <v>15378000</v>
      </c>
      <c r="D108" s="244">
        <v>0</v>
      </c>
      <c r="E108" s="244">
        <v>0</v>
      </c>
      <c r="F108" s="244">
        <f t="shared" si="2"/>
        <v>0</v>
      </c>
      <c r="G108" s="245" t="str">
        <f t="shared" si="3"/>
        <v>0.0%</v>
      </c>
    </row>
    <row r="109" spans="2:7" x14ac:dyDescent="0.25">
      <c r="B109" s="243" t="s">
        <v>342</v>
      </c>
      <c r="C109" s="244">
        <v>1474826954</v>
      </c>
      <c r="D109" s="244">
        <v>14799373.790000001</v>
      </c>
      <c r="E109" s="244">
        <v>109290664.88999999</v>
      </c>
      <c r="F109" s="244">
        <f t="shared" si="2"/>
        <v>94491291.099999979</v>
      </c>
      <c r="G109" s="245">
        <f t="shared" si="3"/>
        <v>6.384816847037686</v>
      </c>
    </row>
    <row r="110" spans="2:7" x14ac:dyDescent="0.25">
      <c r="B110" s="243" t="s">
        <v>344</v>
      </c>
      <c r="C110" s="244">
        <v>1862974</v>
      </c>
      <c r="D110" s="244">
        <v>0</v>
      </c>
      <c r="E110" s="244">
        <v>0</v>
      </c>
      <c r="F110" s="244">
        <f t="shared" si="2"/>
        <v>0</v>
      </c>
      <c r="G110" s="245" t="str">
        <f t="shared" si="3"/>
        <v>0.0%</v>
      </c>
    </row>
    <row r="111" spans="2:7" x14ac:dyDescent="0.25">
      <c r="B111" s="243" t="s">
        <v>346</v>
      </c>
      <c r="C111" s="244">
        <v>295730787</v>
      </c>
      <c r="D111" s="244">
        <v>0</v>
      </c>
      <c r="E111" s="244">
        <v>30673354.18</v>
      </c>
      <c r="F111" s="244">
        <f t="shared" si="2"/>
        <v>30673354.18</v>
      </c>
      <c r="G111" s="245" t="str">
        <f t="shared" si="3"/>
        <v>0.0%</v>
      </c>
    </row>
    <row r="112" spans="2:7" x14ac:dyDescent="0.25">
      <c r="B112" s="240" t="s">
        <v>373</v>
      </c>
      <c r="C112" s="241">
        <v>786584488</v>
      </c>
      <c r="D112" s="241">
        <v>289930381.31</v>
      </c>
      <c r="E112" s="241">
        <v>74105270.090000004</v>
      </c>
      <c r="F112" s="241">
        <f t="shared" si="2"/>
        <v>-215825111.22</v>
      </c>
      <c r="G112" s="242">
        <f t="shared" si="3"/>
        <v>-0.74440322619806787</v>
      </c>
    </row>
    <row r="113" spans="2:7" x14ac:dyDescent="0.25">
      <c r="B113" s="243" t="s">
        <v>365</v>
      </c>
      <c r="C113" s="244">
        <v>0</v>
      </c>
      <c r="D113" s="244">
        <v>108020620.60999998</v>
      </c>
      <c r="E113" s="244">
        <v>0</v>
      </c>
      <c r="F113" s="244">
        <f t="shared" si="2"/>
        <v>-108020620.60999998</v>
      </c>
      <c r="G113" s="245">
        <f t="shared" si="3"/>
        <v>-1</v>
      </c>
    </row>
    <row r="114" spans="2:7" x14ac:dyDescent="0.25">
      <c r="B114" s="243" t="s">
        <v>342</v>
      </c>
      <c r="C114" s="244">
        <v>164932800</v>
      </c>
      <c r="D114" s="244">
        <v>24213660.390000001</v>
      </c>
      <c r="E114" s="244">
        <v>38772668.43</v>
      </c>
      <c r="F114" s="244">
        <f t="shared" si="2"/>
        <v>14559008.039999999</v>
      </c>
      <c r="G114" s="245">
        <f t="shared" si="3"/>
        <v>0.60127249682632555</v>
      </c>
    </row>
    <row r="115" spans="2:7" x14ac:dyDescent="0.25">
      <c r="B115" s="243" t="s">
        <v>343</v>
      </c>
      <c r="C115" s="244">
        <v>21288889</v>
      </c>
      <c r="D115" s="244">
        <v>0</v>
      </c>
      <c r="E115" s="244">
        <v>0</v>
      </c>
      <c r="F115" s="244">
        <f t="shared" si="2"/>
        <v>0</v>
      </c>
      <c r="G115" s="245" t="str">
        <f t="shared" si="3"/>
        <v>0.0%</v>
      </c>
    </row>
    <row r="116" spans="2:7" x14ac:dyDescent="0.25">
      <c r="B116" s="243" t="s">
        <v>344</v>
      </c>
      <c r="C116" s="244">
        <v>45119667</v>
      </c>
      <c r="D116" s="244">
        <v>0</v>
      </c>
      <c r="E116" s="244">
        <v>3505770.08</v>
      </c>
      <c r="F116" s="244">
        <f t="shared" si="2"/>
        <v>3505770.08</v>
      </c>
      <c r="G116" s="245" t="str">
        <f t="shared" si="3"/>
        <v>0.0%</v>
      </c>
    </row>
    <row r="117" spans="2:7" x14ac:dyDescent="0.25">
      <c r="B117" s="243" t="s">
        <v>350</v>
      </c>
      <c r="C117" s="244">
        <v>313032930</v>
      </c>
      <c r="D117" s="244">
        <v>127700000</v>
      </c>
      <c r="E117" s="244">
        <v>0</v>
      </c>
      <c r="F117" s="244">
        <f t="shared" si="2"/>
        <v>-127700000</v>
      </c>
      <c r="G117" s="245">
        <f t="shared" si="3"/>
        <v>-1</v>
      </c>
    </row>
    <row r="118" spans="2:7" x14ac:dyDescent="0.25">
      <c r="B118" s="243" t="s">
        <v>345</v>
      </c>
      <c r="C118" s="244">
        <v>59120366</v>
      </c>
      <c r="D118" s="244">
        <v>0</v>
      </c>
      <c r="E118" s="244">
        <v>9229141.2699999996</v>
      </c>
      <c r="F118" s="244">
        <f t="shared" si="2"/>
        <v>9229141.2699999996</v>
      </c>
      <c r="G118" s="245" t="str">
        <f t="shared" si="3"/>
        <v>0.0%</v>
      </c>
    </row>
    <row r="119" spans="2:7" x14ac:dyDescent="0.25">
      <c r="B119" s="243" t="s">
        <v>346</v>
      </c>
      <c r="C119" s="244">
        <v>183089836</v>
      </c>
      <c r="D119" s="244">
        <v>29996100.309999999</v>
      </c>
      <c r="E119" s="244">
        <v>22597690.310000002</v>
      </c>
      <c r="F119" s="244">
        <f t="shared" si="2"/>
        <v>-7398409.9999999963</v>
      </c>
      <c r="G119" s="245">
        <f t="shared" si="3"/>
        <v>-0.24664572806264218</v>
      </c>
    </row>
    <row r="120" spans="2:7" x14ac:dyDescent="0.25">
      <c r="B120" s="240" t="s">
        <v>374</v>
      </c>
      <c r="C120" s="241">
        <v>67013201</v>
      </c>
      <c r="D120" s="241">
        <v>0</v>
      </c>
      <c r="E120" s="241">
        <v>0</v>
      </c>
      <c r="F120" s="241">
        <f t="shared" si="2"/>
        <v>0</v>
      </c>
      <c r="G120" s="242" t="str">
        <f t="shared" si="3"/>
        <v>0.0%</v>
      </c>
    </row>
    <row r="121" spans="2:7" x14ac:dyDescent="0.25">
      <c r="B121" s="243" t="s">
        <v>342</v>
      </c>
      <c r="C121" s="244">
        <v>0</v>
      </c>
      <c r="D121" s="244">
        <v>0</v>
      </c>
      <c r="E121" s="244">
        <v>0</v>
      </c>
      <c r="F121" s="244">
        <f t="shared" si="2"/>
        <v>0</v>
      </c>
      <c r="G121" s="245" t="str">
        <f t="shared" si="3"/>
        <v>0.0%</v>
      </c>
    </row>
    <row r="122" spans="2:7" x14ac:dyDescent="0.25">
      <c r="B122" s="243" t="s">
        <v>343</v>
      </c>
      <c r="C122" s="244">
        <v>49733102</v>
      </c>
      <c r="D122" s="244">
        <v>0</v>
      </c>
      <c r="E122" s="244">
        <v>0</v>
      </c>
      <c r="F122" s="244">
        <f t="shared" si="2"/>
        <v>0</v>
      </c>
      <c r="G122" s="245" t="str">
        <f t="shared" si="3"/>
        <v>0.0%</v>
      </c>
    </row>
    <row r="123" spans="2:7" x14ac:dyDescent="0.25">
      <c r="B123" s="243" t="s">
        <v>346</v>
      </c>
      <c r="C123" s="244">
        <v>17280099</v>
      </c>
      <c r="D123" s="244">
        <v>0</v>
      </c>
      <c r="E123" s="244">
        <v>0</v>
      </c>
      <c r="F123" s="244">
        <f t="shared" si="2"/>
        <v>0</v>
      </c>
      <c r="G123" s="245" t="str">
        <f t="shared" si="3"/>
        <v>0.0%</v>
      </c>
    </row>
    <row r="124" spans="2:7" x14ac:dyDescent="0.25">
      <c r="B124" s="237" t="s">
        <v>375</v>
      </c>
      <c r="C124" s="238">
        <v>2398450496</v>
      </c>
      <c r="D124" s="238">
        <v>256763816.74999997</v>
      </c>
      <c r="E124" s="238">
        <v>314587997.54999995</v>
      </c>
      <c r="F124" s="238">
        <f t="shared" si="2"/>
        <v>57824180.799999982</v>
      </c>
      <c r="G124" s="239">
        <f t="shared" si="3"/>
        <v>0.22520377493960114</v>
      </c>
    </row>
    <row r="125" spans="2:7" x14ac:dyDescent="0.25">
      <c r="B125" s="240" t="s">
        <v>376</v>
      </c>
      <c r="C125" s="241">
        <v>512665249</v>
      </c>
      <c r="D125" s="241">
        <v>38354863.620000005</v>
      </c>
      <c r="E125" s="241">
        <v>93842483.159999996</v>
      </c>
      <c r="F125" s="241">
        <f t="shared" si="2"/>
        <v>55487619.539999992</v>
      </c>
      <c r="G125" s="242">
        <f t="shared" si="3"/>
        <v>1.4466905707120328</v>
      </c>
    </row>
    <row r="126" spans="2:7" x14ac:dyDescent="0.25">
      <c r="B126" s="243" t="s">
        <v>342</v>
      </c>
      <c r="C126" s="244">
        <v>1057624</v>
      </c>
      <c r="D126" s="244">
        <v>6562168.7300000004</v>
      </c>
      <c r="E126" s="244">
        <v>29383220.280000001</v>
      </c>
      <c r="F126" s="244">
        <f t="shared" si="2"/>
        <v>22821051.550000001</v>
      </c>
      <c r="G126" s="245">
        <f t="shared" si="3"/>
        <v>3.4776691196113148</v>
      </c>
    </row>
    <row r="127" spans="2:7" x14ac:dyDescent="0.25">
      <c r="B127" s="243" t="s">
        <v>343</v>
      </c>
      <c r="C127" s="244">
        <v>257142849</v>
      </c>
      <c r="D127" s="244">
        <v>31792694.890000004</v>
      </c>
      <c r="E127" s="244">
        <v>59645505.979999997</v>
      </c>
      <c r="F127" s="244">
        <f t="shared" si="2"/>
        <v>27852811.089999992</v>
      </c>
      <c r="G127" s="245">
        <f t="shared" si="3"/>
        <v>0.87607581510055466</v>
      </c>
    </row>
    <row r="128" spans="2:7" x14ac:dyDescent="0.25">
      <c r="B128" s="243" t="s">
        <v>344</v>
      </c>
      <c r="C128" s="244">
        <v>16001865</v>
      </c>
      <c r="D128" s="244">
        <v>0</v>
      </c>
      <c r="E128" s="244">
        <v>3846610.39</v>
      </c>
      <c r="F128" s="244">
        <f t="shared" si="2"/>
        <v>3846610.39</v>
      </c>
      <c r="G128" s="245" t="str">
        <f t="shared" si="3"/>
        <v>0.0%</v>
      </c>
    </row>
    <row r="129" spans="2:7" x14ac:dyDescent="0.25">
      <c r="B129" s="243" t="s">
        <v>345</v>
      </c>
      <c r="C129" s="244">
        <v>3778824</v>
      </c>
      <c r="D129" s="244">
        <v>0</v>
      </c>
      <c r="E129" s="244">
        <v>0</v>
      </c>
      <c r="F129" s="244">
        <f t="shared" si="2"/>
        <v>0</v>
      </c>
      <c r="G129" s="245" t="str">
        <f t="shared" si="3"/>
        <v>0.0%</v>
      </c>
    </row>
    <row r="130" spans="2:7" x14ac:dyDescent="0.25">
      <c r="B130" s="243" t="s">
        <v>346</v>
      </c>
      <c r="C130" s="244">
        <v>234684087</v>
      </c>
      <c r="D130" s="244">
        <v>0</v>
      </c>
      <c r="E130" s="244">
        <v>967146.51</v>
      </c>
      <c r="F130" s="244">
        <f t="shared" si="2"/>
        <v>967146.51</v>
      </c>
      <c r="G130" s="245" t="str">
        <f t="shared" si="3"/>
        <v>0.0%</v>
      </c>
    </row>
    <row r="131" spans="2:7" x14ac:dyDescent="0.25">
      <c r="B131" s="243" t="s">
        <v>352</v>
      </c>
      <c r="C131" s="244">
        <v>0</v>
      </c>
      <c r="D131" s="244">
        <v>0</v>
      </c>
      <c r="E131" s="244">
        <v>0</v>
      </c>
      <c r="F131" s="244">
        <f t="shared" si="2"/>
        <v>0</v>
      </c>
      <c r="G131" s="245" t="str">
        <f t="shared" si="3"/>
        <v>0.0%</v>
      </c>
    </row>
    <row r="132" spans="2:7" x14ac:dyDescent="0.25">
      <c r="B132" s="240" t="s">
        <v>377</v>
      </c>
      <c r="C132" s="241">
        <v>1208114791</v>
      </c>
      <c r="D132" s="241">
        <v>69873291.330000013</v>
      </c>
      <c r="E132" s="241">
        <v>157870411.47000003</v>
      </c>
      <c r="F132" s="241">
        <f t="shared" si="2"/>
        <v>87997120.140000015</v>
      </c>
      <c r="G132" s="242">
        <f t="shared" si="3"/>
        <v>1.2593813525171464</v>
      </c>
    </row>
    <row r="133" spans="2:7" x14ac:dyDescent="0.25">
      <c r="B133" s="243" t="s">
        <v>349</v>
      </c>
      <c r="C133" s="244">
        <v>27498768</v>
      </c>
      <c r="D133" s="244">
        <v>5789285.5899999999</v>
      </c>
      <c r="E133" s="244">
        <v>2137040.1100000003</v>
      </c>
      <c r="F133" s="244">
        <f t="shared" si="2"/>
        <v>-3652245.4799999995</v>
      </c>
      <c r="G133" s="245">
        <f t="shared" si="3"/>
        <v>-0.63086289719557598</v>
      </c>
    </row>
    <row r="134" spans="2:7" x14ac:dyDescent="0.25">
      <c r="B134" s="243" t="s">
        <v>342</v>
      </c>
      <c r="C134" s="244">
        <v>821731351</v>
      </c>
      <c r="D134" s="244">
        <v>22604177.98</v>
      </c>
      <c r="E134" s="244">
        <v>116443846.47000001</v>
      </c>
      <c r="F134" s="244">
        <f t="shared" si="2"/>
        <v>93839668.49000001</v>
      </c>
      <c r="G134" s="245">
        <f t="shared" si="3"/>
        <v>4.1514302609468308</v>
      </c>
    </row>
    <row r="135" spans="2:7" x14ac:dyDescent="0.25">
      <c r="B135" s="243" t="s">
        <v>378</v>
      </c>
      <c r="C135" s="244">
        <v>0</v>
      </c>
      <c r="D135" s="244">
        <v>0</v>
      </c>
      <c r="E135" s="244">
        <v>0</v>
      </c>
      <c r="F135" s="244">
        <f t="shared" ref="F135:F198" si="4">E135-D135</f>
        <v>0</v>
      </c>
      <c r="G135" s="245" t="str">
        <f t="shared" ref="G135:G198" si="5">IFERROR(F135/D135,"0.0%")</f>
        <v>0.0%</v>
      </c>
    </row>
    <row r="136" spans="2:7" x14ac:dyDescent="0.25">
      <c r="B136" s="243" t="s">
        <v>343</v>
      </c>
      <c r="C136" s="244">
        <v>286453636</v>
      </c>
      <c r="D136" s="244">
        <v>28859015.670000002</v>
      </c>
      <c r="E136" s="244">
        <v>28770346.529999994</v>
      </c>
      <c r="F136" s="244">
        <f t="shared" si="4"/>
        <v>-88669.140000008047</v>
      </c>
      <c r="G136" s="245">
        <f t="shared" si="5"/>
        <v>-3.0724935671379411E-3</v>
      </c>
    </row>
    <row r="137" spans="2:7" x14ac:dyDescent="0.25">
      <c r="B137" s="243" t="s">
        <v>344</v>
      </c>
      <c r="C137" s="244">
        <v>15371827</v>
      </c>
      <c r="D137" s="244">
        <v>0</v>
      </c>
      <c r="E137" s="244">
        <v>0</v>
      </c>
      <c r="F137" s="244">
        <f t="shared" si="4"/>
        <v>0</v>
      </c>
      <c r="G137" s="245" t="str">
        <f t="shared" si="5"/>
        <v>0.0%</v>
      </c>
    </row>
    <row r="138" spans="2:7" x14ac:dyDescent="0.25">
      <c r="B138" s="243" t="s">
        <v>345</v>
      </c>
      <c r="C138" s="244">
        <v>0</v>
      </c>
      <c r="D138" s="244">
        <v>0</v>
      </c>
      <c r="E138" s="244">
        <v>0</v>
      </c>
      <c r="F138" s="244">
        <f t="shared" si="4"/>
        <v>0</v>
      </c>
      <c r="G138" s="245" t="str">
        <f t="shared" si="5"/>
        <v>0.0%</v>
      </c>
    </row>
    <row r="139" spans="2:7" x14ac:dyDescent="0.25">
      <c r="B139" s="243" t="s">
        <v>346</v>
      </c>
      <c r="C139" s="244">
        <v>32259209</v>
      </c>
      <c r="D139" s="244">
        <v>12620812.09</v>
      </c>
      <c r="E139" s="244">
        <v>10519178.359999999</v>
      </c>
      <c r="F139" s="244">
        <f t="shared" si="4"/>
        <v>-2101633.7300000004</v>
      </c>
      <c r="G139" s="245">
        <f t="shared" si="5"/>
        <v>-0.16652127573194861</v>
      </c>
    </row>
    <row r="140" spans="2:7" x14ac:dyDescent="0.25">
      <c r="B140" s="243" t="s">
        <v>352</v>
      </c>
      <c r="C140" s="244">
        <v>24800000</v>
      </c>
      <c r="D140" s="244">
        <v>0</v>
      </c>
      <c r="E140" s="244">
        <v>0</v>
      </c>
      <c r="F140" s="244">
        <f t="shared" si="4"/>
        <v>0</v>
      </c>
      <c r="G140" s="245" t="str">
        <f t="shared" si="5"/>
        <v>0.0%</v>
      </c>
    </row>
    <row r="141" spans="2:7" x14ac:dyDescent="0.25">
      <c r="B141" s="240" t="s">
        <v>379</v>
      </c>
      <c r="C141" s="241">
        <v>294404374</v>
      </c>
      <c r="D141" s="241">
        <v>39542232.260000005</v>
      </c>
      <c r="E141" s="241">
        <v>60401812.670000002</v>
      </c>
      <c r="F141" s="241">
        <f t="shared" si="4"/>
        <v>20859580.409999996</v>
      </c>
      <c r="G141" s="242">
        <f t="shared" si="5"/>
        <v>0.52752662704632025</v>
      </c>
    </row>
    <row r="142" spans="2:7" x14ac:dyDescent="0.25">
      <c r="B142" s="243" t="s">
        <v>349</v>
      </c>
      <c r="C142" s="244">
        <v>4915999</v>
      </c>
      <c r="D142" s="244">
        <v>0</v>
      </c>
      <c r="E142" s="244">
        <v>0</v>
      </c>
      <c r="F142" s="244">
        <f t="shared" si="4"/>
        <v>0</v>
      </c>
      <c r="G142" s="245" t="str">
        <f t="shared" si="5"/>
        <v>0.0%</v>
      </c>
    </row>
    <row r="143" spans="2:7" x14ac:dyDescent="0.25">
      <c r="B143" s="243" t="s">
        <v>342</v>
      </c>
      <c r="C143" s="244">
        <v>86973174</v>
      </c>
      <c r="D143" s="244">
        <v>10000000</v>
      </c>
      <c r="E143" s="244">
        <v>30506302.379999999</v>
      </c>
      <c r="F143" s="244">
        <f t="shared" si="4"/>
        <v>20506302.379999999</v>
      </c>
      <c r="G143" s="245">
        <f t="shared" si="5"/>
        <v>2.0506302380000001</v>
      </c>
    </row>
    <row r="144" spans="2:7" x14ac:dyDescent="0.25">
      <c r="B144" s="243" t="s">
        <v>343</v>
      </c>
      <c r="C144" s="244">
        <v>192699295</v>
      </c>
      <c r="D144" s="244">
        <v>27427714.100000001</v>
      </c>
      <c r="E144" s="244">
        <v>27560350.27</v>
      </c>
      <c r="F144" s="244">
        <f t="shared" si="4"/>
        <v>132636.16999999806</v>
      </c>
      <c r="G144" s="245">
        <f t="shared" si="5"/>
        <v>4.8358448508108833E-3</v>
      </c>
    </row>
    <row r="145" spans="2:7" x14ac:dyDescent="0.25">
      <c r="B145" s="243" t="s">
        <v>346</v>
      </c>
      <c r="C145" s="244">
        <v>9815906</v>
      </c>
      <c r="D145" s="244">
        <v>2114518.16</v>
      </c>
      <c r="E145" s="244">
        <v>2335160.02</v>
      </c>
      <c r="F145" s="244">
        <f t="shared" si="4"/>
        <v>220641.85999999987</v>
      </c>
      <c r="G145" s="245">
        <f t="shared" si="5"/>
        <v>0.10434616461274555</v>
      </c>
    </row>
    <row r="146" spans="2:7" x14ac:dyDescent="0.25">
      <c r="B146" s="240" t="s">
        <v>380</v>
      </c>
      <c r="C146" s="241">
        <v>383266082</v>
      </c>
      <c r="D146" s="241">
        <v>108993429.53999999</v>
      </c>
      <c r="E146" s="241">
        <v>2473290.25</v>
      </c>
      <c r="F146" s="241">
        <f t="shared" si="4"/>
        <v>-106520139.28999999</v>
      </c>
      <c r="G146" s="242">
        <f t="shared" si="5"/>
        <v>-0.97730789589392342</v>
      </c>
    </row>
    <row r="147" spans="2:7" x14ac:dyDescent="0.25">
      <c r="B147" s="243" t="s">
        <v>348</v>
      </c>
      <c r="C147" s="244">
        <v>11521940</v>
      </c>
      <c r="D147" s="244">
        <v>0</v>
      </c>
      <c r="E147" s="244">
        <v>0</v>
      </c>
      <c r="F147" s="244">
        <f t="shared" si="4"/>
        <v>0</v>
      </c>
      <c r="G147" s="245" t="str">
        <f t="shared" si="5"/>
        <v>0.0%</v>
      </c>
    </row>
    <row r="148" spans="2:7" x14ac:dyDescent="0.25">
      <c r="B148" s="243" t="s">
        <v>365</v>
      </c>
      <c r="C148" s="244">
        <v>3625496</v>
      </c>
      <c r="D148" s="244">
        <v>0</v>
      </c>
      <c r="E148" s="244">
        <v>0</v>
      </c>
      <c r="F148" s="244">
        <f t="shared" si="4"/>
        <v>0</v>
      </c>
      <c r="G148" s="245" t="str">
        <f t="shared" si="5"/>
        <v>0.0%</v>
      </c>
    </row>
    <row r="149" spans="2:7" x14ac:dyDescent="0.25">
      <c r="B149" s="243" t="s">
        <v>349</v>
      </c>
      <c r="C149" s="244">
        <v>2489528</v>
      </c>
      <c r="D149" s="244">
        <v>0</v>
      </c>
      <c r="E149" s="244">
        <v>2473290.25</v>
      </c>
      <c r="F149" s="244">
        <f t="shared" si="4"/>
        <v>2473290.25</v>
      </c>
      <c r="G149" s="245" t="str">
        <f t="shared" si="5"/>
        <v>0.0%</v>
      </c>
    </row>
    <row r="150" spans="2:7" x14ac:dyDescent="0.25">
      <c r="B150" s="243" t="s">
        <v>341</v>
      </c>
      <c r="C150" s="244">
        <v>2855017</v>
      </c>
      <c r="D150" s="244">
        <v>0</v>
      </c>
      <c r="E150" s="244">
        <v>0</v>
      </c>
      <c r="F150" s="244">
        <f t="shared" si="4"/>
        <v>0</v>
      </c>
      <c r="G150" s="245" t="str">
        <f t="shared" si="5"/>
        <v>0.0%</v>
      </c>
    </row>
    <row r="151" spans="2:7" x14ac:dyDescent="0.25">
      <c r="B151" s="243" t="s">
        <v>342</v>
      </c>
      <c r="C151" s="244">
        <v>353931943</v>
      </c>
      <c r="D151" s="244">
        <v>108993429.53999999</v>
      </c>
      <c r="E151" s="244">
        <v>0</v>
      </c>
      <c r="F151" s="244">
        <f t="shared" si="4"/>
        <v>-108993429.53999999</v>
      </c>
      <c r="G151" s="245">
        <f t="shared" si="5"/>
        <v>-1</v>
      </c>
    </row>
    <row r="152" spans="2:7" x14ac:dyDescent="0.25">
      <c r="B152" s="243" t="s">
        <v>378</v>
      </c>
      <c r="C152" s="244">
        <v>234000</v>
      </c>
      <c r="D152" s="244">
        <v>0</v>
      </c>
      <c r="E152" s="244">
        <v>0</v>
      </c>
      <c r="F152" s="244">
        <f t="shared" si="4"/>
        <v>0</v>
      </c>
      <c r="G152" s="245" t="str">
        <f t="shared" si="5"/>
        <v>0.0%</v>
      </c>
    </row>
    <row r="153" spans="2:7" x14ac:dyDescent="0.25">
      <c r="B153" s="243" t="s">
        <v>345</v>
      </c>
      <c r="C153" s="244">
        <v>4624657</v>
      </c>
      <c r="D153" s="244">
        <v>0</v>
      </c>
      <c r="E153" s="244">
        <v>0</v>
      </c>
      <c r="F153" s="244">
        <f t="shared" si="4"/>
        <v>0</v>
      </c>
      <c r="G153" s="245" t="str">
        <f t="shared" si="5"/>
        <v>0.0%</v>
      </c>
    </row>
    <row r="154" spans="2:7" x14ac:dyDescent="0.25">
      <c r="B154" s="243" t="s">
        <v>346</v>
      </c>
      <c r="C154" s="244">
        <v>3983501</v>
      </c>
      <c r="D154" s="244">
        <v>0</v>
      </c>
      <c r="E154" s="244">
        <v>0</v>
      </c>
      <c r="F154" s="244">
        <f t="shared" si="4"/>
        <v>0</v>
      </c>
      <c r="G154" s="245" t="str">
        <f t="shared" si="5"/>
        <v>0.0%</v>
      </c>
    </row>
    <row r="155" spans="2:7" x14ac:dyDescent="0.25">
      <c r="B155" s="237" t="s">
        <v>381</v>
      </c>
      <c r="C155" s="238">
        <v>1514042192</v>
      </c>
      <c r="D155" s="238">
        <v>152615671.08999997</v>
      </c>
      <c r="E155" s="238">
        <v>190435596.26000002</v>
      </c>
      <c r="F155" s="238">
        <f t="shared" si="4"/>
        <v>37819925.170000046</v>
      </c>
      <c r="G155" s="239">
        <f t="shared" si="5"/>
        <v>0.24781154451496015</v>
      </c>
    </row>
    <row r="156" spans="2:7" x14ac:dyDescent="0.25">
      <c r="B156" s="240" t="s">
        <v>382</v>
      </c>
      <c r="C156" s="241">
        <v>894463111</v>
      </c>
      <c r="D156" s="241">
        <v>111406010.06</v>
      </c>
      <c r="E156" s="241">
        <v>98011490.109999999</v>
      </c>
      <c r="F156" s="241">
        <f t="shared" si="4"/>
        <v>-13394519.950000003</v>
      </c>
      <c r="G156" s="242">
        <f t="shared" si="5"/>
        <v>-0.12023157406666039</v>
      </c>
    </row>
    <row r="157" spans="2:7" x14ac:dyDescent="0.25">
      <c r="B157" s="243" t="s">
        <v>342</v>
      </c>
      <c r="C157" s="244">
        <v>648719046</v>
      </c>
      <c r="D157" s="244">
        <v>73770047.5</v>
      </c>
      <c r="E157" s="244">
        <v>57758852.490000002</v>
      </c>
      <c r="F157" s="244">
        <f t="shared" si="4"/>
        <v>-16011195.009999998</v>
      </c>
      <c r="G157" s="245">
        <f t="shared" si="5"/>
        <v>-0.21704195066432616</v>
      </c>
    </row>
    <row r="158" spans="2:7" x14ac:dyDescent="0.25">
      <c r="B158" s="243" t="s">
        <v>343</v>
      </c>
      <c r="C158" s="244">
        <v>211039083</v>
      </c>
      <c r="D158" s="244">
        <v>30338936.599999998</v>
      </c>
      <c r="E158" s="244">
        <v>28243214.289999999</v>
      </c>
      <c r="F158" s="244">
        <f t="shared" si="4"/>
        <v>-2095722.3099999987</v>
      </c>
      <c r="G158" s="245">
        <f t="shared" si="5"/>
        <v>-6.9076986370049595E-2</v>
      </c>
    </row>
    <row r="159" spans="2:7" x14ac:dyDescent="0.25">
      <c r="B159" s="243" t="s">
        <v>346</v>
      </c>
      <c r="C159" s="244">
        <v>34704982</v>
      </c>
      <c r="D159" s="244">
        <v>7297025.96</v>
      </c>
      <c r="E159" s="244">
        <v>12009423.33</v>
      </c>
      <c r="F159" s="244">
        <f t="shared" si="4"/>
        <v>4712397.37</v>
      </c>
      <c r="G159" s="245">
        <f t="shared" si="5"/>
        <v>0.64579698576267641</v>
      </c>
    </row>
    <row r="160" spans="2:7" x14ac:dyDescent="0.25">
      <c r="B160" s="240" t="s">
        <v>383</v>
      </c>
      <c r="C160" s="241">
        <v>527597081</v>
      </c>
      <c r="D160" s="241">
        <v>41209661.030000001</v>
      </c>
      <c r="E160" s="241">
        <v>92424106.149999991</v>
      </c>
      <c r="F160" s="241">
        <f t="shared" si="4"/>
        <v>51214445.11999999</v>
      </c>
      <c r="G160" s="242">
        <f t="shared" si="5"/>
        <v>1.2427776361158773</v>
      </c>
    </row>
    <row r="161" spans="2:7" x14ac:dyDescent="0.25">
      <c r="B161" s="243" t="s">
        <v>349</v>
      </c>
      <c r="C161" s="244">
        <v>3859232</v>
      </c>
      <c r="D161" s="244">
        <v>0</v>
      </c>
      <c r="E161" s="244">
        <v>0</v>
      </c>
      <c r="F161" s="244">
        <f t="shared" si="4"/>
        <v>0</v>
      </c>
      <c r="G161" s="245" t="str">
        <f t="shared" si="5"/>
        <v>0.0%</v>
      </c>
    </row>
    <row r="162" spans="2:7" x14ac:dyDescent="0.25">
      <c r="B162" s="243" t="s">
        <v>341</v>
      </c>
      <c r="C162" s="244">
        <v>0</v>
      </c>
      <c r="D162" s="244">
        <v>0</v>
      </c>
      <c r="E162" s="244">
        <v>0</v>
      </c>
      <c r="F162" s="244">
        <f t="shared" si="4"/>
        <v>0</v>
      </c>
      <c r="G162" s="245" t="str">
        <f t="shared" si="5"/>
        <v>0.0%</v>
      </c>
    </row>
    <row r="163" spans="2:7" x14ac:dyDescent="0.25">
      <c r="B163" s="243" t="s">
        <v>342</v>
      </c>
      <c r="C163" s="244">
        <v>184055072</v>
      </c>
      <c r="D163" s="244">
        <v>9200268.1699999999</v>
      </c>
      <c r="E163" s="244">
        <v>42238046.899999999</v>
      </c>
      <c r="F163" s="244">
        <f t="shared" si="4"/>
        <v>33037778.729999997</v>
      </c>
      <c r="G163" s="245">
        <f t="shared" si="5"/>
        <v>3.5909582329055088</v>
      </c>
    </row>
    <row r="164" spans="2:7" x14ac:dyDescent="0.25">
      <c r="B164" s="243" t="s">
        <v>343</v>
      </c>
      <c r="C164" s="244">
        <v>176196599</v>
      </c>
      <c r="D164" s="244">
        <v>27373684.329999998</v>
      </c>
      <c r="E164" s="244">
        <v>20859612.140000001</v>
      </c>
      <c r="F164" s="244">
        <f t="shared" si="4"/>
        <v>-6514072.1899999976</v>
      </c>
      <c r="G164" s="245">
        <f t="shared" si="5"/>
        <v>-0.23796841197810356</v>
      </c>
    </row>
    <row r="165" spans="2:7" x14ac:dyDescent="0.25">
      <c r="B165" s="243" t="s">
        <v>344</v>
      </c>
      <c r="C165" s="244">
        <v>82525284</v>
      </c>
      <c r="D165" s="244">
        <v>0</v>
      </c>
      <c r="E165" s="244">
        <v>17937336.439999998</v>
      </c>
      <c r="F165" s="244">
        <f t="shared" si="4"/>
        <v>17937336.439999998</v>
      </c>
      <c r="G165" s="245" t="str">
        <f t="shared" si="5"/>
        <v>0.0%</v>
      </c>
    </row>
    <row r="166" spans="2:7" x14ac:dyDescent="0.25">
      <c r="B166" s="243" t="s">
        <v>345</v>
      </c>
      <c r="C166" s="244">
        <v>34641821</v>
      </c>
      <c r="D166" s="244">
        <v>1408654.67</v>
      </c>
      <c r="E166" s="244">
        <v>6216419.3499999996</v>
      </c>
      <c r="F166" s="244">
        <f t="shared" si="4"/>
        <v>4807764.68</v>
      </c>
      <c r="G166" s="245">
        <f t="shared" si="5"/>
        <v>3.4130186641130433</v>
      </c>
    </row>
    <row r="167" spans="2:7" x14ac:dyDescent="0.25">
      <c r="B167" s="243" t="s">
        <v>346</v>
      </c>
      <c r="C167" s="244">
        <v>46319073</v>
      </c>
      <c r="D167" s="244">
        <v>3227053.86</v>
      </c>
      <c r="E167" s="244">
        <v>5172691.32</v>
      </c>
      <c r="F167" s="244">
        <f t="shared" si="4"/>
        <v>1945637.4600000004</v>
      </c>
      <c r="G167" s="245">
        <f t="shared" si="5"/>
        <v>0.60291446762527867</v>
      </c>
    </row>
    <row r="168" spans="2:7" x14ac:dyDescent="0.25">
      <c r="B168" s="240" t="s">
        <v>353</v>
      </c>
      <c r="C168" s="241">
        <v>91982000</v>
      </c>
      <c r="D168" s="241">
        <v>0</v>
      </c>
      <c r="E168" s="241">
        <v>0</v>
      </c>
      <c r="F168" s="241">
        <f t="shared" si="4"/>
        <v>0</v>
      </c>
      <c r="G168" s="242" t="str">
        <f t="shared" si="5"/>
        <v>0.0%</v>
      </c>
    </row>
    <row r="169" spans="2:7" x14ac:dyDescent="0.25">
      <c r="B169" s="243" t="s">
        <v>350</v>
      </c>
      <c r="C169" s="244">
        <v>91982000</v>
      </c>
      <c r="D169" s="244">
        <v>0</v>
      </c>
      <c r="E169" s="244">
        <v>0</v>
      </c>
      <c r="F169" s="244">
        <f t="shared" si="4"/>
        <v>0</v>
      </c>
      <c r="G169" s="245" t="str">
        <f t="shared" si="5"/>
        <v>0.0%</v>
      </c>
    </row>
    <row r="170" spans="2:7" x14ac:dyDescent="0.25">
      <c r="B170" s="237" t="s">
        <v>384</v>
      </c>
      <c r="C170" s="238">
        <v>1200755089</v>
      </c>
      <c r="D170" s="238">
        <v>152679396.19</v>
      </c>
      <c r="E170" s="238">
        <v>196862186.97</v>
      </c>
      <c r="F170" s="238">
        <f t="shared" si="4"/>
        <v>44182790.780000001</v>
      </c>
      <c r="G170" s="239">
        <f t="shared" si="5"/>
        <v>0.2893827974340249</v>
      </c>
    </row>
    <row r="171" spans="2:7" x14ac:dyDescent="0.25">
      <c r="B171" s="240" t="s">
        <v>385</v>
      </c>
      <c r="C171" s="241">
        <v>81734530</v>
      </c>
      <c r="D171" s="241">
        <v>72781503.459999993</v>
      </c>
      <c r="E171" s="241">
        <v>4085578.48</v>
      </c>
      <c r="F171" s="241">
        <f t="shared" si="4"/>
        <v>-68695924.979999989</v>
      </c>
      <c r="G171" s="242">
        <f t="shared" si="5"/>
        <v>-0.94386515411507821</v>
      </c>
    </row>
    <row r="172" spans="2:7" x14ac:dyDescent="0.25">
      <c r="B172" s="243" t="s">
        <v>342</v>
      </c>
      <c r="C172" s="244">
        <v>0</v>
      </c>
      <c r="D172" s="244">
        <v>0</v>
      </c>
      <c r="E172" s="244">
        <v>0</v>
      </c>
      <c r="F172" s="244">
        <f t="shared" si="4"/>
        <v>0</v>
      </c>
      <c r="G172" s="245" t="str">
        <f t="shared" si="5"/>
        <v>0.0%</v>
      </c>
    </row>
    <row r="173" spans="2:7" x14ac:dyDescent="0.25">
      <c r="B173" s="243" t="s">
        <v>350</v>
      </c>
      <c r="C173" s="244">
        <v>55478614</v>
      </c>
      <c r="D173" s="244">
        <v>70340000</v>
      </c>
      <c r="E173" s="244">
        <v>0</v>
      </c>
      <c r="F173" s="244">
        <f t="shared" si="4"/>
        <v>-70340000</v>
      </c>
      <c r="G173" s="245">
        <f t="shared" si="5"/>
        <v>-1</v>
      </c>
    </row>
    <row r="174" spans="2:7" x14ac:dyDescent="0.25">
      <c r="B174" s="243" t="s">
        <v>345</v>
      </c>
      <c r="C174" s="244">
        <v>0</v>
      </c>
      <c r="D174" s="244">
        <v>0</v>
      </c>
      <c r="E174" s="244">
        <v>0</v>
      </c>
      <c r="F174" s="244">
        <f t="shared" si="4"/>
        <v>0</v>
      </c>
      <c r="G174" s="245" t="str">
        <f t="shared" si="5"/>
        <v>0.0%</v>
      </c>
    </row>
    <row r="175" spans="2:7" x14ac:dyDescent="0.25">
      <c r="B175" s="243" t="s">
        <v>346</v>
      </c>
      <c r="C175" s="244">
        <v>26255916</v>
      </c>
      <c r="D175" s="244">
        <v>2441503.46</v>
      </c>
      <c r="E175" s="244">
        <v>4085578.48</v>
      </c>
      <c r="F175" s="244">
        <f t="shared" si="4"/>
        <v>1644075.02</v>
      </c>
      <c r="G175" s="245">
        <f t="shared" si="5"/>
        <v>0.67338631582361141</v>
      </c>
    </row>
    <row r="176" spans="2:7" x14ac:dyDescent="0.25">
      <c r="B176" s="240" t="s">
        <v>386</v>
      </c>
      <c r="C176" s="241">
        <v>770279969</v>
      </c>
      <c r="D176" s="241">
        <v>59391898.900000006</v>
      </c>
      <c r="E176" s="241">
        <v>80665373.359999999</v>
      </c>
      <c r="F176" s="241">
        <f t="shared" si="4"/>
        <v>21273474.459999993</v>
      </c>
      <c r="G176" s="242">
        <f t="shared" si="5"/>
        <v>0.358188151145307</v>
      </c>
    </row>
    <row r="177" spans="2:7" x14ac:dyDescent="0.25">
      <c r="B177" s="243" t="s">
        <v>342</v>
      </c>
      <c r="C177" s="244">
        <v>207478011</v>
      </c>
      <c r="D177" s="244">
        <v>27194128.750000004</v>
      </c>
      <c r="E177" s="244">
        <v>36379007.030000001</v>
      </c>
      <c r="F177" s="244">
        <f t="shared" si="4"/>
        <v>9184878.2799999975</v>
      </c>
      <c r="G177" s="245">
        <f t="shared" si="5"/>
        <v>0.33775225396768765</v>
      </c>
    </row>
    <row r="178" spans="2:7" x14ac:dyDescent="0.25">
      <c r="B178" s="243" t="s">
        <v>343</v>
      </c>
      <c r="C178" s="244">
        <v>277418552</v>
      </c>
      <c r="D178" s="244">
        <v>0</v>
      </c>
      <c r="E178" s="244">
        <v>0</v>
      </c>
      <c r="F178" s="244">
        <f t="shared" si="4"/>
        <v>0</v>
      </c>
      <c r="G178" s="245" t="str">
        <f t="shared" si="5"/>
        <v>0.0%</v>
      </c>
    </row>
    <row r="179" spans="2:7" x14ac:dyDescent="0.25">
      <c r="B179" s="243" t="s">
        <v>350</v>
      </c>
      <c r="C179" s="244">
        <v>198574134</v>
      </c>
      <c r="D179" s="244">
        <v>8858561.5199999996</v>
      </c>
      <c r="E179" s="244">
        <v>26322893.329999998</v>
      </c>
      <c r="F179" s="244">
        <f t="shared" si="4"/>
        <v>17464331.809999999</v>
      </c>
      <c r="G179" s="245">
        <f t="shared" si="5"/>
        <v>1.9714636253945663</v>
      </c>
    </row>
    <row r="180" spans="2:7" x14ac:dyDescent="0.25">
      <c r="B180" s="243" t="s">
        <v>345</v>
      </c>
      <c r="C180" s="244">
        <v>12813281</v>
      </c>
      <c r="D180" s="244">
        <v>0</v>
      </c>
      <c r="E180" s="244">
        <v>0</v>
      </c>
      <c r="F180" s="244">
        <f t="shared" si="4"/>
        <v>0</v>
      </c>
      <c r="G180" s="245" t="str">
        <f t="shared" si="5"/>
        <v>0.0%</v>
      </c>
    </row>
    <row r="181" spans="2:7" x14ac:dyDescent="0.25">
      <c r="B181" s="243" t="s">
        <v>346</v>
      </c>
      <c r="C181" s="244">
        <v>73995991</v>
      </c>
      <c r="D181" s="244">
        <v>23339208.629999999</v>
      </c>
      <c r="E181" s="244">
        <v>17963473</v>
      </c>
      <c r="F181" s="244">
        <f t="shared" si="4"/>
        <v>-5375735.629999999</v>
      </c>
      <c r="G181" s="245">
        <f t="shared" si="5"/>
        <v>-0.2303306729556408</v>
      </c>
    </row>
    <row r="182" spans="2:7" x14ac:dyDescent="0.25">
      <c r="B182" s="240" t="s">
        <v>387</v>
      </c>
      <c r="C182" s="241">
        <v>337350589</v>
      </c>
      <c r="D182" s="241">
        <v>20505993.829999998</v>
      </c>
      <c r="E182" s="241">
        <v>112111235.13</v>
      </c>
      <c r="F182" s="241">
        <f>E182-D182</f>
        <v>91605241.299999997</v>
      </c>
      <c r="G182" s="242">
        <f>IFERROR(F182/D182,"0.0%")</f>
        <v>4.4672422151021394</v>
      </c>
    </row>
    <row r="183" spans="2:7" x14ac:dyDescent="0.25">
      <c r="B183" s="243" t="s">
        <v>342</v>
      </c>
      <c r="C183" s="244">
        <v>15000000</v>
      </c>
      <c r="D183" s="244">
        <v>0</v>
      </c>
      <c r="E183" s="244">
        <v>0</v>
      </c>
      <c r="F183" s="244">
        <f>E183-D183</f>
        <v>0</v>
      </c>
      <c r="G183" s="245" t="str">
        <f>IFERROR(F183/D183,"0.0%")</f>
        <v>0.0%</v>
      </c>
    </row>
    <row r="184" spans="2:7" x14ac:dyDescent="0.25">
      <c r="B184" s="243" t="s">
        <v>344</v>
      </c>
      <c r="C184" s="244">
        <v>3843340</v>
      </c>
      <c r="D184" s="244">
        <v>0</v>
      </c>
      <c r="E184" s="244">
        <v>0</v>
      </c>
      <c r="F184" s="244">
        <f t="shared" si="4"/>
        <v>0</v>
      </c>
      <c r="G184" s="245" t="str">
        <f t="shared" si="5"/>
        <v>0.0%</v>
      </c>
    </row>
    <row r="185" spans="2:7" x14ac:dyDescent="0.25">
      <c r="B185" s="243" t="s">
        <v>350</v>
      </c>
      <c r="C185" s="244">
        <v>264468046</v>
      </c>
      <c r="D185" s="244">
        <v>0</v>
      </c>
      <c r="E185" s="244">
        <v>90542132.469999999</v>
      </c>
      <c r="F185" s="244">
        <f t="shared" si="4"/>
        <v>90542132.469999999</v>
      </c>
      <c r="G185" s="245" t="str">
        <f t="shared" si="5"/>
        <v>0.0%</v>
      </c>
    </row>
    <row r="186" spans="2:7" x14ac:dyDescent="0.25">
      <c r="B186" s="243" t="s">
        <v>345</v>
      </c>
      <c r="C186" s="244">
        <v>0</v>
      </c>
      <c r="D186" s="244">
        <v>20505993.829999998</v>
      </c>
      <c r="E186" s="244">
        <v>0</v>
      </c>
      <c r="F186" s="244">
        <f t="shared" si="4"/>
        <v>-20505993.829999998</v>
      </c>
      <c r="G186" s="245">
        <f t="shared" si="5"/>
        <v>-1</v>
      </c>
    </row>
    <row r="187" spans="2:7" x14ac:dyDescent="0.25">
      <c r="B187" s="243" t="s">
        <v>346</v>
      </c>
      <c r="C187" s="244">
        <v>54039203</v>
      </c>
      <c r="D187" s="244">
        <v>0</v>
      </c>
      <c r="E187" s="244">
        <v>21569102.66</v>
      </c>
      <c r="F187" s="244">
        <f t="shared" si="4"/>
        <v>21569102.66</v>
      </c>
      <c r="G187" s="245" t="str">
        <f t="shared" si="5"/>
        <v>0.0%</v>
      </c>
    </row>
    <row r="188" spans="2:7" x14ac:dyDescent="0.25">
      <c r="B188" s="240" t="s">
        <v>353</v>
      </c>
      <c r="C188" s="241">
        <v>11390001</v>
      </c>
      <c r="D188" s="241">
        <v>0</v>
      </c>
      <c r="E188" s="241">
        <v>0</v>
      </c>
      <c r="F188" s="241">
        <f t="shared" si="4"/>
        <v>0</v>
      </c>
      <c r="G188" s="242" t="str">
        <f t="shared" si="5"/>
        <v>0.0%</v>
      </c>
    </row>
    <row r="189" spans="2:7" x14ac:dyDescent="0.25">
      <c r="B189" s="243" t="s">
        <v>344</v>
      </c>
      <c r="C189" s="244">
        <v>11390001</v>
      </c>
      <c r="D189" s="244">
        <v>0</v>
      </c>
      <c r="E189" s="244">
        <v>0</v>
      </c>
      <c r="F189" s="244">
        <f t="shared" si="4"/>
        <v>0</v>
      </c>
      <c r="G189" s="245" t="str">
        <f t="shared" si="5"/>
        <v>0.0%</v>
      </c>
    </row>
    <row r="190" spans="2:7" x14ac:dyDescent="0.25">
      <c r="B190" s="237" t="s">
        <v>388</v>
      </c>
      <c r="C190" s="238">
        <v>1697415147</v>
      </c>
      <c r="D190" s="238">
        <v>141731197.28</v>
      </c>
      <c r="E190" s="238">
        <v>371330527.82999992</v>
      </c>
      <c r="F190" s="238">
        <f t="shared" si="4"/>
        <v>229599330.54999992</v>
      </c>
      <c r="G190" s="239">
        <f t="shared" si="5"/>
        <v>1.6199632470218268</v>
      </c>
    </row>
    <row r="191" spans="2:7" x14ac:dyDescent="0.25">
      <c r="B191" s="240" t="s">
        <v>389</v>
      </c>
      <c r="C191" s="241">
        <v>729280965</v>
      </c>
      <c r="D191" s="241">
        <v>41936293.670000002</v>
      </c>
      <c r="E191" s="241">
        <v>35952090.599999994</v>
      </c>
      <c r="F191" s="241">
        <f t="shared" si="4"/>
        <v>-5984203.0700000077</v>
      </c>
      <c r="G191" s="242">
        <f t="shared" si="5"/>
        <v>-0.14269747148115122</v>
      </c>
    </row>
    <row r="192" spans="2:7" x14ac:dyDescent="0.25">
      <c r="B192" s="243" t="s">
        <v>348</v>
      </c>
      <c r="C192" s="244">
        <v>0</v>
      </c>
      <c r="D192" s="244">
        <v>0</v>
      </c>
      <c r="E192" s="244">
        <v>0</v>
      </c>
      <c r="F192" s="244">
        <f t="shared" si="4"/>
        <v>0</v>
      </c>
      <c r="G192" s="245" t="str">
        <f t="shared" si="5"/>
        <v>0.0%</v>
      </c>
    </row>
    <row r="193" spans="2:7" x14ac:dyDescent="0.25">
      <c r="B193" s="243" t="s">
        <v>342</v>
      </c>
      <c r="C193" s="244">
        <v>413870103</v>
      </c>
      <c r="D193" s="244">
        <v>8792628.1999999993</v>
      </c>
      <c r="E193" s="244">
        <v>8049897.830000001</v>
      </c>
      <c r="F193" s="244">
        <f t="shared" si="4"/>
        <v>-742730.36999999825</v>
      </c>
      <c r="G193" s="245">
        <f t="shared" si="5"/>
        <v>-8.447194093797783E-2</v>
      </c>
    </row>
    <row r="194" spans="2:7" x14ac:dyDescent="0.25">
      <c r="B194" s="243" t="s">
        <v>344</v>
      </c>
      <c r="C194" s="244">
        <v>16532462</v>
      </c>
      <c r="D194" s="244">
        <v>0</v>
      </c>
      <c r="E194" s="244">
        <v>0</v>
      </c>
      <c r="F194" s="244">
        <f t="shared" si="4"/>
        <v>0</v>
      </c>
      <c r="G194" s="245" t="str">
        <f t="shared" si="5"/>
        <v>0.0%</v>
      </c>
    </row>
    <row r="195" spans="2:7" x14ac:dyDescent="0.25">
      <c r="B195" s="243" t="s">
        <v>350</v>
      </c>
      <c r="C195" s="244">
        <v>218461490</v>
      </c>
      <c r="D195" s="244">
        <v>0</v>
      </c>
      <c r="E195" s="244">
        <v>0</v>
      </c>
      <c r="F195" s="244">
        <f t="shared" si="4"/>
        <v>0</v>
      </c>
      <c r="G195" s="245" t="str">
        <f t="shared" si="5"/>
        <v>0.0%</v>
      </c>
    </row>
    <row r="196" spans="2:7" x14ac:dyDescent="0.25">
      <c r="B196" s="243" t="s">
        <v>345</v>
      </c>
      <c r="C196" s="244">
        <v>2609354</v>
      </c>
      <c r="D196" s="244">
        <v>5479846.25</v>
      </c>
      <c r="E196" s="244">
        <v>0</v>
      </c>
      <c r="F196" s="244">
        <f t="shared" si="4"/>
        <v>-5479846.25</v>
      </c>
      <c r="G196" s="245">
        <f t="shared" si="5"/>
        <v>-1</v>
      </c>
    </row>
    <row r="197" spans="2:7" x14ac:dyDescent="0.25">
      <c r="B197" s="243" t="s">
        <v>346</v>
      </c>
      <c r="C197" s="244">
        <v>77807556</v>
      </c>
      <c r="D197" s="244">
        <v>27663819.219999999</v>
      </c>
      <c r="E197" s="244">
        <v>27902192.769999996</v>
      </c>
      <c r="F197" s="244">
        <f t="shared" si="4"/>
        <v>238373.54999999702</v>
      </c>
      <c r="G197" s="245">
        <f t="shared" si="5"/>
        <v>8.6167982845861378E-3</v>
      </c>
    </row>
    <row r="198" spans="2:7" x14ac:dyDescent="0.25">
      <c r="B198" s="240" t="s">
        <v>390</v>
      </c>
      <c r="C198" s="241">
        <v>292349813</v>
      </c>
      <c r="D198" s="241">
        <v>75055416.350000009</v>
      </c>
      <c r="E198" s="241">
        <v>251582450.22999996</v>
      </c>
      <c r="F198" s="241">
        <f t="shared" si="4"/>
        <v>176527033.87999994</v>
      </c>
      <c r="G198" s="242">
        <f t="shared" si="5"/>
        <v>2.351955960870503</v>
      </c>
    </row>
    <row r="199" spans="2:7" x14ac:dyDescent="0.25">
      <c r="B199" s="243" t="s">
        <v>342</v>
      </c>
      <c r="C199" s="244">
        <v>200844381</v>
      </c>
      <c r="D199" s="244">
        <v>27961754.48</v>
      </c>
      <c r="E199" s="244">
        <v>250649331.79999995</v>
      </c>
      <c r="F199" s="244">
        <f t="shared" ref="F199:F245" si="6">E199-D199</f>
        <v>222687577.31999996</v>
      </c>
      <c r="G199" s="245">
        <f t="shared" ref="G199:G245" si="7">IFERROR(F199/D199,"0.0%")</f>
        <v>7.9640058880883196</v>
      </c>
    </row>
    <row r="200" spans="2:7" x14ac:dyDescent="0.25">
      <c r="B200" s="243" t="s">
        <v>345</v>
      </c>
      <c r="C200" s="244">
        <v>3553096</v>
      </c>
      <c r="D200" s="244">
        <v>2687072.18</v>
      </c>
      <c r="E200" s="244">
        <v>0</v>
      </c>
      <c r="F200" s="244">
        <f t="shared" si="6"/>
        <v>-2687072.18</v>
      </c>
      <c r="G200" s="245">
        <f t="shared" si="7"/>
        <v>-1</v>
      </c>
    </row>
    <row r="201" spans="2:7" x14ac:dyDescent="0.25">
      <c r="B201" s="243" t="s">
        <v>346</v>
      </c>
      <c r="C201" s="244">
        <v>87952336</v>
      </c>
      <c r="D201" s="244">
        <v>44406589.689999998</v>
      </c>
      <c r="E201" s="244">
        <v>933118.43</v>
      </c>
      <c r="F201" s="244">
        <f t="shared" si="6"/>
        <v>-43473471.259999998</v>
      </c>
      <c r="G201" s="245">
        <f t="shared" si="7"/>
        <v>-0.97898693782805546</v>
      </c>
    </row>
    <row r="202" spans="2:7" x14ac:dyDescent="0.25">
      <c r="B202" s="240" t="s">
        <v>391</v>
      </c>
      <c r="C202" s="241">
        <v>675784369</v>
      </c>
      <c r="D202" s="241">
        <v>24739487.259999998</v>
      </c>
      <c r="E202" s="241">
        <v>83795987</v>
      </c>
      <c r="F202" s="241">
        <f t="shared" si="6"/>
        <v>59056499.740000002</v>
      </c>
      <c r="G202" s="242">
        <f t="shared" si="7"/>
        <v>2.3871351543928485</v>
      </c>
    </row>
    <row r="203" spans="2:7" x14ac:dyDescent="0.25">
      <c r="B203" s="243" t="s">
        <v>342</v>
      </c>
      <c r="C203" s="244">
        <v>457999999</v>
      </c>
      <c r="D203" s="244">
        <v>11562796.01</v>
      </c>
      <c r="E203" s="244">
        <v>0</v>
      </c>
      <c r="F203" s="244">
        <f t="shared" si="6"/>
        <v>-11562796.01</v>
      </c>
      <c r="G203" s="245">
        <f t="shared" si="7"/>
        <v>-1</v>
      </c>
    </row>
    <row r="204" spans="2:7" x14ac:dyDescent="0.25">
      <c r="B204" s="243" t="s">
        <v>344</v>
      </c>
      <c r="C204" s="244">
        <v>8000000</v>
      </c>
      <c r="D204" s="244">
        <v>0</v>
      </c>
      <c r="E204" s="244">
        <v>4355090.7300000004</v>
      </c>
      <c r="F204" s="244">
        <f t="shared" si="6"/>
        <v>4355090.7300000004</v>
      </c>
      <c r="G204" s="245" t="str">
        <f t="shared" si="7"/>
        <v>0.0%</v>
      </c>
    </row>
    <row r="205" spans="2:7" x14ac:dyDescent="0.25">
      <c r="B205" s="243" t="s">
        <v>345</v>
      </c>
      <c r="C205" s="244">
        <v>8573218</v>
      </c>
      <c r="D205" s="244">
        <v>0</v>
      </c>
      <c r="E205" s="244">
        <v>0</v>
      </c>
      <c r="F205" s="244">
        <f t="shared" si="6"/>
        <v>0</v>
      </c>
      <c r="G205" s="245" t="str">
        <f t="shared" si="7"/>
        <v>0.0%</v>
      </c>
    </row>
    <row r="206" spans="2:7" x14ac:dyDescent="0.25">
      <c r="B206" s="243" t="s">
        <v>346</v>
      </c>
      <c r="C206" s="244">
        <v>201211152</v>
      </c>
      <c r="D206" s="244">
        <v>13176691.25</v>
      </c>
      <c r="E206" s="244">
        <v>79440896.269999996</v>
      </c>
      <c r="F206" s="244">
        <f t="shared" si="6"/>
        <v>66264205.019999996</v>
      </c>
      <c r="G206" s="245">
        <f t="shared" si="7"/>
        <v>5.0288956281039061</v>
      </c>
    </row>
    <row r="207" spans="2:7" x14ac:dyDescent="0.25">
      <c r="B207" s="237" t="s">
        <v>392</v>
      </c>
      <c r="C207" s="238">
        <v>30160771103</v>
      </c>
      <c r="D207" s="238">
        <v>755153460.94000006</v>
      </c>
      <c r="E207" s="238">
        <v>4580781891.7600002</v>
      </c>
      <c r="F207" s="238">
        <f t="shared" si="6"/>
        <v>3825628430.8200002</v>
      </c>
      <c r="G207" s="239">
        <f t="shared" si="7"/>
        <v>5.0660278058686687</v>
      </c>
    </row>
    <row r="208" spans="2:7" x14ac:dyDescent="0.25">
      <c r="B208" s="240" t="s">
        <v>393</v>
      </c>
      <c r="C208" s="241">
        <v>7268807952</v>
      </c>
      <c r="D208" s="241">
        <v>321241625.39999998</v>
      </c>
      <c r="E208" s="241">
        <v>437638483.01999998</v>
      </c>
      <c r="F208" s="241">
        <f t="shared" si="6"/>
        <v>116396857.62</v>
      </c>
      <c r="G208" s="242">
        <f t="shared" si="7"/>
        <v>0.36233429424056207</v>
      </c>
    </row>
    <row r="209" spans="2:7" x14ac:dyDescent="0.25">
      <c r="B209" s="243" t="s">
        <v>348</v>
      </c>
      <c r="C209" s="244">
        <v>427712796</v>
      </c>
      <c r="D209" s="244">
        <v>0</v>
      </c>
      <c r="E209" s="244">
        <v>55582228.619999997</v>
      </c>
      <c r="F209" s="244">
        <f t="shared" si="6"/>
        <v>55582228.619999997</v>
      </c>
      <c r="G209" s="245" t="str">
        <f t="shared" si="7"/>
        <v>0.0%</v>
      </c>
    </row>
    <row r="210" spans="2:7" x14ac:dyDescent="0.25">
      <c r="B210" s="243" t="s">
        <v>349</v>
      </c>
      <c r="C210" s="244">
        <v>392968024</v>
      </c>
      <c r="D210" s="244">
        <v>26954632.459999997</v>
      </c>
      <c r="E210" s="244">
        <v>1223379.94</v>
      </c>
      <c r="F210" s="244">
        <f t="shared" si="6"/>
        <v>-25731252.519999996</v>
      </c>
      <c r="G210" s="245">
        <f t="shared" si="7"/>
        <v>-0.9546133696382072</v>
      </c>
    </row>
    <row r="211" spans="2:7" x14ac:dyDescent="0.25">
      <c r="B211" s="243" t="s">
        <v>342</v>
      </c>
      <c r="C211" s="244">
        <v>1875935273</v>
      </c>
      <c r="D211" s="244">
        <v>71854963.179999992</v>
      </c>
      <c r="E211" s="244">
        <v>272135468.02999997</v>
      </c>
      <c r="F211" s="244">
        <f t="shared" si="6"/>
        <v>200280504.84999996</v>
      </c>
      <c r="G211" s="245">
        <f t="shared" si="7"/>
        <v>2.7872883929852983</v>
      </c>
    </row>
    <row r="212" spans="2:7" x14ac:dyDescent="0.25">
      <c r="B212" s="243" t="s">
        <v>378</v>
      </c>
      <c r="C212" s="244">
        <v>2277271495</v>
      </c>
      <c r="D212" s="244">
        <v>0</v>
      </c>
      <c r="E212" s="244">
        <v>0</v>
      </c>
      <c r="F212" s="244">
        <f t="shared" si="6"/>
        <v>0</v>
      </c>
      <c r="G212" s="245" t="str">
        <f t="shared" si="7"/>
        <v>0.0%</v>
      </c>
    </row>
    <row r="213" spans="2:7" x14ac:dyDescent="0.25">
      <c r="B213" s="243" t="s">
        <v>344</v>
      </c>
      <c r="C213" s="244">
        <v>0</v>
      </c>
      <c r="D213" s="244">
        <v>0</v>
      </c>
      <c r="E213" s="244">
        <v>0</v>
      </c>
      <c r="F213" s="244">
        <f t="shared" si="6"/>
        <v>0</v>
      </c>
      <c r="G213" s="245" t="str">
        <f t="shared" si="7"/>
        <v>0.0%</v>
      </c>
    </row>
    <row r="214" spans="2:7" x14ac:dyDescent="0.25">
      <c r="B214" s="243" t="s">
        <v>350</v>
      </c>
      <c r="C214" s="244">
        <v>581921207</v>
      </c>
      <c r="D214" s="244">
        <v>130618409.80999997</v>
      </c>
      <c r="E214" s="244">
        <v>34195796.329999998</v>
      </c>
      <c r="F214" s="244">
        <f t="shared" si="6"/>
        <v>-96422613.479999974</v>
      </c>
      <c r="G214" s="245">
        <f t="shared" si="7"/>
        <v>-0.73820079129931337</v>
      </c>
    </row>
    <row r="215" spans="2:7" x14ac:dyDescent="0.25">
      <c r="B215" s="243" t="s">
        <v>345</v>
      </c>
      <c r="C215" s="244">
        <v>115563536</v>
      </c>
      <c r="D215" s="244">
        <v>0</v>
      </c>
      <c r="E215" s="244">
        <v>8892524.0600000005</v>
      </c>
      <c r="F215" s="244">
        <f t="shared" si="6"/>
        <v>8892524.0600000005</v>
      </c>
      <c r="G215" s="245" t="str">
        <f t="shared" si="7"/>
        <v>0.0%</v>
      </c>
    </row>
    <row r="216" spans="2:7" x14ac:dyDescent="0.25">
      <c r="B216" s="243" t="s">
        <v>346</v>
      </c>
      <c r="C216" s="244">
        <v>142135621</v>
      </c>
      <c r="D216" s="244">
        <v>25789977.890000001</v>
      </c>
      <c r="E216" s="244">
        <v>37011148.350000001</v>
      </c>
      <c r="F216" s="244">
        <f t="shared" si="6"/>
        <v>11221170.460000001</v>
      </c>
      <c r="G216" s="245">
        <f t="shared" si="7"/>
        <v>0.43509810314149133</v>
      </c>
    </row>
    <row r="217" spans="2:7" x14ac:dyDescent="0.25">
      <c r="B217" s="243" t="s">
        <v>352</v>
      </c>
      <c r="C217" s="244">
        <v>1455300000</v>
      </c>
      <c r="D217" s="244">
        <v>66023642.059999995</v>
      </c>
      <c r="E217" s="244">
        <v>28597937.689999998</v>
      </c>
      <c r="F217" s="244">
        <f t="shared" si="6"/>
        <v>-37425704.369999997</v>
      </c>
      <c r="G217" s="245">
        <f t="shared" si="7"/>
        <v>-0.56685307266128726</v>
      </c>
    </row>
    <row r="218" spans="2:7" x14ac:dyDescent="0.25">
      <c r="B218" s="240" t="s">
        <v>394</v>
      </c>
      <c r="C218" s="241">
        <v>22440889682</v>
      </c>
      <c r="D218" s="241">
        <v>433911835.54000002</v>
      </c>
      <c r="E218" s="241">
        <v>4120464685.2199998</v>
      </c>
      <c r="F218" s="241">
        <f t="shared" si="6"/>
        <v>3686552849.6799998</v>
      </c>
      <c r="G218" s="242">
        <f t="shared" si="7"/>
        <v>8.4960873332531079</v>
      </c>
    </row>
    <row r="219" spans="2:7" x14ac:dyDescent="0.25">
      <c r="B219" s="243" t="s">
        <v>349</v>
      </c>
      <c r="C219" s="244">
        <v>544913538</v>
      </c>
      <c r="D219" s="244">
        <v>6472347.8599999994</v>
      </c>
      <c r="E219" s="244">
        <v>0</v>
      </c>
      <c r="F219" s="244">
        <f t="shared" si="6"/>
        <v>-6472347.8599999994</v>
      </c>
      <c r="G219" s="245">
        <f t="shared" si="7"/>
        <v>-1</v>
      </c>
    </row>
    <row r="220" spans="2:7" x14ac:dyDescent="0.25">
      <c r="B220" s="243" t="s">
        <v>395</v>
      </c>
      <c r="C220" s="244">
        <v>0</v>
      </c>
      <c r="D220" s="244">
        <v>0</v>
      </c>
      <c r="E220" s="244">
        <v>0</v>
      </c>
      <c r="F220" s="244">
        <f t="shared" si="6"/>
        <v>0</v>
      </c>
      <c r="G220" s="245" t="str">
        <f t="shared" si="7"/>
        <v>0.0%</v>
      </c>
    </row>
    <row r="221" spans="2:7" x14ac:dyDescent="0.25">
      <c r="B221" s="243" t="s">
        <v>342</v>
      </c>
      <c r="C221" s="244">
        <v>15630783210</v>
      </c>
      <c r="D221" s="244">
        <v>304783193.07000005</v>
      </c>
      <c r="E221" s="244">
        <v>3467234499.8699999</v>
      </c>
      <c r="F221" s="244">
        <f t="shared" si="6"/>
        <v>3162451306.7999997</v>
      </c>
      <c r="G221" s="245">
        <f t="shared" si="7"/>
        <v>10.376068558589038</v>
      </c>
    </row>
    <row r="222" spans="2:7" x14ac:dyDescent="0.25">
      <c r="B222" s="243" t="s">
        <v>344</v>
      </c>
      <c r="C222" s="244">
        <v>4536107242</v>
      </c>
      <c r="D222" s="244">
        <v>0</v>
      </c>
      <c r="E222" s="244">
        <v>492407910.95999998</v>
      </c>
      <c r="F222" s="244">
        <f t="shared" si="6"/>
        <v>492407910.95999998</v>
      </c>
      <c r="G222" s="245" t="str">
        <f t="shared" si="7"/>
        <v>0.0%</v>
      </c>
    </row>
    <row r="223" spans="2:7" x14ac:dyDescent="0.25">
      <c r="B223" s="243" t="s">
        <v>350</v>
      </c>
      <c r="C223" s="244">
        <v>103900990</v>
      </c>
      <c r="D223" s="244">
        <v>0</v>
      </c>
      <c r="E223" s="244">
        <v>0</v>
      </c>
      <c r="F223" s="244">
        <f t="shared" si="6"/>
        <v>0</v>
      </c>
      <c r="G223" s="245" t="str">
        <f t="shared" si="7"/>
        <v>0.0%</v>
      </c>
    </row>
    <row r="224" spans="2:7" x14ac:dyDescent="0.25">
      <c r="B224" s="243" t="s">
        <v>345</v>
      </c>
      <c r="C224" s="244">
        <v>68903551</v>
      </c>
      <c r="D224" s="244">
        <v>12465706.569999998</v>
      </c>
      <c r="E224" s="244">
        <v>12160038.600000001</v>
      </c>
      <c r="F224" s="244">
        <f t="shared" si="6"/>
        <v>-305667.96999999695</v>
      </c>
      <c r="G224" s="245">
        <f t="shared" si="7"/>
        <v>-2.4520709538889539E-2</v>
      </c>
    </row>
    <row r="225" spans="2:7" x14ac:dyDescent="0.25">
      <c r="B225" s="243" t="s">
        <v>346</v>
      </c>
      <c r="C225" s="244">
        <v>552249254</v>
      </c>
      <c r="D225" s="244">
        <v>109479526.89</v>
      </c>
      <c r="E225" s="244">
        <v>146038688.92000002</v>
      </c>
      <c r="F225" s="244">
        <f t="shared" si="6"/>
        <v>36559162.030000016</v>
      </c>
      <c r="G225" s="245">
        <f t="shared" si="7"/>
        <v>0.33393606154996436</v>
      </c>
    </row>
    <row r="226" spans="2:7" x14ac:dyDescent="0.25">
      <c r="B226" s="243" t="s">
        <v>352</v>
      </c>
      <c r="C226" s="244">
        <v>1004031897</v>
      </c>
      <c r="D226" s="244">
        <v>711061.15</v>
      </c>
      <c r="E226" s="244">
        <v>2623546.87</v>
      </c>
      <c r="F226" s="244">
        <f t="shared" si="6"/>
        <v>1912485.7200000002</v>
      </c>
      <c r="G226" s="245">
        <f t="shared" si="7"/>
        <v>2.6896220107089244</v>
      </c>
    </row>
    <row r="227" spans="2:7" x14ac:dyDescent="0.25">
      <c r="B227" s="240" t="s">
        <v>353</v>
      </c>
      <c r="C227" s="241">
        <v>451073469</v>
      </c>
      <c r="D227" s="241">
        <v>0</v>
      </c>
      <c r="E227" s="241">
        <v>22678723.52</v>
      </c>
      <c r="F227" s="241">
        <f t="shared" si="6"/>
        <v>22678723.52</v>
      </c>
      <c r="G227" s="242" t="str">
        <f t="shared" si="7"/>
        <v>0.0%</v>
      </c>
    </row>
    <row r="228" spans="2:7" x14ac:dyDescent="0.25">
      <c r="B228" s="243" t="s">
        <v>349</v>
      </c>
      <c r="C228" s="244">
        <v>141073469</v>
      </c>
      <c r="D228" s="244">
        <v>0</v>
      </c>
      <c r="E228" s="244">
        <v>0</v>
      </c>
      <c r="F228" s="244">
        <f t="shared" si="6"/>
        <v>0</v>
      </c>
      <c r="G228" s="245" t="str">
        <f t="shared" si="7"/>
        <v>0.0%</v>
      </c>
    </row>
    <row r="229" spans="2:7" x14ac:dyDescent="0.25">
      <c r="B229" s="243" t="s">
        <v>342</v>
      </c>
      <c r="C229" s="244">
        <v>310000000</v>
      </c>
      <c r="D229" s="244">
        <v>0</v>
      </c>
      <c r="E229" s="244">
        <v>22678723.52</v>
      </c>
      <c r="F229" s="244">
        <f t="shared" si="6"/>
        <v>22678723.52</v>
      </c>
      <c r="G229" s="245" t="str">
        <f t="shared" si="7"/>
        <v>0.0%</v>
      </c>
    </row>
    <row r="230" spans="2:7" x14ac:dyDescent="0.25">
      <c r="B230" s="237" t="s">
        <v>396</v>
      </c>
      <c r="C230" s="238">
        <v>3366195</v>
      </c>
      <c r="D230" s="238">
        <v>0</v>
      </c>
      <c r="E230" s="238">
        <v>0</v>
      </c>
      <c r="F230" s="238">
        <f t="shared" si="6"/>
        <v>0</v>
      </c>
      <c r="G230" s="239" t="str">
        <f t="shared" si="7"/>
        <v>0.0%</v>
      </c>
    </row>
    <row r="231" spans="2:7" x14ac:dyDescent="0.25">
      <c r="B231" s="240" t="s">
        <v>353</v>
      </c>
      <c r="C231" s="241">
        <v>3366195</v>
      </c>
      <c r="D231" s="241">
        <v>0</v>
      </c>
      <c r="E231" s="241">
        <v>0</v>
      </c>
      <c r="F231" s="241">
        <f t="shared" si="6"/>
        <v>0</v>
      </c>
      <c r="G231" s="242" t="str">
        <f t="shared" si="7"/>
        <v>0.0%</v>
      </c>
    </row>
    <row r="232" spans="2:7" x14ac:dyDescent="0.25">
      <c r="B232" s="243" t="s">
        <v>349</v>
      </c>
      <c r="C232" s="244">
        <v>3366195</v>
      </c>
      <c r="D232" s="244">
        <v>0</v>
      </c>
      <c r="E232" s="244">
        <v>0</v>
      </c>
      <c r="F232" s="244">
        <f t="shared" si="6"/>
        <v>0</v>
      </c>
      <c r="G232" s="245" t="str">
        <f t="shared" si="7"/>
        <v>0.0%</v>
      </c>
    </row>
    <row r="233" spans="2:7" x14ac:dyDescent="0.25">
      <c r="B233" s="237" t="s">
        <v>397</v>
      </c>
      <c r="C233" s="238">
        <v>3705141247</v>
      </c>
      <c r="D233" s="238">
        <v>123662848.47999996</v>
      </c>
      <c r="E233" s="238">
        <v>43529777.559999995</v>
      </c>
      <c r="F233" s="238">
        <f t="shared" si="6"/>
        <v>-80133070.919999957</v>
      </c>
      <c r="G233" s="239">
        <f t="shared" si="7"/>
        <v>-0.64799632148987663</v>
      </c>
    </row>
    <row r="234" spans="2:7" x14ac:dyDescent="0.25">
      <c r="B234" s="240" t="s">
        <v>353</v>
      </c>
      <c r="C234" s="241">
        <v>3705141247</v>
      </c>
      <c r="D234" s="241">
        <v>123662848.47999996</v>
      </c>
      <c r="E234" s="241">
        <v>43529777.559999995</v>
      </c>
      <c r="F234" s="241">
        <f t="shared" si="6"/>
        <v>-80133070.919999957</v>
      </c>
      <c r="G234" s="242">
        <f t="shared" si="7"/>
        <v>-0.64799632148987663</v>
      </c>
    </row>
    <row r="235" spans="2:7" x14ac:dyDescent="0.25">
      <c r="B235" s="243" t="s">
        <v>348</v>
      </c>
      <c r="C235" s="244">
        <v>769138355</v>
      </c>
      <c r="D235" s="244">
        <v>0</v>
      </c>
      <c r="E235" s="244">
        <v>0</v>
      </c>
      <c r="F235" s="244">
        <f t="shared" si="6"/>
        <v>0</v>
      </c>
      <c r="G235" s="245" t="str">
        <f t="shared" si="7"/>
        <v>0.0%</v>
      </c>
    </row>
    <row r="236" spans="2:7" x14ac:dyDescent="0.25">
      <c r="B236" s="243" t="s">
        <v>349</v>
      </c>
      <c r="C236" s="244">
        <v>0</v>
      </c>
      <c r="D236" s="244">
        <v>0</v>
      </c>
      <c r="E236" s="244">
        <v>0</v>
      </c>
      <c r="F236" s="244">
        <f t="shared" si="6"/>
        <v>0</v>
      </c>
      <c r="G236" s="245" t="str">
        <f t="shared" si="7"/>
        <v>0.0%</v>
      </c>
    </row>
    <row r="237" spans="2:7" x14ac:dyDescent="0.25">
      <c r="B237" s="243" t="s">
        <v>341</v>
      </c>
      <c r="C237" s="244">
        <v>27000000</v>
      </c>
      <c r="D237" s="244">
        <v>153940.44</v>
      </c>
      <c r="E237" s="244">
        <v>3075568.98</v>
      </c>
      <c r="F237" s="244">
        <f t="shared" si="6"/>
        <v>2921628.54</v>
      </c>
      <c r="G237" s="245">
        <f t="shared" si="7"/>
        <v>18.978954068209756</v>
      </c>
    </row>
    <row r="238" spans="2:7" x14ac:dyDescent="0.25">
      <c r="B238" s="243" t="s">
        <v>342</v>
      </c>
      <c r="C238" s="244">
        <v>976574945</v>
      </c>
      <c r="D238" s="244">
        <v>0</v>
      </c>
      <c r="E238" s="244">
        <v>0</v>
      </c>
      <c r="F238" s="244">
        <f t="shared" si="6"/>
        <v>0</v>
      </c>
      <c r="G238" s="245" t="str">
        <f t="shared" si="7"/>
        <v>0.0%</v>
      </c>
    </row>
    <row r="239" spans="2:7" x14ac:dyDescent="0.25">
      <c r="B239" s="243" t="s">
        <v>344</v>
      </c>
      <c r="C239" s="244">
        <v>386213210</v>
      </c>
      <c r="D239" s="244">
        <v>123508908.03999996</v>
      </c>
      <c r="E239" s="244">
        <v>40454208.579999998</v>
      </c>
      <c r="F239" s="244">
        <f t="shared" si="6"/>
        <v>-83054699.459999964</v>
      </c>
      <c r="G239" s="245">
        <f t="shared" si="7"/>
        <v>-0.67245918353598932</v>
      </c>
    </row>
    <row r="240" spans="2:7" x14ac:dyDescent="0.25">
      <c r="B240" s="243" t="s">
        <v>350</v>
      </c>
      <c r="C240" s="244">
        <v>893079168</v>
      </c>
      <c r="D240" s="244">
        <v>0</v>
      </c>
      <c r="E240" s="244">
        <v>0</v>
      </c>
      <c r="F240" s="244">
        <f t="shared" si="6"/>
        <v>0</v>
      </c>
      <c r="G240" s="245" t="str">
        <f t="shared" si="7"/>
        <v>0.0%</v>
      </c>
    </row>
    <row r="241" spans="2:7" x14ac:dyDescent="0.25">
      <c r="B241" s="243" t="s">
        <v>345</v>
      </c>
      <c r="C241" s="244">
        <v>3061608</v>
      </c>
      <c r="D241" s="244">
        <v>0</v>
      </c>
      <c r="E241" s="244">
        <v>0</v>
      </c>
      <c r="F241" s="244">
        <f t="shared" si="6"/>
        <v>0</v>
      </c>
      <c r="G241" s="245" t="str">
        <f t="shared" si="7"/>
        <v>0.0%</v>
      </c>
    </row>
    <row r="242" spans="2:7" x14ac:dyDescent="0.25">
      <c r="B242" s="243" t="s">
        <v>346</v>
      </c>
      <c r="C242" s="244">
        <v>613099584</v>
      </c>
      <c r="D242" s="244">
        <v>0</v>
      </c>
      <c r="E242" s="244">
        <v>0</v>
      </c>
      <c r="F242" s="244">
        <f t="shared" si="6"/>
        <v>0</v>
      </c>
      <c r="G242" s="245" t="str">
        <f t="shared" si="7"/>
        <v>0.0%</v>
      </c>
    </row>
    <row r="243" spans="2:7" x14ac:dyDescent="0.25">
      <c r="B243" s="243" t="s">
        <v>352</v>
      </c>
      <c r="C243" s="244">
        <v>32794419</v>
      </c>
      <c r="D243" s="244">
        <v>0</v>
      </c>
      <c r="E243" s="244">
        <v>0</v>
      </c>
      <c r="F243" s="244">
        <f t="shared" si="6"/>
        <v>0</v>
      </c>
      <c r="G243" s="245" t="str">
        <f t="shared" si="7"/>
        <v>0.0%</v>
      </c>
    </row>
    <row r="244" spans="2:7" x14ac:dyDescent="0.25">
      <c r="B244" s="243" t="s">
        <v>398</v>
      </c>
      <c r="C244" s="244">
        <v>4179958</v>
      </c>
      <c r="D244" s="244">
        <v>0</v>
      </c>
      <c r="E244" s="244">
        <v>0</v>
      </c>
      <c r="F244" s="244">
        <f t="shared" si="6"/>
        <v>0</v>
      </c>
      <c r="G244" s="245" t="str">
        <f t="shared" si="7"/>
        <v>0.0%</v>
      </c>
    </row>
    <row r="245" spans="2:7" ht="15.75" thickBot="1" x14ac:dyDescent="0.3">
      <c r="B245" s="246" t="s">
        <v>333</v>
      </c>
      <c r="C245" s="247">
        <v>63260601275</v>
      </c>
      <c r="D245" s="247">
        <v>2853411733.4200001</v>
      </c>
      <c r="E245" s="247">
        <v>7951899002.9500036</v>
      </c>
      <c r="F245" s="247">
        <f t="shared" si="6"/>
        <v>5098487269.5300035</v>
      </c>
      <c r="G245" s="248">
        <f t="shared" si="7"/>
        <v>1.7868039196078913</v>
      </c>
    </row>
    <row r="247" spans="2:7" x14ac:dyDescent="0.25">
      <c r="B247" s="175" t="s">
        <v>139</v>
      </c>
    </row>
    <row r="248" spans="2:7" x14ac:dyDescent="0.25">
      <c r="B248" s="123" t="s">
        <v>798</v>
      </c>
    </row>
    <row r="249" spans="2:7" x14ac:dyDescent="0.25">
      <c r="B249" s="177" t="s">
        <v>716</v>
      </c>
    </row>
    <row r="250" spans="2:7" x14ac:dyDescent="0.25">
      <c r="B250" s="175" t="s">
        <v>11</v>
      </c>
    </row>
  </sheetData>
  <mergeCells count="6">
    <mergeCell ref="B2:G2"/>
    <mergeCell ref="B3:G3"/>
    <mergeCell ref="B4:B5"/>
    <mergeCell ref="C4:C6"/>
    <mergeCell ref="D4:E5"/>
    <mergeCell ref="F4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0" ma:contentTypeDescription="Create a new document." ma:contentTypeScope="" ma:versionID="d3ef61015cd03654a18ee9f5edcba10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80c5f7f34e13b007aab7e77484ad35bf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03EBAE-07A8-4B31-8987-2AFAC6BC1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4FF73-2DDE-44CE-8588-1F15E854A38A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021D1B50-19CA-4575-8447-40BFE8E1E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 </vt:lpstr>
      <vt:lpstr>Tabla 1 </vt:lpstr>
      <vt:lpstr>Tabla 2 </vt:lpstr>
      <vt:lpstr>Mapa 1</vt:lpstr>
      <vt:lpstr>Gráfico 2 </vt:lpstr>
      <vt:lpstr>Tabla 3</vt:lpstr>
      <vt:lpstr>Gráfico 3 </vt:lpstr>
      <vt:lpstr>Anexo 1</vt:lpstr>
      <vt:lpstr>Anexo 2 </vt:lpstr>
      <vt:lpstr>Anexo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Nickol Rodriguez Fernandez</dc:creator>
  <cp:keywords/>
  <dc:description/>
  <cp:lastModifiedBy>Katherine M. Peguero F.</cp:lastModifiedBy>
  <cp:revision/>
  <dcterms:created xsi:type="dcterms:W3CDTF">2023-03-02T19:14:36Z</dcterms:created>
  <dcterms:modified xsi:type="dcterms:W3CDTF">2023-04-14T17:26:28Z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