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Enero/"/>
    </mc:Choice>
  </mc:AlternateContent>
  <xr:revisionPtr revIDLastSave="24" documentId="8_{FC23215D-C2AA-4BD9-AECA-15D654E263CE}" xr6:coauthVersionLast="47" xr6:coauthVersionMax="47" xr10:uidLastSave="{DF358144-50ED-486C-997F-517F3CDC13CF}"/>
  <bookViews>
    <workbookView xWindow="28680" yWindow="-120" windowWidth="29040" windowHeight="15840" xr2:uid="{ED8B1E9F-0412-45BB-B316-83D68906CF03}"/>
  </bookViews>
  <sheets>
    <sheet name="Gráfico 1" sheetId="1" r:id="rId1"/>
    <sheet name="Tabla 1 " sheetId="8" r:id="rId2"/>
    <sheet name="Tabla 2" sheetId="2" r:id="rId3"/>
    <sheet name="Gráfico 2 " sheetId="10" r:id="rId4"/>
    <sheet name="Tabla 3" sheetId="9" r:id="rId5"/>
    <sheet name="Mapa 1" sheetId="6" r:id="rId6"/>
    <sheet name="Gráfico 3" sheetId="5" r:id="rId7"/>
    <sheet name="Anexo 1" sheetId="3" r:id="rId8"/>
    <sheet name="Anexo 2 " sheetId="7" r:id="rId9"/>
    <sheet name="Anexo 3 " sheetId="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9">#REF!</definedName>
    <definedName name="\0" localSheetId="0">#REF!</definedName>
    <definedName name="\0" localSheetId="3">#REF!</definedName>
    <definedName name="\0" localSheetId="6">#REF!</definedName>
    <definedName name="\0" localSheetId="5">#REF!</definedName>
    <definedName name="\0" localSheetId="1">#REF!</definedName>
    <definedName name="\0" localSheetId="2">#REF!</definedName>
    <definedName name="\0">#REF!</definedName>
    <definedName name="\A" localSheetId="9">#REF!</definedName>
    <definedName name="\A" localSheetId="0">#REF!</definedName>
    <definedName name="\A" localSheetId="3">#REF!</definedName>
    <definedName name="\A" localSheetId="6">#REF!</definedName>
    <definedName name="\A" localSheetId="5">#REF!</definedName>
    <definedName name="\A" localSheetId="1">#REF!</definedName>
    <definedName name="\A" localSheetId="2">#REF!</definedName>
    <definedName name="\A">#REF!</definedName>
    <definedName name="\B" localSheetId="9">#REF!</definedName>
    <definedName name="\B" localSheetId="3">#REF!</definedName>
    <definedName name="\B" localSheetId="6">#REF!</definedName>
    <definedName name="\B" localSheetId="1">#REF!</definedName>
    <definedName name="\B">#REF!</definedName>
    <definedName name="\C" localSheetId="9">#REF!</definedName>
    <definedName name="\C" localSheetId="6">#REF!</definedName>
    <definedName name="\C" localSheetId="1">#REF!</definedName>
    <definedName name="\C" localSheetId="4">#REF!</definedName>
    <definedName name="\C">#REF!</definedName>
    <definedName name="\D" localSheetId="9">#REF!</definedName>
    <definedName name="\D" localSheetId="6">#REF!</definedName>
    <definedName name="\D" localSheetId="1">#REF!</definedName>
    <definedName name="\D" localSheetId="4">#REF!</definedName>
    <definedName name="\D">#REF!</definedName>
    <definedName name="\E" localSheetId="9">#REF!</definedName>
    <definedName name="\E" localSheetId="6">#REF!</definedName>
    <definedName name="\E" localSheetId="1">#REF!</definedName>
    <definedName name="\E" localSheetId="4">#REF!</definedName>
    <definedName name="\E">#REF!</definedName>
    <definedName name="\F" localSheetId="9">#REF!</definedName>
    <definedName name="\F" localSheetId="6">#REF!</definedName>
    <definedName name="\F" localSheetId="1">#REF!</definedName>
    <definedName name="\F" localSheetId="4">#REF!</definedName>
    <definedName name="\F">#REF!</definedName>
    <definedName name="\G" localSheetId="9">#REF!</definedName>
    <definedName name="\G" localSheetId="6">#REF!</definedName>
    <definedName name="\G" localSheetId="1">#REF!</definedName>
    <definedName name="\G" localSheetId="4">#REF!</definedName>
    <definedName name="\G">#REF!</definedName>
    <definedName name="\H" localSheetId="9">#REF!</definedName>
    <definedName name="\H" localSheetId="6">#REF!</definedName>
    <definedName name="\H" localSheetId="1">#REF!</definedName>
    <definedName name="\H" localSheetId="4">#REF!</definedName>
    <definedName name="\H">#REF!</definedName>
    <definedName name="\I" localSheetId="9">#REF!</definedName>
    <definedName name="\I" localSheetId="6">#REF!</definedName>
    <definedName name="\I" localSheetId="1">#REF!</definedName>
    <definedName name="\I" localSheetId="4">#REF!</definedName>
    <definedName name="\I">#REF!</definedName>
    <definedName name="\J" localSheetId="9">#REF!</definedName>
    <definedName name="\J" localSheetId="6">#REF!</definedName>
    <definedName name="\J" localSheetId="1">#REF!</definedName>
    <definedName name="\J" localSheetId="4">#REF!</definedName>
    <definedName name="\J">#REF!</definedName>
    <definedName name="\K" localSheetId="9">#REF!</definedName>
    <definedName name="\K" localSheetId="6">#REF!</definedName>
    <definedName name="\K" localSheetId="1">#REF!</definedName>
    <definedName name="\K" localSheetId="4">#REF!</definedName>
    <definedName name="\K">#REF!</definedName>
    <definedName name="\L" localSheetId="9">#REF!</definedName>
    <definedName name="\L" localSheetId="6">#REF!</definedName>
    <definedName name="\L" localSheetId="1">#REF!</definedName>
    <definedName name="\L" localSheetId="4">#REF!</definedName>
    <definedName name="\L">#REF!</definedName>
    <definedName name="\M" localSheetId="9">#REF!</definedName>
    <definedName name="\M" localSheetId="6">#REF!</definedName>
    <definedName name="\M" localSheetId="1">#REF!</definedName>
    <definedName name="\M" localSheetId="4">#REF!</definedName>
    <definedName name="\M">#REF!</definedName>
    <definedName name="\N" localSheetId="9">#REF!</definedName>
    <definedName name="\N" localSheetId="6">#REF!</definedName>
    <definedName name="\N" localSheetId="1">#REF!</definedName>
    <definedName name="\N" localSheetId="4">#REF!</definedName>
    <definedName name="\N">#REF!</definedName>
    <definedName name="\Ñ" localSheetId="9">#REF!</definedName>
    <definedName name="\Ñ" localSheetId="6">#REF!</definedName>
    <definedName name="\Ñ" localSheetId="4">#REF!</definedName>
    <definedName name="\Ñ">#REF!</definedName>
    <definedName name="\O" localSheetId="9">#REF!</definedName>
    <definedName name="\O" localSheetId="6">#REF!</definedName>
    <definedName name="\O" localSheetId="1">#REF!</definedName>
    <definedName name="\O" localSheetId="4">#REF!</definedName>
    <definedName name="\O">#REF!</definedName>
    <definedName name="\P" localSheetId="9">#REF!</definedName>
    <definedName name="\P" localSheetId="6">#REF!</definedName>
    <definedName name="\P" localSheetId="1">#REF!</definedName>
    <definedName name="\P" localSheetId="4">#REF!</definedName>
    <definedName name="\P">#REF!</definedName>
    <definedName name="\Q" localSheetId="9">#REF!</definedName>
    <definedName name="\Q" localSheetId="6">#REF!</definedName>
    <definedName name="\Q" localSheetId="1">#REF!</definedName>
    <definedName name="\Q" localSheetId="4">#REF!</definedName>
    <definedName name="\Q">#REF!</definedName>
    <definedName name="\R" localSheetId="9">#REF!</definedName>
    <definedName name="\R" localSheetId="6">#REF!</definedName>
    <definedName name="\R" localSheetId="1">#REF!</definedName>
    <definedName name="\R" localSheetId="4">#REF!</definedName>
    <definedName name="\R">#REF!</definedName>
    <definedName name="\S" localSheetId="9">#REF!</definedName>
    <definedName name="\S" localSheetId="6">#REF!</definedName>
    <definedName name="\S" localSheetId="1">#REF!</definedName>
    <definedName name="\S" localSheetId="4">#REF!</definedName>
    <definedName name="\S">#REF!</definedName>
    <definedName name="\T" localSheetId="9">#REF!</definedName>
    <definedName name="\T" localSheetId="6">#REF!</definedName>
    <definedName name="\T" localSheetId="1">#REF!</definedName>
    <definedName name="\T" localSheetId="4">#REF!</definedName>
    <definedName name="\T">#REF!</definedName>
    <definedName name="\T1" localSheetId="9">#REF!</definedName>
    <definedName name="\T1" localSheetId="6">#REF!</definedName>
    <definedName name="\T1" localSheetId="4">#REF!</definedName>
    <definedName name="\T1">#REF!</definedName>
    <definedName name="\T2" localSheetId="9">[1]BOP!#REF!</definedName>
    <definedName name="\T2" localSheetId="0">[1]BOP!#REF!</definedName>
    <definedName name="\T2" localSheetId="3">[1]BOP!#REF!</definedName>
    <definedName name="\T2" localSheetId="6">[1]BOP!#REF!</definedName>
    <definedName name="\T2" localSheetId="5">[1]BOP!#REF!</definedName>
    <definedName name="\T2" localSheetId="2">[1]BOP!#REF!</definedName>
    <definedName name="\T2" localSheetId="4">[1]BOP!#REF!</definedName>
    <definedName name="\T2">[1]BOP!#REF!</definedName>
    <definedName name="\U" localSheetId="9">#REF!</definedName>
    <definedName name="\U" localSheetId="3">#REF!</definedName>
    <definedName name="\U" localSheetId="6">#REF!</definedName>
    <definedName name="\U" localSheetId="5">#REF!</definedName>
    <definedName name="\U" localSheetId="1">#REF!</definedName>
    <definedName name="\U" localSheetId="2">#REF!</definedName>
    <definedName name="\U">#REF!</definedName>
    <definedName name="\V" localSheetId="9">#REF!</definedName>
    <definedName name="\V" localSheetId="3">#REF!</definedName>
    <definedName name="\V" localSheetId="6">#REF!</definedName>
    <definedName name="\V" localSheetId="5">#REF!</definedName>
    <definedName name="\V" localSheetId="1">#REF!</definedName>
    <definedName name="\V" localSheetId="2">#REF!</definedName>
    <definedName name="\V">#REF!</definedName>
    <definedName name="\W" localSheetId="9">#REF!</definedName>
    <definedName name="\W" localSheetId="3">#REF!</definedName>
    <definedName name="\W" localSheetId="6">#REF!</definedName>
    <definedName name="\W" localSheetId="5">#REF!</definedName>
    <definedName name="\W" localSheetId="1">#REF!</definedName>
    <definedName name="\W" localSheetId="2">#REF!</definedName>
    <definedName name="\W">#REF!</definedName>
    <definedName name="\X" localSheetId="9">#REF!</definedName>
    <definedName name="\X" localSheetId="6">#REF!</definedName>
    <definedName name="\X" localSheetId="1">#REF!</definedName>
    <definedName name="\X" localSheetId="4">#REF!</definedName>
    <definedName name="\X">#REF!</definedName>
    <definedName name="\Y" localSheetId="9">#REF!</definedName>
    <definedName name="\Y" localSheetId="6">#REF!</definedName>
    <definedName name="\Y" localSheetId="1">#REF!</definedName>
    <definedName name="\Y" localSheetId="4">#REF!</definedName>
    <definedName name="\Y">#REF!</definedName>
    <definedName name="\Z" localSheetId="9">#REF!</definedName>
    <definedName name="\Z" localSheetId="6">#REF!</definedName>
    <definedName name="\Z" localSheetId="1">#REF!</definedName>
    <definedName name="\Z" localSheetId="4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9">#REF!</definedName>
    <definedName name="_______FAL4" localSheetId="3">#REF!</definedName>
    <definedName name="_______FAL4" localSheetId="6">#REF!</definedName>
    <definedName name="_______FAL4" localSheetId="5">#REF!</definedName>
    <definedName name="_______FAL4" localSheetId="1">#REF!</definedName>
    <definedName name="_______FAL4" localSheetId="2">#REF!</definedName>
    <definedName name="_______FAL4">#REF!</definedName>
    <definedName name="_______FAL6" localSheetId="9">#REF!</definedName>
    <definedName name="_______FAL6" localSheetId="3">#REF!</definedName>
    <definedName name="_______FAL6" localSheetId="6">#REF!</definedName>
    <definedName name="_______FAL6" localSheetId="5">#REF!</definedName>
    <definedName name="_______FAL6" localSheetId="1">#REF!</definedName>
    <definedName name="_______FAL6" localSheetId="2">#REF!</definedName>
    <definedName name="_______FAL6">#REF!</definedName>
    <definedName name="_______FAL7" localSheetId="9">#REF!</definedName>
    <definedName name="_______FAL7" localSheetId="3">#REF!</definedName>
    <definedName name="_______FAL7" localSheetId="6">#REF!</definedName>
    <definedName name="_______FAL7" localSheetId="5">#REF!</definedName>
    <definedName name="_______FAL7" localSheetId="1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9">#REF!</definedName>
    <definedName name="______AUS1" localSheetId="3">#REF!</definedName>
    <definedName name="______AUS1" localSheetId="6">#REF!</definedName>
    <definedName name="______AUS1" localSheetId="5">#REF!</definedName>
    <definedName name="______AUS1" localSheetId="1">#REF!</definedName>
    <definedName name="______AUS1" localSheetId="2">#REF!</definedName>
    <definedName name="______AUS1">#REF!</definedName>
    <definedName name="______DEG1" localSheetId="9">#REF!</definedName>
    <definedName name="______DEG1" localSheetId="3">#REF!</definedName>
    <definedName name="______DEG1" localSheetId="6">#REF!</definedName>
    <definedName name="______DEG1" localSheetId="5">#REF!</definedName>
    <definedName name="______DEG1" localSheetId="1">#REF!</definedName>
    <definedName name="______DEG1" localSheetId="2">#REF!</definedName>
    <definedName name="______DEG1">#REF!</definedName>
    <definedName name="______DKR1" localSheetId="9">#REF!</definedName>
    <definedName name="______DKR1" localSheetId="3">#REF!</definedName>
    <definedName name="______DKR1" localSheetId="6">#REF!</definedName>
    <definedName name="______DKR1" localSheetId="5">#REF!</definedName>
    <definedName name="______DKR1" localSheetId="1">#REF!</definedName>
    <definedName name="______DKR1" localSheetId="2">#REF!</definedName>
    <definedName name="______DKR1">#REF!</definedName>
    <definedName name="______ECU1" localSheetId="9">#REF!</definedName>
    <definedName name="______ECU1" localSheetId="6">#REF!</definedName>
    <definedName name="______ECU1" localSheetId="1">#REF!</definedName>
    <definedName name="______ECU1" localSheetId="4">#REF!</definedName>
    <definedName name="______ECU1">#REF!</definedName>
    <definedName name="______ESC1" localSheetId="9">#REF!</definedName>
    <definedName name="______ESC1" localSheetId="6">#REF!</definedName>
    <definedName name="______ESC1" localSheetId="1">#REF!</definedName>
    <definedName name="______ESC1" localSheetId="4">#REF!</definedName>
    <definedName name="______ESC1">#REF!</definedName>
    <definedName name="______FAL2" localSheetId="9">#REF!</definedName>
    <definedName name="______FAL2" localSheetId="6">#REF!</definedName>
    <definedName name="______FAL2" localSheetId="1">#REF!</definedName>
    <definedName name="______FAL2" localSheetId="4">#REF!</definedName>
    <definedName name="______FAL2">#REF!</definedName>
    <definedName name="______FAL3" localSheetId="9">#REF!</definedName>
    <definedName name="______FAL3" localSheetId="6">#REF!</definedName>
    <definedName name="______FAL3" localSheetId="1">#REF!</definedName>
    <definedName name="______FAL3" localSheetId="4">#REF!</definedName>
    <definedName name="______FAL3">#REF!</definedName>
    <definedName name="______FAL4" localSheetId="9">#REF!</definedName>
    <definedName name="______FAL4" localSheetId="6">#REF!</definedName>
    <definedName name="______FAL4" localSheetId="1">#REF!</definedName>
    <definedName name="______FAL4" localSheetId="4">#REF!</definedName>
    <definedName name="______FAL4">#REF!</definedName>
    <definedName name="______FAL5" localSheetId="9">#REF!</definedName>
    <definedName name="______FAL5" localSheetId="6">#REF!</definedName>
    <definedName name="______FAL5" localSheetId="1">#REF!</definedName>
    <definedName name="______FAL5" localSheetId="4">#REF!</definedName>
    <definedName name="______FAL5">#REF!</definedName>
    <definedName name="______FAL6" localSheetId="9">#REF!</definedName>
    <definedName name="______FAL6" localSheetId="6">#REF!</definedName>
    <definedName name="______FAL6" localSheetId="1">#REF!</definedName>
    <definedName name="______FAL6" localSheetId="4">#REF!</definedName>
    <definedName name="______FAL6">#REF!</definedName>
    <definedName name="______FAL7" localSheetId="9">#REF!</definedName>
    <definedName name="______FAL7" localSheetId="6">#REF!</definedName>
    <definedName name="______FAL7" localSheetId="1">#REF!</definedName>
    <definedName name="______FAL7" localSheetId="4">#REF!</definedName>
    <definedName name="______FAL7">#REF!</definedName>
    <definedName name="______FMK1" localSheetId="9">#REF!</definedName>
    <definedName name="______FMK1" localSheetId="6">#REF!</definedName>
    <definedName name="______FMK1" localSheetId="1">#REF!</definedName>
    <definedName name="______FMK1" localSheetId="4">#REF!</definedName>
    <definedName name="______FMK1">#REF!</definedName>
    <definedName name="______IKR1" localSheetId="9">#REF!</definedName>
    <definedName name="______IKR1" localSheetId="6">#REF!</definedName>
    <definedName name="______IKR1" localSheetId="1">#REF!</definedName>
    <definedName name="______IKR1" localSheetId="4">#REF!</definedName>
    <definedName name="______IKR1">#REF!</definedName>
    <definedName name="______IRP1" localSheetId="9">#REF!</definedName>
    <definedName name="______IRP1" localSheetId="6">#REF!</definedName>
    <definedName name="______IRP1" localSheetId="1">#REF!</definedName>
    <definedName name="______IRP1" localSheetId="4">#REF!</definedName>
    <definedName name="______IRP1">#REF!</definedName>
    <definedName name="______LIT1" localSheetId="9">#REF!</definedName>
    <definedName name="______LIT1" localSheetId="6">#REF!</definedName>
    <definedName name="______LIT1" localSheetId="1">#REF!</definedName>
    <definedName name="______LIT1" localSheetId="4">#REF!</definedName>
    <definedName name="______LIT1">#REF!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9">#REF!</definedName>
    <definedName name="______MEX1" localSheetId="3">#REF!</definedName>
    <definedName name="______MEX1" localSheetId="6">#REF!</definedName>
    <definedName name="______MEX1" localSheetId="5">#REF!</definedName>
    <definedName name="______MEX1" localSheetId="1">#REF!</definedName>
    <definedName name="______MEX1" localSheetId="2">#REF!</definedName>
    <definedName name="______MEX1">#REF!</definedName>
    <definedName name="______PTA1" localSheetId="9">#REF!</definedName>
    <definedName name="______PTA1" localSheetId="3">#REF!</definedName>
    <definedName name="______PTA1" localSheetId="6">#REF!</definedName>
    <definedName name="______PTA1" localSheetId="5">#REF!</definedName>
    <definedName name="______PTA1" localSheetId="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9">#REF!</definedName>
    <definedName name="______SAR1" localSheetId="3">#REF!</definedName>
    <definedName name="______SAR1" localSheetId="6">#REF!</definedName>
    <definedName name="______SAR1" localSheetId="5">#REF!</definedName>
    <definedName name="______SAR1" localSheetId="1">#REF!</definedName>
    <definedName name="______SAR1" localSheetId="2">#REF!</definedName>
    <definedName name="______SAR1">#REF!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0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localSheetId="5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4" hidden="1">{"Minpmon",#N/A,FALSE,"Monthinput"}</definedName>
    <definedName name="______SRT11" hidden="1">{"Minpmon",#N/A,FALSE,"Monthinput"}</definedName>
    <definedName name="_____AUS1" localSheetId="9">#REF!</definedName>
    <definedName name="_____AUS1" localSheetId="3">#REF!</definedName>
    <definedName name="_____AUS1" localSheetId="6">#REF!</definedName>
    <definedName name="_____AUS1" localSheetId="5">#REF!</definedName>
    <definedName name="_____AUS1" localSheetId="1">#REF!</definedName>
    <definedName name="_____AUS1" localSheetId="2">#REF!</definedName>
    <definedName name="_____AUS1">#REF!</definedName>
    <definedName name="_____DEG1" localSheetId="9">#REF!</definedName>
    <definedName name="_____DEG1" localSheetId="3">#REF!</definedName>
    <definedName name="_____DEG1" localSheetId="6">#REF!</definedName>
    <definedName name="_____DEG1" localSheetId="5">#REF!</definedName>
    <definedName name="_____DEG1" localSheetId="1">#REF!</definedName>
    <definedName name="_____DEG1" localSheetId="2">#REF!</definedName>
    <definedName name="_____DEG1">#REF!</definedName>
    <definedName name="_____DKR1" localSheetId="9">#REF!</definedName>
    <definedName name="_____DKR1" localSheetId="3">#REF!</definedName>
    <definedName name="_____DKR1" localSheetId="6">#REF!</definedName>
    <definedName name="_____DKR1" localSheetId="5">#REF!</definedName>
    <definedName name="_____DKR1" localSheetId="1">#REF!</definedName>
    <definedName name="_____DKR1" localSheetId="2">#REF!</definedName>
    <definedName name="_____DKR1">#REF!</definedName>
    <definedName name="_____ECU1" localSheetId="9">#REF!</definedName>
    <definedName name="_____ECU1" localSheetId="6">#REF!</definedName>
    <definedName name="_____ECU1" localSheetId="1">#REF!</definedName>
    <definedName name="_____ECU1" localSheetId="4">#REF!</definedName>
    <definedName name="_____ECU1">#REF!</definedName>
    <definedName name="_____ESC1" localSheetId="9">#REF!</definedName>
    <definedName name="_____ESC1" localSheetId="6">#REF!</definedName>
    <definedName name="_____ESC1" localSheetId="1">#REF!</definedName>
    <definedName name="_____ESC1" localSheetId="4">#REF!</definedName>
    <definedName name="_____ESC1">#REF!</definedName>
    <definedName name="_____FAL2" localSheetId="9">#REF!</definedName>
    <definedName name="_____FAL2" localSheetId="6">#REF!</definedName>
    <definedName name="_____FAL2" localSheetId="1">#REF!</definedName>
    <definedName name="_____FAL2" localSheetId="4">#REF!</definedName>
    <definedName name="_____FAL2">#REF!</definedName>
    <definedName name="_____FAL3" localSheetId="9">#REF!</definedName>
    <definedName name="_____FAL3" localSheetId="6">#REF!</definedName>
    <definedName name="_____FAL3" localSheetId="1">#REF!</definedName>
    <definedName name="_____FAL3" localSheetId="4">#REF!</definedName>
    <definedName name="_____FAL3">#REF!</definedName>
    <definedName name="_____FAL4" localSheetId="9">#REF!</definedName>
    <definedName name="_____FAL4" localSheetId="6">#REF!</definedName>
    <definedName name="_____FAL4" localSheetId="1">#REF!</definedName>
    <definedName name="_____FAL4" localSheetId="4">#REF!</definedName>
    <definedName name="_____FAL4">#REF!</definedName>
    <definedName name="_____FAL5" localSheetId="9">#REF!</definedName>
    <definedName name="_____FAL5" localSheetId="6">#REF!</definedName>
    <definedName name="_____FAL5" localSheetId="1">#REF!</definedName>
    <definedName name="_____FAL5" localSheetId="4">#REF!</definedName>
    <definedName name="_____FAL5">#REF!</definedName>
    <definedName name="_____FAL6" localSheetId="9">#REF!</definedName>
    <definedName name="_____FAL6" localSheetId="6">#REF!</definedName>
    <definedName name="_____FAL6" localSheetId="1">#REF!</definedName>
    <definedName name="_____FAL6" localSheetId="4">#REF!</definedName>
    <definedName name="_____FAL6">#REF!</definedName>
    <definedName name="_____FAL7" localSheetId="9">#REF!</definedName>
    <definedName name="_____FAL7" localSheetId="6">#REF!</definedName>
    <definedName name="_____FAL7" localSheetId="1">#REF!</definedName>
    <definedName name="_____FAL7" localSheetId="4">#REF!</definedName>
    <definedName name="_____FAL7">#REF!</definedName>
    <definedName name="_____FMK1" localSheetId="9">#REF!</definedName>
    <definedName name="_____FMK1" localSheetId="6">#REF!</definedName>
    <definedName name="_____FMK1" localSheetId="1">#REF!</definedName>
    <definedName name="_____FMK1" localSheetId="4">#REF!</definedName>
    <definedName name="_____FMK1">#REF!</definedName>
    <definedName name="_____IKR1" localSheetId="9">#REF!</definedName>
    <definedName name="_____IKR1" localSheetId="6">#REF!</definedName>
    <definedName name="_____IKR1" localSheetId="1">#REF!</definedName>
    <definedName name="_____IKR1" localSheetId="4">#REF!</definedName>
    <definedName name="_____IKR1">#REF!</definedName>
    <definedName name="_____IRP1" localSheetId="9">#REF!</definedName>
    <definedName name="_____IRP1" localSheetId="6">#REF!</definedName>
    <definedName name="_____IRP1" localSheetId="1">#REF!</definedName>
    <definedName name="_____IRP1" localSheetId="4">#REF!</definedName>
    <definedName name="_____IRP1">#REF!</definedName>
    <definedName name="_____LIT1" localSheetId="9">#REF!</definedName>
    <definedName name="_____LIT1" localSheetId="6">#REF!</definedName>
    <definedName name="_____LIT1" localSheetId="1">#REF!</definedName>
    <definedName name="_____LIT1" localSheetId="4">#REF!</definedName>
    <definedName name="_____LIT1">#REF!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9">#REF!</definedName>
    <definedName name="_____MEX1" localSheetId="3">#REF!</definedName>
    <definedName name="_____MEX1" localSheetId="6">#REF!</definedName>
    <definedName name="_____MEX1" localSheetId="5">#REF!</definedName>
    <definedName name="_____MEX1" localSheetId="1">#REF!</definedName>
    <definedName name="_____MEX1" localSheetId="2">#REF!</definedName>
    <definedName name="_____MEX1">#REF!</definedName>
    <definedName name="_____PTA1" localSheetId="9">#REF!</definedName>
    <definedName name="_____PTA1" localSheetId="3">#REF!</definedName>
    <definedName name="_____PTA1" localSheetId="6">#REF!</definedName>
    <definedName name="_____PTA1" localSheetId="5">#REF!</definedName>
    <definedName name="_____PTA1" localSheetId="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9">#REF!</definedName>
    <definedName name="_____SAR1" localSheetId="3">#REF!</definedName>
    <definedName name="_____SAR1" localSheetId="6">#REF!</definedName>
    <definedName name="_____SAR1" localSheetId="5">#REF!</definedName>
    <definedName name="_____SAR1" localSheetId="1">#REF!</definedName>
    <definedName name="_____SAR1" localSheetId="2">#REF!</definedName>
    <definedName name="_____SAR1">#REF!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0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localSheetId="5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4" hidden="1">{"Minpmon",#N/A,FALSE,"Monthinput"}</definedName>
    <definedName name="_____SRT11" hidden="1">{"Minpmon",#N/A,FALSE,"Monthinput"}</definedName>
    <definedName name="_____TOT58">[2]GROWTH!#REF!</definedName>
    <definedName name="____AUS1" localSheetId="9">#REF!</definedName>
    <definedName name="____AUS1" localSheetId="3">#REF!</definedName>
    <definedName name="____AUS1" localSheetId="6">#REF!</definedName>
    <definedName name="____AUS1" localSheetId="5">#REF!</definedName>
    <definedName name="____AUS1" localSheetId="1">#REF!</definedName>
    <definedName name="____AUS1" localSheetId="2">#REF!</definedName>
    <definedName name="____AUS1">#REF!</definedName>
    <definedName name="____DEG1" localSheetId="9">#REF!</definedName>
    <definedName name="____DEG1" localSheetId="3">#REF!</definedName>
    <definedName name="____DEG1" localSheetId="6">#REF!</definedName>
    <definedName name="____DEG1" localSheetId="5">#REF!</definedName>
    <definedName name="____DEG1" localSheetId="1">#REF!</definedName>
    <definedName name="____DEG1" localSheetId="2">#REF!</definedName>
    <definedName name="____DEG1">#REF!</definedName>
    <definedName name="____DKR1" localSheetId="9">#REF!</definedName>
    <definedName name="____DKR1" localSheetId="3">#REF!</definedName>
    <definedName name="____DKR1" localSheetId="6">#REF!</definedName>
    <definedName name="____DKR1" localSheetId="5">#REF!</definedName>
    <definedName name="____DKR1" localSheetId="1">#REF!</definedName>
    <definedName name="____DKR1" localSheetId="2">#REF!</definedName>
    <definedName name="____DKR1">#REF!</definedName>
    <definedName name="____ECU1" localSheetId="9">#REF!</definedName>
    <definedName name="____ECU1" localSheetId="6">#REF!</definedName>
    <definedName name="____ECU1" localSheetId="1">#REF!</definedName>
    <definedName name="____ECU1" localSheetId="4">#REF!</definedName>
    <definedName name="____ECU1">#REF!</definedName>
    <definedName name="____ESC1" localSheetId="9">#REF!</definedName>
    <definedName name="____ESC1" localSheetId="6">#REF!</definedName>
    <definedName name="____ESC1" localSheetId="1">#REF!</definedName>
    <definedName name="____ESC1" localSheetId="4">#REF!</definedName>
    <definedName name="____ESC1">#REF!</definedName>
    <definedName name="____FAL2" localSheetId="9">#REF!</definedName>
    <definedName name="____FAL2" localSheetId="6">#REF!</definedName>
    <definedName name="____FAL2" localSheetId="1">#REF!</definedName>
    <definedName name="____FAL2" localSheetId="4">#REF!</definedName>
    <definedName name="____FAL2">#REF!</definedName>
    <definedName name="____FAL3" localSheetId="9">#REF!</definedName>
    <definedName name="____FAL3" localSheetId="6">#REF!</definedName>
    <definedName name="____FAL3" localSheetId="1">#REF!</definedName>
    <definedName name="____FAL3" localSheetId="4">#REF!</definedName>
    <definedName name="____FAL3">#REF!</definedName>
    <definedName name="____FAL4" localSheetId="9">#REF!</definedName>
    <definedName name="____FAL4" localSheetId="6">#REF!</definedName>
    <definedName name="____FAL4" localSheetId="1">#REF!</definedName>
    <definedName name="____FAL4" localSheetId="4">#REF!</definedName>
    <definedName name="____FAL4">#REF!</definedName>
    <definedName name="____FAL5" localSheetId="9">#REF!</definedName>
    <definedName name="____FAL5" localSheetId="6">#REF!</definedName>
    <definedName name="____FAL5" localSheetId="1">#REF!</definedName>
    <definedName name="____FAL5" localSheetId="4">#REF!</definedName>
    <definedName name="____FAL5">#REF!</definedName>
    <definedName name="____FAL6" localSheetId="9">#REF!</definedName>
    <definedName name="____FAL6" localSheetId="6">#REF!</definedName>
    <definedName name="____FAL6" localSheetId="1">#REF!</definedName>
    <definedName name="____FAL6" localSheetId="4">#REF!</definedName>
    <definedName name="____FAL6">#REF!</definedName>
    <definedName name="____FAL7" localSheetId="9">#REF!</definedName>
    <definedName name="____FAL7" localSheetId="6">#REF!</definedName>
    <definedName name="____FAL7" localSheetId="1">#REF!</definedName>
    <definedName name="____FAL7" localSheetId="4">#REF!</definedName>
    <definedName name="____FAL7">#REF!</definedName>
    <definedName name="____FMK1" localSheetId="9">#REF!</definedName>
    <definedName name="____FMK1" localSheetId="6">#REF!</definedName>
    <definedName name="____FMK1" localSheetId="1">#REF!</definedName>
    <definedName name="____FMK1" localSheetId="4">#REF!</definedName>
    <definedName name="____FMK1">#REF!</definedName>
    <definedName name="____IKR1" localSheetId="9">#REF!</definedName>
    <definedName name="____IKR1" localSheetId="6">#REF!</definedName>
    <definedName name="____IKR1" localSheetId="1">#REF!</definedName>
    <definedName name="____IKR1" localSheetId="4">#REF!</definedName>
    <definedName name="____IKR1">#REF!</definedName>
    <definedName name="____IRP1" localSheetId="9">#REF!</definedName>
    <definedName name="____IRP1" localSheetId="6">#REF!</definedName>
    <definedName name="____IRP1" localSheetId="1">#REF!</definedName>
    <definedName name="____IRP1" localSheetId="4">#REF!</definedName>
    <definedName name="____IRP1">#REF!</definedName>
    <definedName name="____LIT1" localSheetId="9">#REF!</definedName>
    <definedName name="____LIT1" localSheetId="6">#REF!</definedName>
    <definedName name="____LIT1" localSheetId="1">#REF!</definedName>
    <definedName name="____LIT1" localSheetId="4">#REF!</definedName>
    <definedName name="____LIT1">#REF!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9">#REF!</definedName>
    <definedName name="____MEX1" localSheetId="3">#REF!</definedName>
    <definedName name="____MEX1" localSheetId="6">#REF!</definedName>
    <definedName name="____MEX1" localSheetId="5">#REF!</definedName>
    <definedName name="____MEX1" localSheetId="1">#REF!</definedName>
    <definedName name="____MEX1" localSheetId="2">#REF!</definedName>
    <definedName name="____MEX1">#REF!</definedName>
    <definedName name="____PTA1" localSheetId="9">#REF!</definedName>
    <definedName name="____PTA1" localSheetId="3">#REF!</definedName>
    <definedName name="____PTA1" localSheetId="6">#REF!</definedName>
    <definedName name="____PTA1" localSheetId="5">#REF!</definedName>
    <definedName name="____PTA1" localSheetId="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9">#REF!</definedName>
    <definedName name="____SAR1" localSheetId="3">#REF!</definedName>
    <definedName name="____SAR1" localSheetId="6">#REF!</definedName>
    <definedName name="____SAR1" localSheetId="5">#REF!</definedName>
    <definedName name="____SAR1" localSheetId="1">#REF!</definedName>
    <definedName name="____SAR1" localSheetId="2">#REF!</definedName>
    <definedName name="____SAR1">#REF!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0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localSheetId="5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4" hidden="1">{"Minpmon",#N/A,FALSE,"Monthinput"}</definedName>
    <definedName name="____SRT11" hidden="1">{"Minpmon",#N/A,FALSE,"Monthinput"}</definedName>
    <definedName name="____TOT58">[2]GROWTH!#REF!</definedName>
    <definedName name="___AUS1" localSheetId="9">#REF!</definedName>
    <definedName name="___AUS1" localSheetId="3">#REF!</definedName>
    <definedName name="___AUS1" localSheetId="6">#REF!</definedName>
    <definedName name="___AUS1" localSheetId="5">#REF!</definedName>
    <definedName name="___AUS1" localSheetId="1">#REF!</definedName>
    <definedName name="___AUS1" localSheetId="2">#REF!</definedName>
    <definedName name="___AUS1">#REF!</definedName>
    <definedName name="___DEG1" localSheetId="9">#REF!</definedName>
    <definedName name="___DEG1" localSheetId="3">#REF!</definedName>
    <definedName name="___DEG1" localSheetId="6">#REF!</definedName>
    <definedName name="___DEG1" localSheetId="5">#REF!</definedName>
    <definedName name="___DEG1" localSheetId="1">#REF!</definedName>
    <definedName name="___DEG1" localSheetId="2">#REF!</definedName>
    <definedName name="___DEG1">#REF!</definedName>
    <definedName name="___DKR1" localSheetId="9">#REF!</definedName>
    <definedName name="___DKR1" localSheetId="3">#REF!</definedName>
    <definedName name="___DKR1" localSheetId="6">#REF!</definedName>
    <definedName name="___DKR1" localSheetId="5">#REF!</definedName>
    <definedName name="___DKR1" localSheetId="1">#REF!</definedName>
    <definedName name="___DKR1" localSheetId="2">#REF!</definedName>
    <definedName name="___DKR1">#REF!</definedName>
    <definedName name="___ECU1" localSheetId="9">#REF!</definedName>
    <definedName name="___ECU1" localSheetId="6">#REF!</definedName>
    <definedName name="___ECU1" localSheetId="1">#REF!</definedName>
    <definedName name="___ECU1" localSheetId="4">#REF!</definedName>
    <definedName name="___ECU1">#REF!</definedName>
    <definedName name="___ESC1" localSheetId="9">#REF!</definedName>
    <definedName name="___ESC1" localSheetId="6">#REF!</definedName>
    <definedName name="___ESC1" localSheetId="1">#REF!</definedName>
    <definedName name="___ESC1" localSheetId="4">#REF!</definedName>
    <definedName name="___ESC1">#REF!</definedName>
    <definedName name="___F" localSheetId="9" hidden="1">'[3]Fax a enviar'!#REF!</definedName>
    <definedName name="___F" localSheetId="4" hidden="1">'[3]Fax a enviar'!#REF!</definedName>
    <definedName name="___F" hidden="1">'[3]Fax a enviar'!#REF!</definedName>
    <definedName name="___FAL2" localSheetId="9">#REF!</definedName>
    <definedName name="___FAL2" localSheetId="3">#REF!</definedName>
    <definedName name="___FAL2" localSheetId="6">#REF!</definedName>
    <definedName name="___FAL2" localSheetId="5">#REF!</definedName>
    <definedName name="___FAL2" localSheetId="1">#REF!</definedName>
    <definedName name="___FAL2" localSheetId="2">#REF!</definedName>
    <definedName name="___FAL2">#REF!</definedName>
    <definedName name="___FAL3" localSheetId="9">#REF!</definedName>
    <definedName name="___FAL3" localSheetId="3">#REF!</definedName>
    <definedName name="___FAL3" localSheetId="6">#REF!</definedName>
    <definedName name="___FAL3" localSheetId="5">#REF!</definedName>
    <definedName name="___FAL3" localSheetId="1">#REF!</definedName>
    <definedName name="___FAL3" localSheetId="2">#REF!</definedName>
    <definedName name="___FAL3">#REF!</definedName>
    <definedName name="___FAL4" localSheetId="9">#REF!</definedName>
    <definedName name="___FAL4" localSheetId="3">#REF!</definedName>
    <definedName name="___FAL4" localSheetId="6">#REF!</definedName>
    <definedName name="___FAL4" localSheetId="5">#REF!</definedName>
    <definedName name="___FAL4" localSheetId="1">#REF!</definedName>
    <definedName name="___FAL4" localSheetId="2">#REF!</definedName>
    <definedName name="___FAL4">#REF!</definedName>
    <definedName name="___FAL5" localSheetId="9">#REF!</definedName>
    <definedName name="___FAL5" localSheetId="6">#REF!</definedName>
    <definedName name="___FAL5" localSheetId="1">#REF!</definedName>
    <definedName name="___FAL5" localSheetId="4">#REF!</definedName>
    <definedName name="___FAL5">#REF!</definedName>
    <definedName name="___FAL6" localSheetId="9">#REF!</definedName>
    <definedName name="___FAL6" localSheetId="6">#REF!</definedName>
    <definedName name="___FAL6" localSheetId="1">#REF!</definedName>
    <definedName name="___FAL6" localSheetId="4">#REF!</definedName>
    <definedName name="___FAL6">#REF!</definedName>
    <definedName name="___FAL7" localSheetId="9">#REF!</definedName>
    <definedName name="___FAL7" localSheetId="6">#REF!</definedName>
    <definedName name="___FAL7" localSheetId="1">#REF!</definedName>
    <definedName name="___FAL7" localSheetId="4">#REF!</definedName>
    <definedName name="___FAL7">#REF!</definedName>
    <definedName name="___FMK1" localSheetId="9">#REF!</definedName>
    <definedName name="___FMK1" localSheetId="6">#REF!</definedName>
    <definedName name="___FMK1" localSheetId="1">#REF!</definedName>
    <definedName name="___FMK1" localSheetId="4">#REF!</definedName>
    <definedName name="___FMK1">#REF!</definedName>
    <definedName name="___IKR1" localSheetId="9">#REF!</definedName>
    <definedName name="___IKR1" localSheetId="6">#REF!</definedName>
    <definedName name="___IKR1" localSheetId="1">#REF!</definedName>
    <definedName name="___IKR1" localSheetId="4">#REF!</definedName>
    <definedName name="___IKR1">#REF!</definedName>
    <definedName name="___IRP1" localSheetId="9">#REF!</definedName>
    <definedName name="___IRP1" localSheetId="6">#REF!</definedName>
    <definedName name="___IRP1" localSheetId="1">#REF!</definedName>
    <definedName name="___IRP1" localSheetId="4">#REF!</definedName>
    <definedName name="___IRP1">#REF!</definedName>
    <definedName name="___LIT1" localSheetId="9">#REF!</definedName>
    <definedName name="___LIT1" localSheetId="6">#REF!</definedName>
    <definedName name="___LIT1" localSheetId="1">#REF!</definedName>
    <definedName name="___LIT1" localSheetId="4">#REF!</definedName>
    <definedName name="___LIT1">#REF!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9">#REF!</definedName>
    <definedName name="___MEX1" localSheetId="3">#REF!</definedName>
    <definedName name="___MEX1" localSheetId="6">#REF!</definedName>
    <definedName name="___MEX1" localSheetId="5">#REF!</definedName>
    <definedName name="___MEX1" localSheetId="1">#REF!</definedName>
    <definedName name="___MEX1" localSheetId="2">#REF!</definedName>
    <definedName name="___MEX1">#REF!</definedName>
    <definedName name="___PTA1" localSheetId="9">#REF!</definedName>
    <definedName name="___PTA1" localSheetId="3">#REF!</definedName>
    <definedName name="___PTA1" localSheetId="6">#REF!</definedName>
    <definedName name="___PTA1" localSheetId="5">#REF!</definedName>
    <definedName name="___PTA1" localSheetId="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9">#REF!</definedName>
    <definedName name="___SAR1" localSheetId="3">#REF!</definedName>
    <definedName name="___SAR1" localSheetId="6">#REF!</definedName>
    <definedName name="___SAR1" localSheetId="5">#REF!</definedName>
    <definedName name="___SAR1" localSheetId="1">#REF!</definedName>
    <definedName name="___SAR1" localSheetId="2">#REF!</definedName>
    <definedName name="___SAR1">#REF!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0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localSheetId="5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4" hidden="1">{"Minpmon",#N/A,FALSE,"Monthinput"}</definedName>
    <definedName name="___SRT11" hidden="1">{"Minpmon",#N/A,FALSE,"Monthinput"}</definedName>
    <definedName name="___TOT58">[2]GROWTH!#REF!</definedName>
    <definedName name="__10FA_L" localSheetId="9">#REF!</definedName>
    <definedName name="__10FA_L" localSheetId="3">#REF!</definedName>
    <definedName name="__10FA_L" localSheetId="6">#REF!</definedName>
    <definedName name="__10FA_L" localSheetId="5">#REF!</definedName>
    <definedName name="__10FA_L" localSheetId="1">#REF!</definedName>
    <definedName name="__10FA_L" localSheetId="2">#REF!</definedName>
    <definedName name="__10FA_L">#REF!</definedName>
    <definedName name="__11GAZ_LIABS" localSheetId="9">#REF!</definedName>
    <definedName name="__11GAZ_LIABS" localSheetId="3">#REF!</definedName>
    <definedName name="__11GAZ_LIABS" localSheetId="6">#REF!</definedName>
    <definedName name="__11GAZ_LIABS" localSheetId="5">#REF!</definedName>
    <definedName name="__11GAZ_LIABS" localSheetId="1">#REF!</definedName>
    <definedName name="__11GAZ_LIABS" localSheetId="2">#REF!</definedName>
    <definedName name="__11GAZ_LIABS">#REF!</definedName>
    <definedName name="__123Graph_A" localSheetId="9" hidden="1">[4]C!#REF!</definedName>
    <definedName name="__123Graph_A" localSheetId="3" hidden="1">[4]C!#REF!</definedName>
    <definedName name="__123Graph_A" localSheetId="6" hidden="1">[4]C!#REF!</definedName>
    <definedName name="__123Graph_A" localSheetId="5" hidden="1">[4]C!#REF!</definedName>
    <definedName name="__123Graph_A" localSheetId="1" hidden="1">[4]C!#REF!</definedName>
    <definedName name="__123Graph_A" localSheetId="2" hidden="1">[4]C!#REF!</definedName>
    <definedName name="__123Graph_A" hidden="1">[4]C!#REF!</definedName>
    <definedName name="__123Graph_AChart1" localSheetId="9" hidden="1">[5]IN_Cable!#REF!</definedName>
    <definedName name="__123Graph_AChart1" localSheetId="3" hidden="1">[5]IN_Cable!#REF!</definedName>
    <definedName name="__123Graph_AChart1" localSheetId="6" hidden="1">[5]IN_Cable!#REF!</definedName>
    <definedName name="__123Graph_AChart1" localSheetId="5" hidden="1">[5]IN_Cable!#REF!</definedName>
    <definedName name="__123Graph_AChart1" localSheetId="2" hidden="1">[5]IN_Cable!#REF!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9" hidden="1">#REF!</definedName>
    <definedName name="__123Graph_ADEBT" localSheetId="3" hidden="1">#REF!</definedName>
    <definedName name="__123Graph_ADEBT" localSheetId="6" hidden="1">#REF!</definedName>
    <definedName name="__123Graph_ADEBT" localSheetId="5" hidden="1">#REF!</definedName>
    <definedName name="__123Graph_ADEBT" localSheetId="1" hidden="1">#REF!</definedName>
    <definedName name="__123Graph_ADEBT" localSheetId="2" hidden="1">#REF!</definedName>
    <definedName name="__123Graph_ADEBT" hidden="1">#REF!</definedName>
    <definedName name="__123Graph_ADIFFERENTIAL" localSheetId="9" hidden="1">[6]TAB25b!#REF!</definedName>
    <definedName name="__123Graph_ADIFFERENTIAL" localSheetId="3" hidden="1">[6]TAB25b!#REF!</definedName>
    <definedName name="__123Graph_ADIFFERENTIAL" localSheetId="6" hidden="1">[6]TAB25b!#REF!</definedName>
    <definedName name="__123Graph_ADIFFERENTIAL" localSheetId="5" hidden="1">[6]TAB25b!#REF!</definedName>
    <definedName name="__123Graph_ADIFFERENTIAL" localSheetId="1" hidden="1">[6]TAB25b!#REF!</definedName>
    <definedName name="__123Graph_ADIFFERENTIAL" localSheetId="2" hidden="1">[6]TAB25b!#REF!</definedName>
    <definedName name="__123Graph_ADIFFERENTIAL" hidden="1">[6]TAB25b!#REF!</definedName>
    <definedName name="__123Graph_AINTEREST" localSheetId="1" hidden="1">[6]TAB25b!#REF!</definedName>
    <definedName name="__123Graph_AINTEREST" hidden="1">[6]TAB25b!#REF!</definedName>
    <definedName name="__123Graph_AREER" hidden="1">[7]ER!#REF!</definedName>
    <definedName name="__123Graph_ASPREAD" localSheetId="1" hidden="1">[6]TAB25b!#REF!</definedName>
    <definedName name="__123Graph_ASPREAD" hidden="1">[6]TAB25b!#REF!</definedName>
    <definedName name="__123Graph_B" localSheetId="1" hidden="1">[8]FLUJO!$B$7929:$C$7929</definedName>
    <definedName name="__123Graph_B" hidden="1">[8]FLUJO!$B$7929:$C$7929</definedName>
    <definedName name="__123Graph_BCurrent" localSheetId="9" hidden="1">[9]G!#REF!</definedName>
    <definedName name="__123Graph_BCurrent" localSheetId="3" hidden="1">[9]G!#REF!</definedName>
    <definedName name="__123Graph_BCurrent" localSheetId="6" hidden="1">[9]G!#REF!</definedName>
    <definedName name="__123Graph_BCurrent" localSheetId="5" hidden="1">[9]G!#REF!</definedName>
    <definedName name="__123Graph_BCurrent" localSheetId="1" hidden="1">[9]G!#REF!</definedName>
    <definedName name="__123Graph_BCurrent" localSheetId="2" hidden="1">[9]G!#REF!</definedName>
    <definedName name="__123Graph_BCurrent" hidden="1">[9]G!#REF!</definedName>
    <definedName name="__123Graph_BDEBT" localSheetId="9" hidden="1">#REF!</definedName>
    <definedName name="__123Graph_BDEBT" localSheetId="3" hidden="1">#REF!</definedName>
    <definedName name="__123Graph_BDEBT" localSheetId="6" hidden="1">#REF!</definedName>
    <definedName name="__123Graph_BDEBT" localSheetId="5" hidden="1">#REF!</definedName>
    <definedName name="__123Graph_BDEBT" localSheetId="1" hidden="1">#REF!</definedName>
    <definedName name="__123Graph_BDEBT" localSheetId="2" hidden="1">#REF!</definedName>
    <definedName name="__123Graph_BDEBT" hidden="1">#REF!</definedName>
    <definedName name="__123Graph_BINTEREST" localSheetId="9" hidden="1">[6]TAB25b!#REF!</definedName>
    <definedName name="__123Graph_BINTEREST" localSheetId="3" hidden="1">[6]TAB25b!#REF!</definedName>
    <definedName name="__123Graph_BINTEREST" localSheetId="6" hidden="1">[6]TAB25b!#REF!</definedName>
    <definedName name="__123Graph_BINTEREST" localSheetId="5" hidden="1">[6]TAB25b!#REF!</definedName>
    <definedName name="__123Graph_BINTEREST" localSheetId="1" hidden="1">[6]TAB25b!#REF!</definedName>
    <definedName name="__123Graph_BINTEREST" localSheetId="2" hidden="1">[6]TAB25b!#REF!</definedName>
    <definedName name="__123Graph_BINTEREST" hidden="1">[6]TAB25b!#REF!</definedName>
    <definedName name="__123Graph_BREER" localSheetId="9" hidden="1">[7]ER!#REF!</definedName>
    <definedName name="__123Graph_BREER" localSheetId="3" hidden="1">[7]ER!#REF!</definedName>
    <definedName name="__123Graph_BREER" localSheetId="6" hidden="1">[7]ER!#REF!</definedName>
    <definedName name="__123Graph_BREER" localSheetId="5" hidden="1">[7]ER!#REF!</definedName>
    <definedName name="__123Graph_BREER" localSheetId="2" hidden="1">[7]ER!#REF!</definedName>
    <definedName name="__123Graph_BREER" hidden="1">[7]ER!#REF!</definedName>
    <definedName name="__123Graph_C" localSheetId="1" hidden="1">[8]FLUJO!$B$7936:$C$7936</definedName>
    <definedName name="__123Graph_C" hidden="1">[8]FLUJO!$B$7936:$C$7936</definedName>
    <definedName name="__123Graph_CCurrent" localSheetId="9" hidden="1">'[10]Base Original'!#REF!</definedName>
    <definedName name="__123Graph_CCurrent" localSheetId="3" hidden="1">'[10]Base Original'!#REF!</definedName>
    <definedName name="__123Graph_CCurrent" localSheetId="6" hidden="1">'[10]Base Original'!#REF!</definedName>
    <definedName name="__123Graph_CCurrent" localSheetId="5" hidden="1">'[10]Base Original'!#REF!</definedName>
    <definedName name="__123Graph_CCurrent" localSheetId="1" hidden="1">'[10]Base Original'!#REF!</definedName>
    <definedName name="__123Graph_CCurrent" localSheetId="2" hidden="1">'[10]Base Original'!#REF!</definedName>
    <definedName name="__123Graph_CCurrent" hidden="1">'[10]Base Original'!#REF!</definedName>
    <definedName name="__123Graph_CREER" localSheetId="9" hidden="1">[7]ER!#REF!</definedName>
    <definedName name="__123Graph_CREER" localSheetId="3" hidden="1">[7]ER!#REF!</definedName>
    <definedName name="__123Graph_CREER" localSheetId="6" hidden="1">[7]ER!#REF!</definedName>
    <definedName name="__123Graph_CREER" localSheetId="5" hidden="1">[7]ER!#REF!</definedName>
    <definedName name="__123Graph_CREER" localSheetId="1" hidden="1">[7]ER!#REF!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9" hidden="1">'[10]Base Original'!#REF!</definedName>
    <definedName name="__123Graph_DCurrent" localSheetId="3" hidden="1">'[10]Base Original'!#REF!</definedName>
    <definedName name="__123Graph_DCurrent" localSheetId="6" hidden="1">'[10]Base Original'!#REF!</definedName>
    <definedName name="__123Graph_DCurrent" localSheetId="5" hidden="1">'[10]Base Original'!#REF!</definedName>
    <definedName name="__123Graph_DCurrent" localSheetId="1" hidden="1">'[10]Base Original'!#REF!</definedName>
    <definedName name="__123Graph_DCurrent" localSheetId="2" hidden="1">'[10]Base Original'!#REF!</definedName>
    <definedName name="__123Graph_DCurrent" hidden="1">'[10]Base Original'!#REF!</definedName>
    <definedName name="__123Graph_E" localSheetId="9" hidden="1">[4]C!#REF!</definedName>
    <definedName name="__123Graph_E" localSheetId="3" hidden="1">[4]C!#REF!</definedName>
    <definedName name="__123Graph_E" localSheetId="6" hidden="1">[4]C!#REF!</definedName>
    <definedName name="__123Graph_E" localSheetId="5" hidden="1">[4]C!#REF!</definedName>
    <definedName name="__123Graph_E" localSheetId="1" hidden="1">[4]C!#REF!</definedName>
    <definedName name="__123Graph_E" localSheetId="2" hidden="1">[4]C!#REF!</definedName>
    <definedName name="__123Graph_E" hidden="1">[4]C!#REF!</definedName>
    <definedName name="__123Graph_ECurrent" localSheetId="9" hidden="1">'[10]Base Original'!#REF!</definedName>
    <definedName name="__123Graph_ECurrent" localSheetId="3" hidden="1">'[10]Base Original'!#REF!</definedName>
    <definedName name="__123Graph_ECurrent" localSheetId="6" hidden="1">'[10]Base Original'!#REF!</definedName>
    <definedName name="__123Graph_ECurrent" localSheetId="5" hidden="1">'[10]Base Original'!#REF!</definedName>
    <definedName name="__123Graph_ECurrent" localSheetId="1" hidden="1">'[10]Base Original'!#REF!</definedName>
    <definedName name="__123Graph_ECurrent" localSheetId="2" hidden="1">'[10]Base Original'!#REF!</definedName>
    <definedName name="__123Graph_ECurrent" hidden="1">'[10]Base Original'!#REF!</definedName>
    <definedName name="__123Graph_F" localSheetId="9" hidden="1">[4]C!#REF!</definedName>
    <definedName name="__123Graph_F" localSheetId="3" hidden="1">[4]C!#REF!</definedName>
    <definedName name="__123Graph_F" localSheetId="6" hidden="1">[4]C!#REF!</definedName>
    <definedName name="__123Graph_F" localSheetId="5" hidden="1">[4]C!#REF!</definedName>
    <definedName name="__123Graph_F" localSheetId="1" hidden="1">[4]C!#REF!</definedName>
    <definedName name="__123Graph_F" localSheetId="2" hidden="1">[4]C!#REF!</definedName>
    <definedName name="__123Graph_F" hidden="1">[4]C!#REF!</definedName>
    <definedName name="__123Graph_FCurrent" localSheetId="9" hidden="1">[11]Base!#REF!</definedName>
    <definedName name="__123Graph_FCurrent" localSheetId="3" hidden="1">[11]Base!#REF!</definedName>
    <definedName name="__123Graph_FCurrent" localSheetId="6" hidden="1">[11]Base!#REF!</definedName>
    <definedName name="__123Graph_FCurrent" localSheetId="5" hidden="1">[11]Base!#REF!</definedName>
    <definedName name="__123Graph_FCurrent" localSheetId="2" hidden="1">[11]Base!#REF!</definedName>
    <definedName name="__123Graph_FCurrent" hidden="1">[11]Base!#REF!</definedName>
    <definedName name="__123Graph_X" hidden="1">[8]FLUJO!$B$7906:$C$7906</definedName>
    <definedName name="__123Graph_XDIFFERENTIAL" localSheetId="9" hidden="1">[6]TAB25b!#REF!</definedName>
    <definedName name="__123Graph_XDIFFERENTIAL" localSheetId="3" hidden="1">[6]TAB25b!#REF!</definedName>
    <definedName name="__123Graph_XDIFFERENTIAL" localSheetId="6" hidden="1">[6]TAB25b!#REF!</definedName>
    <definedName name="__123Graph_XDIFFERENTIAL" localSheetId="5" hidden="1">[6]TAB25b!#REF!</definedName>
    <definedName name="__123Graph_XDIFFERENTIAL" localSheetId="1" hidden="1">[6]TAB25b!#REF!</definedName>
    <definedName name="__123Graph_XDIFFERENTIAL" localSheetId="2" hidden="1">[6]TAB25b!#REF!</definedName>
    <definedName name="__123Graph_XDIFFERENTIAL" hidden="1">[6]TAB25b!#REF!</definedName>
    <definedName name="__123Graph_XSPREAD" localSheetId="9" hidden="1">[6]TAB25b!#REF!</definedName>
    <definedName name="__123Graph_XSPREAD" localSheetId="3" hidden="1">[6]TAB25b!#REF!</definedName>
    <definedName name="__123Graph_XSPREAD" localSheetId="6" hidden="1">[6]TAB25b!#REF!</definedName>
    <definedName name="__123Graph_XSPREAD" localSheetId="5" hidden="1">[6]TAB25b!#REF!</definedName>
    <definedName name="__123Graph_XSPREAD" localSheetId="1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9">#REF!</definedName>
    <definedName name="__12INT_RESERVES" localSheetId="3">#REF!</definedName>
    <definedName name="__12INT_RESERVES" localSheetId="6">#REF!</definedName>
    <definedName name="__12INT_RESERVES" localSheetId="5">#REF!</definedName>
    <definedName name="__12INT_RESERVES" localSheetId="1">#REF!</definedName>
    <definedName name="__12INT_RESERVES" localSheetId="2">#REF!</definedName>
    <definedName name="__12INT_RESERVES">#REF!</definedName>
    <definedName name="__1r" localSheetId="9">#REF!</definedName>
    <definedName name="__1r" localSheetId="3">#REF!</definedName>
    <definedName name="__1r" localSheetId="6">#REF!</definedName>
    <definedName name="__1r" localSheetId="5">#REF!</definedName>
    <definedName name="__1r" localSheetId="1">#REF!</definedName>
    <definedName name="__1r" localSheetId="2">#REF!</definedName>
    <definedName name="__1r">#REF!</definedName>
    <definedName name="__2Macros_Import_.qbop" localSheetId="7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9">#REF!</definedName>
    <definedName name="__6B.2_B.3" localSheetId="3">#REF!</definedName>
    <definedName name="__6B.2_B.3" localSheetId="6">#REF!</definedName>
    <definedName name="__6B.2_B.3" localSheetId="5">#REF!</definedName>
    <definedName name="__6B.2_B.3" localSheetId="1">#REF!</definedName>
    <definedName name="__6B.2_B.3" localSheetId="2">#REF!</definedName>
    <definedName name="__6B.2_B.3">#REF!</definedName>
    <definedName name="__7B.4___5" localSheetId="9">#REF!</definedName>
    <definedName name="__7B.4___5" localSheetId="3">#REF!</definedName>
    <definedName name="__7B.4___5" localSheetId="6">#REF!</definedName>
    <definedName name="__7B.4___5" localSheetId="5">#REF!</definedName>
    <definedName name="__7B.4___5" localSheetId="1">#REF!</definedName>
    <definedName name="__7B.4___5" localSheetId="2">#REF!</definedName>
    <definedName name="__7B.4___5">#REF!</definedName>
    <definedName name="__8CONSOL_B2" localSheetId="9">#REF!</definedName>
    <definedName name="__8CONSOL_B2" localSheetId="3">#REF!</definedName>
    <definedName name="__8CONSOL_B2" localSheetId="6">#REF!</definedName>
    <definedName name="__8CONSOL_B2" localSheetId="5">#REF!</definedName>
    <definedName name="__8CONSOL_B2" localSheetId="1">#REF!</definedName>
    <definedName name="__8CONSOL_B2" localSheetId="2">#REF!</definedName>
    <definedName name="__8CONSOL_B2">#REF!</definedName>
    <definedName name="__9CONSOL_DEPOSITS" localSheetId="9">'[13]A 11'!#REF!</definedName>
    <definedName name="__9CONSOL_DEPOSITS" localSheetId="3">'[13]A 11'!#REF!</definedName>
    <definedName name="__9CONSOL_DEPOSITS" localSheetId="6">'[13]A 11'!#REF!</definedName>
    <definedName name="__9CONSOL_DEPOSITS" localSheetId="5">'[13]A 11'!#REF!</definedName>
    <definedName name="__9CONSOL_DEPOSITS" localSheetId="1">'[13]A 11'!#REF!</definedName>
    <definedName name="__9CONSOL_DEPOSITS" localSheetId="2">'[13]A 11'!#REF!</definedName>
    <definedName name="__9CONSOL_DEPOSITS">'[13]A 11'!#REF!</definedName>
    <definedName name="__AUS1" localSheetId="9">#REF!</definedName>
    <definedName name="__AUS1" localSheetId="3">#REF!</definedName>
    <definedName name="__AUS1" localSheetId="6">#REF!</definedName>
    <definedName name="__AUS1" localSheetId="5">#REF!</definedName>
    <definedName name="__AUS1" localSheetId="1">#REF!</definedName>
    <definedName name="__AUS1" localSheetId="2">#REF!</definedName>
    <definedName name="__AUS1">#REF!</definedName>
    <definedName name="__BOP2" localSheetId="9">[14]BoP!#REF!</definedName>
    <definedName name="__BOP2" localSheetId="3">[14]BoP!#REF!</definedName>
    <definedName name="__BOP2" localSheetId="6">[14]BoP!#REF!</definedName>
    <definedName name="__BOP2" localSheetId="5">[14]BoP!#REF!</definedName>
    <definedName name="__BOP2" localSheetId="1">[14]BoP!#REF!</definedName>
    <definedName name="__BOP2" localSheetId="2">[14]BoP!#REF!</definedName>
    <definedName name="__BOP2">[14]BoP!#REF!</definedName>
    <definedName name="__DEG1" localSheetId="9">#REF!</definedName>
    <definedName name="__DEG1" localSheetId="3">#REF!</definedName>
    <definedName name="__DEG1" localSheetId="6">#REF!</definedName>
    <definedName name="__DEG1" localSheetId="5">#REF!</definedName>
    <definedName name="__DEG1" localSheetId="1">#REF!</definedName>
    <definedName name="__DEG1" localSheetId="2">#REF!</definedName>
    <definedName name="__DEG1">#REF!</definedName>
    <definedName name="__DKR1" localSheetId="9">#REF!</definedName>
    <definedName name="__DKR1" localSheetId="3">#REF!</definedName>
    <definedName name="__DKR1" localSheetId="6">#REF!</definedName>
    <definedName name="__DKR1" localSheetId="5">#REF!</definedName>
    <definedName name="__DKR1" localSheetId="1">#REF!</definedName>
    <definedName name="__DKR1" localSheetId="2">#REF!</definedName>
    <definedName name="__DKR1">#REF!</definedName>
    <definedName name="__ECU1" localSheetId="9">#REF!</definedName>
    <definedName name="__ECU1" localSheetId="3">#REF!</definedName>
    <definedName name="__ECU1" localSheetId="6">#REF!</definedName>
    <definedName name="__ECU1" localSheetId="5">#REF!</definedName>
    <definedName name="__ECU1" localSheetId="1">#REF!</definedName>
    <definedName name="__ECU1" localSheetId="2">#REF!</definedName>
    <definedName name="__ECU1">#REF!</definedName>
    <definedName name="__END94" localSheetId="9">#REF!</definedName>
    <definedName name="__END94" localSheetId="6">#REF!</definedName>
    <definedName name="__END94" localSheetId="4">#REF!</definedName>
    <definedName name="__END94">#REF!</definedName>
    <definedName name="__ESC1" localSheetId="9">#REF!</definedName>
    <definedName name="__ESC1" localSheetId="6">#REF!</definedName>
    <definedName name="__ESC1" localSheetId="1">#REF!</definedName>
    <definedName name="__ESC1" localSheetId="4">#REF!</definedName>
    <definedName name="__ESC1">#REF!</definedName>
    <definedName name="__F" localSheetId="9" hidden="1">'[3]Fax a enviar'!#REF!</definedName>
    <definedName name="__F" localSheetId="4" hidden="1">'[3]Fax a enviar'!#REF!</definedName>
    <definedName name="__F" hidden="1">'[3]Fax a enviar'!#REF!</definedName>
    <definedName name="__FAL2" localSheetId="9">#REF!</definedName>
    <definedName name="__FAL2" localSheetId="3">#REF!</definedName>
    <definedName name="__FAL2" localSheetId="6">#REF!</definedName>
    <definedName name="__FAL2" localSheetId="5">#REF!</definedName>
    <definedName name="__FAL2" localSheetId="1">#REF!</definedName>
    <definedName name="__FAL2" localSheetId="2">#REF!</definedName>
    <definedName name="__FAL2">#REF!</definedName>
    <definedName name="__FAL3" localSheetId="9">#REF!</definedName>
    <definedName name="__FAL3" localSheetId="3">#REF!</definedName>
    <definedName name="__FAL3" localSheetId="6">#REF!</definedName>
    <definedName name="__FAL3" localSheetId="5">#REF!</definedName>
    <definedName name="__FAL3" localSheetId="1">#REF!</definedName>
    <definedName name="__FAL3" localSheetId="2">#REF!</definedName>
    <definedName name="__FAL3">#REF!</definedName>
    <definedName name="__FAL4" localSheetId="9">#REF!</definedName>
    <definedName name="__FAL4" localSheetId="3">#REF!</definedName>
    <definedName name="__FAL4" localSheetId="6">#REF!</definedName>
    <definedName name="__FAL4" localSheetId="5">#REF!</definedName>
    <definedName name="__FAL4" localSheetId="1">#REF!</definedName>
    <definedName name="__FAL4" localSheetId="2">#REF!</definedName>
    <definedName name="__FAL4">#REF!</definedName>
    <definedName name="__FAL5" localSheetId="9">#REF!</definedName>
    <definedName name="__FAL5" localSheetId="6">#REF!</definedName>
    <definedName name="__FAL5" localSheetId="1">#REF!</definedName>
    <definedName name="__FAL5" localSheetId="4">#REF!</definedName>
    <definedName name="__FAL5">#REF!</definedName>
    <definedName name="__FAL6" localSheetId="9">#REF!</definedName>
    <definedName name="__FAL6" localSheetId="6">#REF!</definedName>
    <definedName name="__FAL6" localSheetId="1">#REF!</definedName>
    <definedName name="__FAL6" localSheetId="4">#REF!</definedName>
    <definedName name="__FAL6">#REF!</definedName>
    <definedName name="__FAL7" localSheetId="9">#REF!</definedName>
    <definedName name="__FAL7" localSheetId="6">#REF!</definedName>
    <definedName name="__FAL7" localSheetId="1">#REF!</definedName>
    <definedName name="__FAL7" localSheetId="4">#REF!</definedName>
    <definedName name="__FAL7">#REF!</definedName>
    <definedName name="__FMK1" localSheetId="9">#REF!</definedName>
    <definedName name="__FMK1" localSheetId="6">#REF!</definedName>
    <definedName name="__FMK1" localSheetId="1">#REF!</definedName>
    <definedName name="__FMK1" localSheetId="4">#REF!</definedName>
    <definedName name="__FMK1">#REF!</definedName>
    <definedName name="__IKR1" localSheetId="9">#REF!</definedName>
    <definedName name="__IKR1" localSheetId="6">#REF!</definedName>
    <definedName name="__IKR1" localSheetId="1">#REF!</definedName>
    <definedName name="__IKR1" localSheetId="4">#REF!</definedName>
    <definedName name="__IKR1">#REF!</definedName>
    <definedName name="__IRP1" localSheetId="9">#REF!</definedName>
    <definedName name="__IRP1" localSheetId="6">#REF!</definedName>
    <definedName name="__IRP1" localSheetId="1">#REF!</definedName>
    <definedName name="__IRP1" localSheetId="4">#REF!</definedName>
    <definedName name="__IRP1">#REF!</definedName>
    <definedName name="__LIT1" localSheetId="9">#REF!</definedName>
    <definedName name="__LIT1" localSheetId="6">#REF!</definedName>
    <definedName name="__LIT1" localSheetId="1">#REF!</definedName>
    <definedName name="__LIT1" localSheetId="4">#REF!</definedName>
    <definedName name="__LIT1">#REF!</definedName>
    <definedName name="__MEX1" localSheetId="9">#REF!</definedName>
    <definedName name="__MEX1" localSheetId="6">#REF!</definedName>
    <definedName name="__MEX1" localSheetId="1">#REF!</definedName>
    <definedName name="__MEX1" localSheetId="4">#REF!</definedName>
    <definedName name="__MEX1">#REF!</definedName>
    <definedName name="__PTA1" localSheetId="9">#REF!</definedName>
    <definedName name="__PTA1" localSheetId="6">#REF!</definedName>
    <definedName name="__PTA1" localSheetId="1">#REF!</definedName>
    <definedName name="__PTA1" localSheetId="4">#REF!</definedName>
    <definedName name="__PTA1">#REF!</definedName>
    <definedName name="__RES2" localSheetId="9">[14]RES!#REF!</definedName>
    <definedName name="__RES2" localSheetId="4">[14]RES!#REF!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9">#REF!</definedName>
    <definedName name="__SAR1" localSheetId="3">#REF!</definedName>
    <definedName name="__SAR1" localSheetId="6">#REF!</definedName>
    <definedName name="__SAR1" localSheetId="5">#REF!</definedName>
    <definedName name="__SAR1" localSheetId="1">#REF!</definedName>
    <definedName name="__SAR1" localSheetId="2">#REF!</definedName>
    <definedName name="__SAR1">#REF!</definedName>
    <definedName name="__SUM2" localSheetId="9">#REF!</definedName>
    <definedName name="__SUM2" localSheetId="3">#REF!</definedName>
    <definedName name="__SUM2" localSheetId="6">#REF!</definedName>
    <definedName name="__SUM2" localSheetId="5">#REF!</definedName>
    <definedName name="__SUM2" localSheetId="1">#REF!</definedName>
    <definedName name="__SUM2" localSheetId="2">#REF!</definedName>
    <definedName name="__SUM2">#REF!</definedName>
    <definedName name="__TAB1" localSheetId="9">#REF!</definedName>
    <definedName name="__TAB1" localSheetId="3">#REF!</definedName>
    <definedName name="__TAB1" localSheetId="6">#REF!</definedName>
    <definedName name="__TAB1" localSheetId="5">#REF!</definedName>
    <definedName name="__TAB1" localSheetId="2">#REF!</definedName>
    <definedName name="__TAB1">#REF!</definedName>
    <definedName name="__Tab19" localSheetId="9">#REF!</definedName>
    <definedName name="__Tab19" localSheetId="6">#REF!</definedName>
    <definedName name="__Tab19" localSheetId="4">#REF!</definedName>
    <definedName name="__Tab19">#REF!</definedName>
    <definedName name="__Tab20" localSheetId="9">#REF!</definedName>
    <definedName name="__Tab20" localSheetId="6">#REF!</definedName>
    <definedName name="__Tab20" localSheetId="4">#REF!</definedName>
    <definedName name="__Tab20">#REF!</definedName>
    <definedName name="__Tab21" localSheetId="9">#REF!</definedName>
    <definedName name="__Tab21" localSheetId="6">#REF!</definedName>
    <definedName name="__Tab21" localSheetId="4">#REF!</definedName>
    <definedName name="__Tab21">#REF!</definedName>
    <definedName name="__Tab22" localSheetId="9">#REF!</definedName>
    <definedName name="__Tab22" localSheetId="6">#REF!</definedName>
    <definedName name="__Tab22" localSheetId="4">#REF!</definedName>
    <definedName name="__Tab22">#REF!</definedName>
    <definedName name="__Tab23" localSheetId="9">#REF!</definedName>
    <definedName name="__Tab23" localSheetId="6">#REF!</definedName>
    <definedName name="__Tab23" localSheetId="4">#REF!</definedName>
    <definedName name="__Tab23">#REF!</definedName>
    <definedName name="__Tab24" localSheetId="9">#REF!</definedName>
    <definedName name="__Tab24" localSheetId="6">#REF!</definedName>
    <definedName name="__Tab24" localSheetId="4">#REF!</definedName>
    <definedName name="__Tab24">#REF!</definedName>
    <definedName name="__Tab26" localSheetId="9">#REF!</definedName>
    <definedName name="__Tab26" localSheetId="6">#REF!</definedName>
    <definedName name="__Tab26" localSheetId="4">#REF!</definedName>
    <definedName name="__Tab26">#REF!</definedName>
    <definedName name="__Tab27" localSheetId="9">#REF!</definedName>
    <definedName name="__Tab27" localSheetId="6">#REF!</definedName>
    <definedName name="__Tab27" localSheetId="4">#REF!</definedName>
    <definedName name="__Tab27">#REF!</definedName>
    <definedName name="__Tab28" localSheetId="9">#REF!</definedName>
    <definedName name="__Tab28" localSheetId="6">#REF!</definedName>
    <definedName name="__Tab28" localSheetId="4">#REF!</definedName>
    <definedName name="__Tab28">#REF!</definedName>
    <definedName name="__Tab29" localSheetId="9">#REF!</definedName>
    <definedName name="__Tab29" localSheetId="6">#REF!</definedName>
    <definedName name="__Tab29" localSheetId="4">#REF!</definedName>
    <definedName name="__Tab29">#REF!</definedName>
    <definedName name="__Tab30" localSheetId="9">#REF!</definedName>
    <definedName name="__Tab30" localSheetId="6">#REF!</definedName>
    <definedName name="__Tab30" localSheetId="4">#REF!</definedName>
    <definedName name="__Tab30">#REF!</definedName>
    <definedName name="__Tab31" localSheetId="9">#REF!</definedName>
    <definedName name="__Tab31" localSheetId="6">#REF!</definedName>
    <definedName name="__Tab31" localSheetId="4">#REF!</definedName>
    <definedName name="__Tab31">#REF!</definedName>
    <definedName name="__Tab32" localSheetId="9">#REF!</definedName>
    <definedName name="__Tab32" localSheetId="6">#REF!</definedName>
    <definedName name="__Tab32" localSheetId="4">#REF!</definedName>
    <definedName name="__Tab32">#REF!</definedName>
    <definedName name="__Tab33" localSheetId="9">#REF!</definedName>
    <definedName name="__Tab33" localSheetId="6">#REF!</definedName>
    <definedName name="__Tab33" localSheetId="4">#REF!</definedName>
    <definedName name="__Tab33">#REF!</definedName>
    <definedName name="__Tab34" localSheetId="9">#REF!</definedName>
    <definedName name="__Tab34" localSheetId="6">#REF!</definedName>
    <definedName name="__Tab34" localSheetId="4">#REF!</definedName>
    <definedName name="__Tab34">#REF!</definedName>
    <definedName name="__Tab35" localSheetId="9">#REF!</definedName>
    <definedName name="__Tab35" localSheetId="6">#REF!</definedName>
    <definedName name="__Tab35" localSheetId="4">#REF!</definedName>
    <definedName name="__Tab35">#REF!</definedName>
    <definedName name="__TOT58" localSheetId="9">[2]GROWTH!#REF!</definedName>
    <definedName name="__TOT58" localSheetId="1">[2]GROWTH!#REF!</definedName>
    <definedName name="__TOT58" localSheetId="4">[2]GROWTH!#REF!</definedName>
    <definedName name="__TOT58">[2]GROWTH!#REF!</definedName>
    <definedName name="__WB2" localSheetId="9">#REF!</definedName>
    <definedName name="__WB2" localSheetId="3">#REF!</definedName>
    <definedName name="__WB2" localSheetId="6">#REF!</definedName>
    <definedName name="__WB2" localSheetId="5">#REF!</definedName>
    <definedName name="__WB2" localSheetId="1">#REF!</definedName>
    <definedName name="__WB2" localSheetId="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0">#REF!</definedName>
    <definedName name="_10FA_L" localSheetId="6">#REF!</definedName>
    <definedName name="_10FA_L">#REF!</definedName>
    <definedName name="_11__123Graph_AFIG_D" localSheetId="9" hidden="1">#REF!</definedName>
    <definedName name="_11__123Graph_AFIG_D" localSheetId="0" hidden="1">#REF!</definedName>
    <definedName name="_11__123Graph_AFIG_D" localSheetId="3" hidden="1">#REF!</definedName>
    <definedName name="_11__123Graph_AFIG_D" localSheetId="6" hidden="1">#REF!</definedName>
    <definedName name="_11__123Graph_AFIG_D" localSheetId="5" hidden="1">#REF!</definedName>
    <definedName name="_11__123Graph_AFIG_D" localSheetId="1" hidden="1">#REF!</definedName>
    <definedName name="_11__123Graph_AFIG_D" localSheetId="2" hidden="1">#REF!</definedName>
    <definedName name="_11__123Graph_AFIG_D" hidden="1">#REF!</definedName>
    <definedName name="_11GAZ_LIABS" localSheetId="9">#REF!</definedName>
    <definedName name="_11GAZ_LIABS" localSheetId="3">#REF!</definedName>
    <definedName name="_11GAZ_LIABS" localSheetId="6">#REF!</definedName>
    <definedName name="_11GAZ_LIABS" localSheetId="5">#REF!</definedName>
    <definedName name="_11GAZ_LIABS" localSheetId="2">#REF!</definedName>
    <definedName name="_11GAZ_LIABS">#REF!</definedName>
    <definedName name="_12__123Graph_AIBA_IBRD" hidden="1">[15]WB!$Q$62:$AK$62</definedName>
    <definedName name="_12INT_RESERVES" localSheetId="9">#REF!</definedName>
    <definedName name="_12INT_RESERVES" localSheetId="3">#REF!</definedName>
    <definedName name="_12INT_RESERVES" localSheetId="6">#REF!</definedName>
    <definedName name="_12INT_RESERVES" localSheetId="5">#REF!</definedName>
    <definedName name="_12INT_RESERVES" localSheetId="1">#REF!</definedName>
    <definedName name="_12INT_RESERVES" localSheetId="2">#REF!</definedName>
    <definedName name="_12INT_RESERVES">#REF!</definedName>
    <definedName name="_15Macros_Import_.qbop" localSheetId="7">[12]!'[Macros Import].qbop'</definedName>
    <definedName name="_15Macros_Import_.qbop">[12]!'[Macros Import].qbop'</definedName>
    <definedName name="_16__123Graph_ATERMS_OF_TRADE" localSheetId="9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localSheetId="5" hidden="1">#REF!</definedName>
    <definedName name="_16__123Graph_ATERMS_OF_TRADE" localSheetId="1" hidden="1">#REF!</definedName>
    <definedName name="_16__123Graph_ATERMS_OF_TRADE" localSheetId="2" hidden="1">#REF!</definedName>
    <definedName name="_16__123Graph_ATERMS_OF_TRADE" hidden="1">#REF!</definedName>
    <definedName name="_17__123Graph_AWB_ADJ_PRJ" hidden="1">[15]WB!$Q$255:$AK$255</definedName>
    <definedName name="_19__123Graph_BCPI_ER_LOG" localSheetId="9" hidden="1">[15]ER!#REF!</definedName>
    <definedName name="_19__123Graph_BCPI_ER_LOG" localSheetId="3" hidden="1">[15]ER!#REF!</definedName>
    <definedName name="_19__123Graph_BCPI_ER_LOG" localSheetId="6" hidden="1">[15]ER!#REF!</definedName>
    <definedName name="_19__123Graph_BCPI_ER_LOG" localSheetId="5" hidden="1">[15]ER!#REF!</definedName>
    <definedName name="_19__123Graph_BCPI_ER_LOG" localSheetId="1" hidden="1">[15]ER!#REF!</definedName>
    <definedName name="_19__123Graph_BCPI_ER_LOG" localSheetId="2" hidden="1">[15]ER!#REF!</definedName>
    <definedName name="_19__123Graph_BCPI_ER_LOG" hidden="1">[15]ER!#REF!</definedName>
    <definedName name="_1987">#N/A</definedName>
    <definedName name="_1IMPRESION" localSheetId="9">#REF!</definedName>
    <definedName name="_1IMPRESION" localSheetId="3">#REF!</definedName>
    <definedName name="_1IMPRESION" localSheetId="6">#REF!</definedName>
    <definedName name="_1IMPRESION" localSheetId="5">#REF!</definedName>
    <definedName name="_1IMPRESION" localSheetId="1">#REF!</definedName>
    <definedName name="_1IMPRESION" localSheetId="2">#REF!</definedName>
    <definedName name="_1IMPRESION">#REF!</definedName>
    <definedName name="_1r" localSheetId="9">#REF!</definedName>
    <definedName name="_1r" localSheetId="3">#REF!</definedName>
    <definedName name="_1r" localSheetId="6">#REF!</definedName>
    <definedName name="_1r" localSheetId="5">#REF!</definedName>
    <definedName name="_1r" localSheetId="1">#REF!</definedName>
    <definedName name="_1r" localSheetId="2">#REF!</definedName>
    <definedName name="_1r">#REF!</definedName>
    <definedName name="_2">#N/A</definedName>
    <definedName name="_20__123Graph_BIBA_IBRD" localSheetId="9" hidden="1">[15]WB!#REF!</definedName>
    <definedName name="_20__123Graph_BIBA_IBRD" localSheetId="3" hidden="1">[15]WB!#REF!</definedName>
    <definedName name="_20__123Graph_BIBA_IBRD" localSheetId="6" hidden="1">[15]WB!#REF!</definedName>
    <definedName name="_20__123Graph_BIBA_IBRD" localSheetId="5" hidden="1">[15]WB!#REF!</definedName>
    <definedName name="_20__123Graph_BIBA_IBRD" localSheetId="1" hidden="1">[15]WB!#REF!</definedName>
    <definedName name="_20__123Graph_BIBA_IBRD" localSheetId="2" hidden="1">[15]WB!#REF!</definedName>
    <definedName name="_20__123Graph_BIBA_IBRD" hidden="1">[15]WB!#REF!</definedName>
    <definedName name="_24__123Graph_BTERMS_OF_TRADE" localSheetId="9" hidden="1">#REF!</definedName>
    <definedName name="_24__123Graph_BTERMS_OF_TRADE" localSheetId="3" hidden="1">#REF!</definedName>
    <definedName name="_24__123Graph_BTERMS_OF_TRADE" localSheetId="6" hidden="1">#REF!</definedName>
    <definedName name="_24__123Graph_BTERMS_OF_TRADE" localSheetId="5" hidden="1">#REF!</definedName>
    <definedName name="_24__123Graph_BTERMS_OF_TRADE" localSheetId="1" hidden="1">#REF!</definedName>
    <definedName name="_24__123Graph_BTERMS_OF_TRADE" localSheetId="2" hidden="1">#REF!</definedName>
    <definedName name="_24__123Graph_BTERMS_OF_TRADE" hidden="1">#REF!</definedName>
    <definedName name="_24Macros_Import_.qbop" localSheetId="7">[16]!'[Macros Import].qbop'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9">#REF!</definedName>
    <definedName name="_28B.2_B.3" localSheetId="3">#REF!</definedName>
    <definedName name="_28B.2_B.3" localSheetId="6">#REF!</definedName>
    <definedName name="_28B.2_B.3" localSheetId="5">#REF!</definedName>
    <definedName name="_28B.2_B.3" localSheetId="1">#REF!</definedName>
    <definedName name="_28B.2_B.3" localSheetId="2">#REF!</definedName>
    <definedName name="_28B.2_B.3">#REF!</definedName>
    <definedName name="_29__123Graph_XFIG_D" localSheetId="9" hidden="1">#REF!</definedName>
    <definedName name="_29__123Graph_XFIG_D" localSheetId="3" hidden="1">#REF!</definedName>
    <definedName name="_29__123Graph_XFIG_D" localSheetId="6" hidden="1">#REF!</definedName>
    <definedName name="_29__123Graph_XFIG_D" localSheetId="5" hidden="1">#REF!</definedName>
    <definedName name="_29__123Graph_XFIG_D" localSheetId="1" hidden="1">#REF!</definedName>
    <definedName name="_29__123Graph_XFIG_D" localSheetId="2" hidden="1">#REF!</definedName>
    <definedName name="_29__123Graph_XFIG_D" hidden="1">#REF!</definedName>
    <definedName name="_29B.4___5" localSheetId="9">#REF!</definedName>
    <definedName name="_29B.4___5" localSheetId="3">#REF!</definedName>
    <definedName name="_29B.4___5" localSheetId="6">#REF!</definedName>
    <definedName name="_29B.4___5" localSheetId="5">#REF!</definedName>
    <definedName name="_29B.4___5" localSheetId="2">#REF!</definedName>
    <definedName name="_29B.4___5">#REF!</definedName>
    <definedName name="_2IMPRESION" localSheetId="9">#REF!</definedName>
    <definedName name="_2IMPRESION" localSheetId="6">#REF!</definedName>
    <definedName name="_2IMPRESION" localSheetId="4">#REF!</definedName>
    <definedName name="_2IMPRESION">#REF!</definedName>
    <definedName name="_2Macros_Import_.qbop" localSheetId="7">[18]!'[Macros Import].qbop'</definedName>
    <definedName name="_2Macros_Import_.qbop">[18]!'[Macros Import].qbop'</definedName>
    <definedName name="_3">#N/A</definedName>
    <definedName name="_3.__No_club_de_París__Después_del_30_Jun_84" localSheetId="9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 localSheetId="5">#REF!</definedName>
    <definedName name="_3.__No_club_de_París__Después_del_30_Jun_84" localSheetId="1">#REF!</definedName>
    <definedName name="_3.__No_club_de_París__Después_del_30_Jun_84" localSheetId="2">#REF!</definedName>
    <definedName name="_3.__No_club_de_París__Después_del_30_Jun_84">#REF!</definedName>
    <definedName name="_3__123Graph_ACPI_ER_LOG" localSheetId="9" hidden="1">[7]ER!#REF!</definedName>
    <definedName name="_3__123Graph_ACPI_ER_LOG" localSheetId="3" hidden="1">[7]ER!#REF!</definedName>
    <definedName name="_3__123Graph_ACPI_ER_LOG" localSheetId="6" hidden="1">[7]ER!#REF!</definedName>
    <definedName name="_3__123Graph_ACPI_ER_LOG" localSheetId="5" hidden="1">[7]ER!#REF!</definedName>
    <definedName name="_3__123Graph_ACPI_ER_LOG" localSheetId="1" hidden="1">[7]ER!#REF!</definedName>
    <definedName name="_3__123Graph_ACPI_ER_LOG" localSheetId="2" hidden="1">[7]ER!#REF!</definedName>
    <definedName name="_3__123Graph_ACPI_ER_LOG" hidden="1">[7]ER!#REF!</definedName>
    <definedName name="_30__123Graph_XREALEX_WAGE" localSheetId="9" hidden="1">[19]PRIVATE!#REF!</definedName>
    <definedName name="_30__123Graph_XREALEX_WAGE" localSheetId="3" hidden="1">[19]PRIVATE!#REF!</definedName>
    <definedName name="_30__123Graph_XREALEX_WAGE" localSheetId="6" hidden="1">[19]PRIVATE!#REF!</definedName>
    <definedName name="_30__123Graph_XREALEX_WAGE" localSheetId="5" hidden="1">[19]PRIVATE!#REF!</definedName>
    <definedName name="_30__123Graph_XREALEX_WAGE" localSheetId="1" hidden="1">[19]PRIVATE!#REF!</definedName>
    <definedName name="_30__123Graph_XREALEX_WAGE" localSheetId="2" hidden="1">[19]PRIVATE!#REF!</definedName>
    <definedName name="_30__123Graph_XREALEX_WAGE" hidden="1">[19]PRIVATE!#REF!</definedName>
    <definedName name="_30CONSOL_B2" localSheetId="9">#REF!</definedName>
    <definedName name="_30CONSOL_B2" localSheetId="3">#REF!</definedName>
    <definedName name="_30CONSOL_B2" localSheetId="6">#REF!</definedName>
    <definedName name="_30CONSOL_B2" localSheetId="5">#REF!</definedName>
    <definedName name="_30CONSOL_B2" localSheetId="1">#REF!</definedName>
    <definedName name="_30CONSOL_B2" localSheetId="2">#REF!</definedName>
    <definedName name="_30CONSOL_B2">#REF!</definedName>
    <definedName name="_31CONSOL_DEPOSITS" localSheetId="9">'[20]A 11'!#REF!</definedName>
    <definedName name="_31CONSOL_DEPOSITS" localSheetId="3">'[20]A 11'!#REF!</definedName>
    <definedName name="_31CONSOL_DEPOSITS" localSheetId="6">'[20]A 11'!#REF!</definedName>
    <definedName name="_31CONSOL_DEPOSITS" localSheetId="5">'[20]A 11'!#REF!</definedName>
    <definedName name="_31CONSOL_DEPOSITS" localSheetId="1">'[20]A 11'!#REF!</definedName>
    <definedName name="_31CONSOL_DEPOSITS" localSheetId="2">'[20]A 11'!#REF!</definedName>
    <definedName name="_31CONSOL_DEPOSITS">'[20]A 11'!#REF!</definedName>
    <definedName name="_32FA_L" localSheetId="9">#REF!</definedName>
    <definedName name="_32FA_L" localSheetId="3">#REF!</definedName>
    <definedName name="_32FA_L" localSheetId="6">#REF!</definedName>
    <definedName name="_32FA_L" localSheetId="5">#REF!</definedName>
    <definedName name="_32FA_L" localSheetId="1">#REF!</definedName>
    <definedName name="_32FA_L" localSheetId="2">#REF!</definedName>
    <definedName name="_32FA_L">#REF!</definedName>
    <definedName name="_33GAZ_LIABS" localSheetId="9">#REF!</definedName>
    <definedName name="_33GAZ_LIABS" localSheetId="3">#REF!</definedName>
    <definedName name="_33GAZ_LIABS" localSheetId="6">#REF!</definedName>
    <definedName name="_33GAZ_LIABS" localSheetId="5">#REF!</definedName>
    <definedName name="_33GAZ_LIABS" localSheetId="1">#REF!</definedName>
    <definedName name="_33GAZ_LIABS" localSheetId="2">#REF!</definedName>
    <definedName name="_33GAZ_LIABS">#REF!</definedName>
    <definedName name="_34__123Graph_XTERMS_OF_TRADE" localSheetId="9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localSheetId="5" hidden="1">#REF!</definedName>
    <definedName name="_34__123Graph_XTERMS_OF_TRADE" localSheetId="1" hidden="1">#REF!</definedName>
    <definedName name="_34__123Graph_XTERMS_OF_TRADE" localSheetId="2" hidden="1">#REF!</definedName>
    <definedName name="_34__123Graph_XTERMS_OF_TRADE" hidden="1">#REF!</definedName>
    <definedName name="_34INT_RESERVES" localSheetId="9">#REF!</definedName>
    <definedName name="_34INT_RESERVES" localSheetId="6">#REF!</definedName>
    <definedName name="_34INT_RESERVES" localSheetId="4">#REF!</definedName>
    <definedName name="_34INT_RESERVES">#REF!</definedName>
    <definedName name="_39__123Graph_BCPI_ER_LOG" localSheetId="9" hidden="1">[7]ER!#REF!</definedName>
    <definedName name="_39__123Graph_BCPI_ER_LOG" localSheetId="4" hidden="1">[7]ER!#REF!</definedName>
    <definedName name="_39__123Graph_BCPI_ER_LOG" hidden="1">[7]ER!#REF!</definedName>
    <definedName name="_4">#N/A</definedName>
    <definedName name="_4__123Graph_BCPI_ER_LOG" localSheetId="9" hidden="1">[7]ER!#REF!</definedName>
    <definedName name="_4__123Graph_BCPI_ER_LOG" localSheetId="4" hidden="1">[7]ER!#REF!</definedName>
    <definedName name="_4__123Graph_BCPI_ER_LOG" hidden="1">[7]ER!#REF!</definedName>
    <definedName name="_5">#N/A</definedName>
    <definedName name="_5__123Graph_BIBA_IBRD" localSheetId="9" hidden="1">[7]WB!#REF!</definedName>
    <definedName name="_5__123Graph_BIBA_IBRD" localSheetId="4" hidden="1">[7]WB!#REF!</definedName>
    <definedName name="_5__123Graph_BIBA_IBRD" hidden="1">[7]WB!#REF!</definedName>
    <definedName name="_51__123Graph_BIBA_IBRD" localSheetId="9" hidden="1">[7]WB!#REF!</definedName>
    <definedName name="_51__123Graph_BIBA_IBRD" localSheetId="4" hidden="1">[7]WB!#REF!</definedName>
    <definedName name="_51__123Graph_BIBA_IBRD" hidden="1">[7]WB!#REF!</definedName>
    <definedName name="_52B.2_B.3" localSheetId="9">#REF!</definedName>
    <definedName name="_52B.2_B.3" localSheetId="3">#REF!</definedName>
    <definedName name="_52B.2_B.3" localSheetId="6">#REF!</definedName>
    <definedName name="_52B.2_B.3" localSheetId="5">#REF!</definedName>
    <definedName name="_52B.2_B.3" localSheetId="1">#REF!</definedName>
    <definedName name="_52B.2_B.3" localSheetId="2">#REF!</definedName>
    <definedName name="_52B.2_B.3">#REF!</definedName>
    <definedName name="_53B.4___5" localSheetId="9">#REF!</definedName>
    <definedName name="_53B.4___5" localSheetId="3">#REF!</definedName>
    <definedName name="_53B.4___5" localSheetId="6">#REF!</definedName>
    <definedName name="_53B.4___5" localSheetId="5">#REF!</definedName>
    <definedName name="_53B.4___5" localSheetId="1">#REF!</definedName>
    <definedName name="_53B.4___5" localSheetId="2">#REF!</definedName>
    <definedName name="_53B.4___5">#REF!</definedName>
    <definedName name="_54CONSOL_B2" localSheetId="9">#REF!</definedName>
    <definedName name="_54CONSOL_B2" localSheetId="3">#REF!</definedName>
    <definedName name="_54CONSOL_B2" localSheetId="6">#REF!</definedName>
    <definedName name="_54CONSOL_B2" localSheetId="5">#REF!</definedName>
    <definedName name="_54CONSOL_B2" localSheetId="1">#REF!</definedName>
    <definedName name="_54CONSOL_B2" localSheetId="2">#REF!</definedName>
    <definedName name="_54CONSOL_B2">#REF!</definedName>
    <definedName name="_6">#N/A</definedName>
    <definedName name="_68CONSOL_DEPOSITS" localSheetId="9">'[13]A 11'!#REF!</definedName>
    <definedName name="_68CONSOL_DEPOSITS" localSheetId="3">'[13]A 11'!#REF!</definedName>
    <definedName name="_68CONSOL_DEPOSITS" localSheetId="6">'[13]A 11'!#REF!</definedName>
    <definedName name="_68CONSOL_DEPOSITS" localSheetId="5">'[13]A 11'!#REF!</definedName>
    <definedName name="_68CONSOL_DEPOSITS" localSheetId="1">'[13]A 11'!#REF!</definedName>
    <definedName name="_68CONSOL_DEPOSITS" localSheetId="2">'[13]A 11'!#REF!</definedName>
    <definedName name="_68CONSOL_DEPOSITS">'[13]A 11'!#REF!</definedName>
    <definedName name="_69FA_L" localSheetId="9">#REF!</definedName>
    <definedName name="_69FA_L" localSheetId="3">#REF!</definedName>
    <definedName name="_69FA_L" localSheetId="6">#REF!</definedName>
    <definedName name="_69FA_L" localSheetId="5">#REF!</definedName>
    <definedName name="_69FA_L" localSheetId="1">#REF!</definedName>
    <definedName name="_69FA_L" localSheetId="2">#REF!</definedName>
    <definedName name="_69FA_L">#REF!</definedName>
    <definedName name="_6B.2_B.3" localSheetId="9">#REF!</definedName>
    <definedName name="_6B.2_B.3" localSheetId="3">#REF!</definedName>
    <definedName name="_6B.2_B.3" localSheetId="6">#REF!</definedName>
    <definedName name="_6B.2_B.3" localSheetId="5">#REF!</definedName>
    <definedName name="_6B.2_B.3" localSheetId="1">#REF!</definedName>
    <definedName name="_6B.2_B.3" localSheetId="2">#REF!</definedName>
    <definedName name="_6B.2_B.3">#REF!</definedName>
    <definedName name="_7">#N/A</definedName>
    <definedName name="_7__123Graph_ACPI_ER_LOG" localSheetId="9" hidden="1">[15]ER!#REF!</definedName>
    <definedName name="_7__123Graph_ACPI_ER_LOG" localSheetId="3" hidden="1">[15]ER!#REF!</definedName>
    <definedName name="_7__123Graph_ACPI_ER_LOG" localSheetId="6" hidden="1">[15]ER!#REF!</definedName>
    <definedName name="_7__123Graph_ACPI_ER_LOG" localSheetId="5" hidden="1">[15]ER!#REF!</definedName>
    <definedName name="_7__123Graph_ACPI_ER_LOG" localSheetId="1" hidden="1">[15]ER!#REF!</definedName>
    <definedName name="_7__123Graph_ACPI_ER_LOG" localSheetId="2" hidden="1">[15]ER!#REF!</definedName>
    <definedName name="_7__123Graph_ACPI_ER_LOG" hidden="1">[15]ER!#REF!</definedName>
    <definedName name="_70GAZ_LIABS" localSheetId="9">#REF!</definedName>
    <definedName name="_70GAZ_LIABS" localSheetId="3">#REF!</definedName>
    <definedName name="_70GAZ_LIABS" localSheetId="6">#REF!</definedName>
    <definedName name="_70GAZ_LIABS" localSheetId="5">#REF!</definedName>
    <definedName name="_70GAZ_LIABS" localSheetId="1">#REF!</definedName>
    <definedName name="_70GAZ_LIABS" localSheetId="2">#REF!</definedName>
    <definedName name="_70GAZ_LIABS">#REF!</definedName>
    <definedName name="_71INT_RESERVES" localSheetId="9">#REF!</definedName>
    <definedName name="_71INT_RESERVES" localSheetId="3">#REF!</definedName>
    <definedName name="_71INT_RESERVES" localSheetId="6">#REF!</definedName>
    <definedName name="_71INT_RESERVES" localSheetId="5">#REF!</definedName>
    <definedName name="_71INT_RESERVES" localSheetId="1">#REF!</definedName>
    <definedName name="_71INT_RESERVES" localSheetId="2">#REF!</definedName>
    <definedName name="_71INT_RESERVES">#REF!</definedName>
    <definedName name="_7B.4___5" localSheetId="9">#REF!</definedName>
    <definedName name="_7B.4___5" localSheetId="3">#REF!</definedName>
    <definedName name="_7B.4___5" localSheetId="6">#REF!</definedName>
    <definedName name="_7B.4___5" localSheetId="5">#REF!</definedName>
    <definedName name="_7B.4___5" localSheetId="1">#REF!</definedName>
    <definedName name="_7B.4___5" localSheetId="2">#REF!</definedName>
    <definedName name="_7B.4___5">#REF!</definedName>
    <definedName name="_8">#N/A</definedName>
    <definedName name="_88" localSheetId="9">#REF!</definedName>
    <definedName name="_88" localSheetId="3">#REF!</definedName>
    <definedName name="_88" localSheetId="6">#REF!</definedName>
    <definedName name="_88" localSheetId="5">#REF!</definedName>
    <definedName name="_88" localSheetId="1">#REF!</definedName>
    <definedName name="_88" localSheetId="2">#REF!</definedName>
    <definedName name="_88">#REF!</definedName>
    <definedName name="_89" localSheetId="9">#REF!</definedName>
    <definedName name="_89" localSheetId="3">#REF!</definedName>
    <definedName name="_89" localSheetId="6">#REF!</definedName>
    <definedName name="_89" localSheetId="5">#REF!</definedName>
    <definedName name="_89" localSheetId="1">#REF!</definedName>
    <definedName name="_89" localSheetId="2">#REF!</definedName>
    <definedName name="_89">#REF!</definedName>
    <definedName name="_8CONSOL_B2" localSheetId="9">#REF!</definedName>
    <definedName name="_8CONSOL_B2" localSheetId="3">#REF!</definedName>
    <definedName name="_8CONSOL_B2" localSheetId="6">#REF!</definedName>
    <definedName name="_8CONSOL_B2" localSheetId="5">#REF!</definedName>
    <definedName name="_8CONSOL_B2" localSheetId="2">#REF!</definedName>
    <definedName name="_8CONSOL_B2">#REF!</definedName>
    <definedName name="_9CONSOL_DEPOSITS" localSheetId="9">'[21]A 11'!#REF!</definedName>
    <definedName name="_9CONSOL_DEPOSITS" localSheetId="3">'[21]A 11'!#REF!</definedName>
    <definedName name="_9CONSOL_DEPOSITS" localSheetId="6">'[21]A 11'!#REF!</definedName>
    <definedName name="_9CONSOL_DEPOSITS" localSheetId="5">'[21]A 11'!#REF!</definedName>
    <definedName name="_9CONSOL_DEPOSITS" localSheetId="2">'[21]A 11'!#REF!</definedName>
    <definedName name="_9CONSOL_DEPOSITS">'[21]A 11'!#REF!</definedName>
    <definedName name="_aaV110" localSheetId="9">[22]QNEWLOR!#REF!</definedName>
    <definedName name="_aaV110" localSheetId="3">[22]QNEWLOR!#REF!</definedName>
    <definedName name="_aaV110" localSheetId="6">[22]QNEWLOR!#REF!</definedName>
    <definedName name="_aaV110" localSheetId="5">[22]QNEWLOR!#REF!</definedName>
    <definedName name="_aaV110" localSheetId="2">[22]QNEWLOR!#REF!</definedName>
    <definedName name="_aaV110">[22]QNEWLOR!#REF!</definedName>
    <definedName name="_aIV114" localSheetId="9">[22]QNEWLOR!#REF!</definedName>
    <definedName name="_aIV114" localSheetId="3">[22]QNEWLOR!#REF!</definedName>
    <definedName name="_aIV114" localSheetId="6">[22]QNEWLOR!#REF!</definedName>
    <definedName name="_aIV114" localSheetId="5">[22]QNEWLOR!#REF!</definedName>
    <definedName name="_aIV114" localSheetId="2">[22]QNEWLOR!#REF!</definedName>
    <definedName name="_aIV114">[22]QNEWLOR!#REF!</definedName>
    <definedName name="_aIV190" localSheetId="9">[22]QNEWLOR!#REF!</definedName>
    <definedName name="_aIV190" localSheetId="3">[22]QNEWLOR!#REF!</definedName>
    <definedName name="_aIV190" localSheetId="6">[22]QNEWLOR!#REF!</definedName>
    <definedName name="_aIV190" localSheetId="5">[22]QNEWLOR!#REF!</definedName>
    <definedName name="_aIV190" localSheetId="2">[22]QNEWLOR!#REF!</definedName>
    <definedName name="_aIV190">[22]QNEWLOR!#REF!</definedName>
    <definedName name="_AUS1" localSheetId="9">#REF!</definedName>
    <definedName name="_AUS1" localSheetId="3">#REF!</definedName>
    <definedName name="_AUS1" localSheetId="6">#REF!</definedName>
    <definedName name="_AUS1" localSheetId="5">#REF!</definedName>
    <definedName name="_AUS1" localSheetId="1">#REF!</definedName>
    <definedName name="_AUS1" localSheetId="2">#REF!</definedName>
    <definedName name="_AUS1">#REF!</definedName>
    <definedName name="_bla2" localSheetId="9" hidden="1">#REF!</definedName>
    <definedName name="_bla2" localSheetId="3" hidden="1">#REF!</definedName>
    <definedName name="_bla2" localSheetId="6" hidden="1">#REF!</definedName>
    <definedName name="_bla2" localSheetId="5" hidden="1">#REF!</definedName>
    <definedName name="_bla2" localSheetId="1" hidden="1">#REF!</definedName>
    <definedName name="_bla2" localSheetId="2" hidden="1">#REF!</definedName>
    <definedName name="_bla2" hidden="1">#REF!</definedName>
    <definedName name="_bla3" localSheetId="9" hidden="1">#REF!</definedName>
    <definedName name="_bla3" localSheetId="3" hidden="1">#REF!</definedName>
    <definedName name="_bla3" localSheetId="6" hidden="1">#REF!</definedName>
    <definedName name="_bla3" localSheetId="5" hidden="1">#REF!</definedName>
    <definedName name="_bla3" localSheetId="1" hidden="1">#REF!</definedName>
    <definedName name="_bla3" localSheetId="2" hidden="1">#REF!</definedName>
    <definedName name="_bla3" hidden="1">#REF!</definedName>
    <definedName name="_bla4" localSheetId="9" hidden="1">#REF!</definedName>
    <definedName name="_bla4" localSheetId="6" hidden="1">#REF!</definedName>
    <definedName name="_bla4" localSheetId="1" hidden="1">#REF!</definedName>
    <definedName name="_bla4" localSheetId="4" hidden="1">#REF!</definedName>
    <definedName name="_bla4" hidden="1">#REF!</definedName>
    <definedName name="_BOP2" localSheetId="9">[23]BoP!#REF!</definedName>
    <definedName name="_BOP2" localSheetId="4">[23]BoP!#REF!</definedName>
    <definedName name="_BOP2">[23]BoP!#REF!</definedName>
    <definedName name="_D" localSheetId="9">#REF!</definedName>
    <definedName name="_D" localSheetId="3">#REF!</definedName>
    <definedName name="_D" localSheetId="6">#REF!</definedName>
    <definedName name="_D" localSheetId="5">#REF!</definedName>
    <definedName name="_D" localSheetId="1">#REF!</definedName>
    <definedName name="_D" localSheetId="2">#REF!</definedName>
    <definedName name="_D">#REF!</definedName>
    <definedName name="_DEG1" localSheetId="9">#REF!</definedName>
    <definedName name="_DEG1" localSheetId="3">#REF!</definedName>
    <definedName name="_DEG1" localSheetId="6">#REF!</definedName>
    <definedName name="_DEG1" localSheetId="5">#REF!</definedName>
    <definedName name="_DEG1" localSheetId="1">#REF!</definedName>
    <definedName name="_DEG1" localSheetId="2">#REF!</definedName>
    <definedName name="_DEG1">#REF!</definedName>
    <definedName name="_DKR1" localSheetId="9">#REF!</definedName>
    <definedName name="_DKR1" localSheetId="3">#REF!</definedName>
    <definedName name="_DKR1" localSheetId="6">#REF!</definedName>
    <definedName name="_DKR1" localSheetId="5">#REF!</definedName>
    <definedName name="_DKR1" localSheetId="1">#REF!</definedName>
    <definedName name="_DKR1" localSheetId="2">#REF!</definedName>
    <definedName name="_DKR1">#REF!</definedName>
    <definedName name="_DLX1.EMA" localSheetId="9">#REF!</definedName>
    <definedName name="_DLX1.EMA" localSheetId="6">#REF!</definedName>
    <definedName name="_DLX1.EMA" localSheetId="1">#REF!</definedName>
    <definedName name="_DLX1.EMA" localSheetId="4">#REF!</definedName>
    <definedName name="_DLX1.EMA">#REF!</definedName>
    <definedName name="_DLX1.EMG" localSheetId="9">#REF!</definedName>
    <definedName name="_DLX1.EMG" localSheetId="6">#REF!</definedName>
    <definedName name="_DLX1.EMG" localSheetId="1">#REF!</definedName>
    <definedName name="_DLX1.EMG" localSheetId="4">#REF!</definedName>
    <definedName name="_DLX1.EMG">#REF!</definedName>
    <definedName name="_DLX10.EMA" localSheetId="9">#REF!</definedName>
    <definedName name="_DLX10.EMA" localSheetId="6">#REF!</definedName>
    <definedName name="_DLX10.EMA" localSheetId="1">#REF!</definedName>
    <definedName name="_DLX10.EMA" localSheetId="4">#REF!</definedName>
    <definedName name="_DLX10.EMA">#REF!</definedName>
    <definedName name="_DLX11.EMA" localSheetId="9">#REF!</definedName>
    <definedName name="_DLX11.EMA" localSheetId="6">#REF!</definedName>
    <definedName name="_DLX11.EMA" localSheetId="1">#REF!</definedName>
    <definedName name="_DLX11.EMA" localSheetId="4">#REF!</definedName>
    <definedName name="_DLX11.EMA">#REF!</definedName>
    <definedName name="_DLX12.EMA" localSheetId="9">#REF!</definedName>
    <definedName name="_DLX12.EMA" localSheetId="6">#REF!</definedName>
    <definedName name="_DLX12.EMA" localSheetId="1">#REF!</definedName>
    <definedName name="_DLX12.EMA" localSheetId="4">#REF!</definedName>
    <definedName name="_DLX12.EMA">#REF!</definedName>
    <definedName name="_DLX13.EMA" localSheetId="9">#REF!</definedName>
    <definedName name="_DLX13.EMA" localSheetId="6">#REF!</definedName>
    <definedName name="_DLX13.EMA" localSheetId="1">#REF!</definedName>
    <definedName name="_DLX13.EMA" localSheetId="4">#REF!</definedName>
    <definedName name="_DLX13.EMA">#REF!</definedName>
    <definedName name="_DLX14.EMA" localSheetId="9">#REF!</definedName>
    <definedName name="_DLX14.EMA" localSheetId="6">#REF!</definedName>
    <definedName name="_DLX14.EMA" localSheetId="1">#REF!</definedName>
    <definedName name="_DLX14.EMA" localSheetId="4">#REF!</definedName>
    <definedName name="_DLX14.EMA">#REF!</definedName>
    <definedName name="_DLX16.EMA" localSheetId="9">#REF!</definedName>
    <definedName name="_DLX16.EMA" localSheetId="6">#REF!</definedName>
    <definedName name="_DLX16.EMA" localSheetId="1">#REF!</definedName>
    <definedName name="_DLX16.EMA" localSheetId="4">#REF!</definedName>
    <definedName name="_DLX16.EMA">#REF!</definedName>
    <definedName name="_DLX2.EMA" localSheetId="9">#REF!,#REF!</definedName>
    <definedName name="_DLX2.EMA" localSheetId="3">#REF!,#REF!</definedName>
    <definedName name="_DLX2.EMA" localSheetId="6">#REF!,#REF!</definedName>
    <definedName name="_DLX2.EMA" localSheetId="5">#REF!,#REF!</definedName>
    <definedName name="_DLX2.EMA" localSheetId="1">#REF!,#REF!</definedName>
    <definedName name="_DLX2.EMA" localSheetId="2">#REF!,#REF!</definedName>
    <definedName name="_DLX2.EMA">#REF!,#REF!</definedName>
    <definedName name="_DLX2.EMG" localSheetId="9">#REF!</definedName>
    <definedName name="_DLX2.EMG" localSheetId="3">#REF!</definedName>
    <definedName name="_DLX2.EMG" localSheetId="6">#REF!</definedName>
    <definedName name="_DLX2.EMG" localSheetId="5">#REF!</definedName>
    <definedName name="_DLX2.EMG" localSheetId="1">#REF!</definedName>
    <definedName name="_DLX2.EMG" localSheetId="2">#REF!</definedName>
    <definedName name="_DLX2.EMG">#REF!</definedName>
    <definedName name="_DLX4.EMA" localSheetId="9">#REF!</definedName>
    <definedName name="_DLX4.EMA" localSheetId="3">#REF!</definedName>
    <definedName name="_DLX4.EMA" localSheetId="6">#REF!</definedName>
    <definedName name="_DLX4.EMA" localSheetId="5">#REF!</definedName>
    <definedName name="_DLX4.EMA" localSheetId="1">#REF!</definedName>
    <definedName name="_DLX4.EMA" localSheetId="2">#REF!</definedName>
    <definedName name="_DLX4.EMA">#REF!</definedName>
    <definedName name="_DLX4.EMG" localSheetId="9">#REF!</definedName>
    <definedName name="_DLX4.EMG" localSheetId="3">#REF!</definedName>
    <definedName name="_DLX4.EMG" localSheetId="6">#REF!</definedName>
    <definedName name="_DLX4.EMG" localSheetId="5">#REF!</definedName>
    <definedName name="_DLX4.EMG" localSheetId="1">#REF!</definedName>
    <definedName name="_DLX4.EMG" localSheetId="2">#REF!</definedName>
    <definedName name="_DLX4.EMG">#REF!</definedName>
    <definedName name="_DLX5.EMA" localSheetId="9">#REF!</definedName>
    <definedName name="_DLX5.EMA" localSheetId="6">#REF!</definedName>
    <definedName name="_DLX5.EMA" localSheetId="1">#REF!</definedName>
    <definedName name="_DLX5.EMA" localSheetId="4">#REF!</definedName>
    <definedName name="_DLX5.EMA">#REF!</definedName>
    <definedName name="_DLX6.EMA" localSheetId="9">#REF!</definedName>
    <definedName name="_DLX6.EMA" localSheetId="6">#REF!</definedName>
    <definedName name="_DLX6.EMA" localSheetId="1">#REF!</definedName>
    <definedName name="_DLX6.EMA" localSheetId="4">#REF!</definedName>
    <definedName name="_DLX6.EMA">#REF!</definedName>
    <definedName name="_DLX7.EMA" localSheetId="9">#REF!</definedName>
    <definedName name="_DLX7.EMA" localSheetId="6">#REF!</definedName>
    <definedName name="_DLX7.EMA" localSheetId="1">#REF!</definedName>
    <definedName name="_DLX7.EMA" localSheetId="4">#REF!</definedName>
    <definedName name="_DLX7.EMA">#REF!</definedName>
    <definedName name="_DLX8.EMA" localSheetId="9">#REF!</definedName>
    <definedName name="_DLX8.EMA" localSheetId="6">#REF!</definedName>
    <definedName name="_DLX8.EMA" localSheetId="1">#REF!</definedName>
    <definedName name="_DLX8.EMA" localSheetId="4">#REF!</definedName>
    <definedName name="_DLX8.EMA">#REF!</definedName>
    <definedName name="_DLX9.EMA" localSheetId="9">#REF!</definedName>
    <definedName name="_DLX9.EMA" localSheetId="6">#REF!</definedName>
    <definedName name="_DLX9.EMA" localSheetId="1">#REF!</definedName>
    <definedName name="_DLX9.EMA" localSheetId="4">#REF!</definedName>
    <definedName name="_DLX9.EMA">#REF!</definedName>
    <definedName name="_ECU1" localSheetId="9">#REF!</definedName>
    <definedName name="_ECU1" localSheetId="6">#REF!</definedName>
    <definedName name="_ECU1" localSheetId="1">#REF!</definedName>
    <definedName name="_ECU1" localSheetId="4">#REF!</definedName>
    <definedName name="_ECU1">#REF!</definedName>
    <definedName name="_END94" localSheetId="9">#REF!</definedName>
    <definedName name="_END94" localSheetId="6">#REF!</definedName>
    <definedName name="_END94" localSheetId="4">#REF!</definedName>
    <definedName name="_END94">#REF!</definedName>
    <definedName name="_ESC1" localSheetId="9">#REF!</definedName>
    <definedName name="_ESC1" localSheetId="6">#REF!</definedName>
    <definedName name="_ESC1" localSheetId="1">#REF!</definedName>
    <definedName name="_ESC1" localSheetId="4">#REF!</definedName>
    <definedName name="_ESC1">#REF!</definedName>
    <definedName name="_EX9596" localSheetId="9">#REF!</definedName>
    <definedName name="_EX9596" localSheetId="6">#REF!</definedName>
    <definedName name="_EX9596" localSheetId="1">#REF!</definedName>
    <definedName name="_EX9596" localSheetId="4">#REF!</definedName>
    <definedName name="_EX9596">#REF!</definedName>
    <definedName name="_F" localSheetId="9" hidden="1">'[24]Fax a enviar'!#REF!</definedName>
    <definedName name="_F" localSheetId="4" hidden="1">'[24]Fax a enviar'!#REF!</definedName>
    <definedName name="_F" hidden="1">'[24]Fax a enviar'!#REF!</definedName>
    <definedName name="_FAL1" localSheetId="9">#REF!</definedName>
    <definedName name="_FAL1" localSheetId="3">#REF!</definedName>
    <definedName name="_FAL1" localSheetId="6">#REF!</definedName>
    <definedName name="_FAL1" localSheetId="5">#REF!</definedName>
    <definedName name="_FAL1" localSheetId="1">#REF!</definedName>
    <definedName name="_FAL1" localSheetId="2">#REF!</definedName>
    <definedName name="_FAL1">#REF!</definedName>
    <definedName name="_FAL2" localSheetId="9">#REF!</definedName>
    <definedName name="_FAL2" localSheetId="3">#REF!</definedName>
    <definedName name="_FAL2" localSheetId="6">#REF!</definedName>
    <definedName name="_FAL2" localSheetId="5">#REF!</definedName>
    <definedName name="_FAL2" localSheetId="1">#REF!</definedName>
    <definedName name="_FAL2" localSheetId="2">#REF!</definedName>
    <definedName name="_FAL2">#REF!</definedName>
    <definedName name="_FAL3" localSheetId="9">#REF!</definedName>
    <definedName name="_FAL3" localSheetId="3">#REF!</definedName>
    <definedName name="_FAL3" localSheetId="6">#REF!</definedName>
    <definedName name="_FAL3" localSheetId="5">#REF!</definedName>
    <definedName name="_FAL3" localSheetId="1">#REF!</definedName>
    <definedName name="_FAL3" localSheetId="2">#REF!</definedName>
    <definedName name="_FAL3">#REF!</definedName>
    <definedName name="_FAL4" localSheetId="9">#REF!</definedName>
    <definedName name="_FAL4" localSheetId="6">#REF!</definedName>
    <definedName name="_FAL4" localSheetId="1">#REF!</definedName>
    <definedName name="_FAL4" localSheetId="4">#REF!</definedName>
    <definedName name="_FAL4">#REF!</definedName>
    <definedName name="_FAL5" localSheetId="9">#REF!</definedName>
    <definedName name="_FAL5" localSheetId="6">#REF!</definedName>
    <definedName name="_FAL5" localSheetId="1">#REF!</definedName>
    <definedName name="_FAL5" localSheetId="4">#REF!</definedName>
    <definedName name="_FAL5">#REF!</definedName>
    <definedName name="_FAL6" localSheetId="9">#REF!</definedName>
    <definedName name="_FAL6" localSheetId="6">#REF!</definedName>
    <definedName name="_FAL6" localSheetId="1">#REF!</definedName>
    <definedName name="_FAL6" localSheetId="4">#REF!</definedName>
    <definedName name="_FAL6">#REF!</definedName>
    <definedName name="_FAL7" localSheetId="9">#REF!</definedName>
    <definedName name="_FAL7" localSheetId="6">#REF!</definedName>
    <definedName name="_FAL7" localSheetId="1">#REF!</definedName>
    <definedName name="_FAL7" localSheetId="4">#REF!</definedName>
    <definedName name="_FAL7">#REF!</definedName>
    <definedName name="_FAL89" localSheetId="9">#REF!</definedName>
    <definedName name="_FAL89" localSheetId="6">#REF!</definedName>
    <definedName name="_FAL89" localSheetId="1">#REF!</definedName>
    <definedName name="_FAL89" localSheetId="4">#REF!</definedName>
    <definedName name="_FAL89">#REF!</definedName>
    <definedName name="_Fill" localSheetId="9" hidden="1">#REF!</definedName>
    <definedName name="_Fill" localSheetId="6" hidden="1">#REF!</definedName>
    <definedName name="_Fill" localSheetId="1" hidden="1">#REF!</definedName>
    <definedName name="_Fill" localSheetId="4" hidden="1">#REF!</definedName>
    <definedName name="_Fill" hidden="1">#REF!</definedName>
    <definedName name="_Fill1" localSheetId="9" hidden="1">#REF!</definedName>
    <definedName name="_Fill1" localSheetId="6" hidden="1">#REF!</definedName>
    <definedName name="_Fill1" localSheetId="1" hidden="1">#REF!</definedName>
    <definedName name="_Fill1" localSheetId="4" hidden="1">#REF!</definedName>
    <definedName name="_Fill1" hidden="1">#REF!</definedName>
    <definedName name="_xlnm._FilterDatabase" hidden="1">[25]C!$P$428:$T$428</definedName>
    <definedName name="_FMK1" localSheetId="9">#REF!</definedName>
    <definedName name="_FMK1" localSheetId="3">#REF!</definedName>
    <definedName name="_FMK1" localSheetId="6">#REF!</definedName>
    <definedName name="_FMK1" localSheetId="1">#REF!</definedName>
    <definedName name="_FMK1" localSheetId="2">#REF!</definedName>
    <definedName name="_FMK1">#REF!</definedName>
    <definedName name="_IKR1" localSheetId="9">#REF!</definedName>
    <definedName name="_IKR1" localSheetId="3">#REF!</definedName>
    <definedName name="_IKR1" localSheetId="6">#REF!</definedName>
    <definedName name="_IKR1" localSheetId="1">#REF!</definedName>
    <definedName name="_IKR1" localSheetId="2">#REF!</definedName>
    <definedName name="_IKR1">#REF!</definedName>
    <definedName name="_IRP1" localSheetId="9">#REF!</definedName>
    <definedName name="_IRP1" localSheetId="3">#REF!</definedName>
    <definedName name="_IRP1" localSheetId="6">#REF!</definedName>
    <definedName name="_IRP1" localSheetId="1">#REF!</definedName>
    <definedName name="_IRP1" localSheetId="2">#REF!</definedName>
    <definedName name="_IRP1">#REF!</definedName>
    <definedName name="_Key1" localSheetId="9" hidden="1">#REF!</definedName>
    <definedName name="_Key1" localSheetId="6" hidden="1">#REF!</definedName>
    <definedName name="_Key1" localSheetId="1" hidden="1">#REF!</definedName>
    <definedName name="_Key1" localSheetId="4" hidden="1">#REF!</definedName>
    <definedName name="_Key1" hidden="1">#REF!</definedName>
    <definedName name="_Key2" localSheetId="9" hidden="1">#REF!</definedName>
    <definedName name="_Key2" localSheetId="6" hidden="1">#REF!</definedName>
    <definedName name="_Key2" localSheetId="1" hidden="1">#REF!</definedName>
    <definedName name="_Key2" localSheetId="4" hidden="1">#REF!</definedName>
    <definedName name="_Key2" hidden="1">#REF!</definedName>
    <definedName name="_LIT1" localSheetId="9">#REF!</definedName>
    <definedName name="_LIT1" localSheetId="6">#REF!</definedName>
    <definedName name="_LIT1" localSheetId="1">#REF!</definedName>
    <definedName name="_LIT1" localSheetId="4">#REF!</definedName>
    <definedName name="_LIT1">#REF!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9">#REF!</definedName>
    <definedName name="_MEX1" localSheetId="3">#REF!</definedName>
    <definedName name="_MEX1" localSheetId="6">#REF!</definedName>
    <definedName name="_MEX1" localSheetId="1">#REF!</definedName>
    <definedName name="_MEX1" localSheetId="2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9">#REF!</definedName>
    <definedName name="_P" localSheetId="3">#REF!</definedName>
    <definedName name="_P" localSheetId="6">#REF!</definedName>
    <definedName name="_P" localSheetId="1">#REF!</definedName>
    <definedName name="_P" localSheetId="2">#REF!</definedName>
    <definedName name="_P">#REF!</definedName>
    <definedName name="_Parse_Out" localSheetId="9" hidden="1">#REF!</definedName>
    <definedName name="_Parse_Out" localSheetId="3" hidden="1">#REF!</definedName>
    <definedName name="_Parse_Out" localSheetId="6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PTA1" localSheetId="9">#REF!</definedName>
    <definedName name="_PTA1" localSheetId="3">#REF!</definedName>
    <definedName name="_PTA1" localSheetId="6">#REF!</definedName>
    <definedName name="_PTA1" localSheetId="1">#REF!</definedName>
    <definedName name="_PTA1" localSheetId="2">#REF!</definedName>
    <definedName name="_PTA1">#REF!</definedName>
    <definedName name="_qV196" localSheetId="9">[22]QNEWLOR!#REF!</definedName>
    <definedName name="_qV196" localSheetId="3">[22]QNEWLOR!#REF!</definedName>
    <definedName name="_qV196" localSheetId="6">[22]QNEWLOR!#REF!</definedName>
    <definedName name="_qV196" localSheetId="2">[22]QNEWLOR!#REF!</definedName>
    <definedName name="_qV196">[22]QNEWLOR!#REF!</definedName>
    <definedName name="_ref2" localSheetId="9">#REF!</definedName>
    <definedName name="_ref2" localSheetId="3">#REF!</definedName>
    <definedName name="_ref2" localSheetId="6">#REF!</definedName>
    <definedName name="_ref2" localSheetId="1">#REF!</definedName>
    <definedName name="_ref2" localSheetId="2">#REF!</definedName>
    <definedName name="_ref2">#REF!</definedName>
    <definedName name="_Regression_Int" hidden="1">1</definedName>
    <definedName name="_Regression_Out" localSheetId="9" hidden="1">#REF!</definedName>
    <definedName name="_Regression_Out" localSheetId="3" hidden="1">#REF!</definedName>
    <definedName name="_Regression_Out" localSheetId="6" hidden="1">#REF!</definedName>
    <definedName name="_Regression_Out" localSheetId="5" hidden="1">#REF!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localSheetId="9" hidden="1">#REF!</definedName>
    <definedName name="_Regression_X" localSheetId="3" hidden="1">#REF!</definedName>
    <definedName name="_Regression_X" localSheetId="6" hidden="1">#REF!</definedName>
    <definedName name="_Regression_X" localSheetId="5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9" hidden="1">#REF!</definedName>
    <definedName name="_Regression_Y" localSheetId="3" hidden="1">#REF!</definedName>
    <definedName name="_Regression_Y" localSheetId="6" hidden="1">#REF!</definedName>
    <definedName name="_Regression_Y" localSheetId="5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RES2" localSheetId="9">[23]RES!#REF!</definedName>
    <definedName name="_RES2" localSheetId="3">[23]RES!#REF!</definedName>
    <definedName name="_RES2" localSheetId="6">[23]RES!#REF!</definedName>
    <definedName name="_RES2" localSheetId="5">[23]RES!#REF!</definedName>
    <definedName name="_RES2" localSheetId="2">[23]RES!#REF!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9">#REF!</definedName>
    <definedName name="_SAR1" localSheetId="3">#REF!</definedName>
    <definedName name="_SAR1" localSheetId="6">#REF!</definedName>
    <definedName name="_SAR1" localSheetId="5">#REF!</definedName>
    <definedName name="_SAR1" localSheetId="1">#REF!</definedName>
    <definedName name="_SAR1" localSheetId="2">#REF!</definedName>
    <definedName name="_SAR1">#REF!</definedName>
    <definedName name="_Sort" localSheetId="9" hidden="1">#REF!</definedName>
    <definedName name="_Sort" localSheetId="3" hidden="1">#REF!</definedName>
    <definedName name="_Sort" localSheetId="6" hidden="1">#REF!</definedName>
    <definedName name="_Sort" localSheetId="5" hidden="1">#REF!</definedName>
    <definedName name="_Sort" localSheetId="1" hidden="1">#REF!</definedName>
    <definedName name="_Sort" localSheetId="2" hidden="1">#REF!</definedName>
    <definedName name="_Sort" hidden="1">#REF!</definedName>
    <definedName name="_SRT11" localSheetId="7" hidden="1">{"Minpmon",#N/A,FALSE,"Monthinput"}</definedName>
    <definedName name="_SRT11" localSheetId="9" hidden="1">{"Minpmon",#N/A,FALSE,"Monthinput"}</definedName>
    <definedName name="_SRT11" localSheetId="0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localSheetId="5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4" hidden="1">{"Minpmon",#N/A,FALSE,"Monthinput"}</definedName>
    <definedName name="_SRT11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0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localSheetId="5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4" hidden="1">{"Minpmon",#N/A,FALSE,"Monthinput"}</definedName>
    <definedName name="_SRT111" hidden="1">{"Minpmon",#N/A,FALSE,"Monthinput"}</definedName>
    <definedName name="_SUM2" localSheetId="0">#REF!</definedName>
    <definedName name="_SUM2" localSheetId="6">#REF!</definedName>
    <definedName name="_SUM2">#REF!</definedName>
    <definedName name="_TAB1" localSheetId="9">#REF!</definedName>
    <definedName name="_TAB1" localSheetId="0">#REF!</definedName>
    <definedName name="_TAB1" localSheetId="3">#REF!</definedName>
    <definedName name="_TAB1" localSheetId="6">#REF!</definedName>
    <definedName name="_TAB1" localSheetId="5">#REF!</definedName>
    <definedName name="_TAB1" localSheetId="1">#REF!</definedName>
    <definedName name="_TAB1" localSheetId="2">#REF!</definedName>
    <definedName name="_TAB1">#REF!</definedName>
    <definedName name="_Tab19" localSheetId="9">#REF!</definedName>
    <definedName name="_Tab19" localSheetId="3">#REF!</definedName>
    <definedName name="_Tab19" localSheetId="6">#REF!</definedName>
    <definedName name="_Tab19" localSheetId="5">#REF!</definedName>
    <definedName name="_Tab19" localSheetId="1">#REF!</definedName>
    <definedName name="_Tab19" localSheetId="2">#REF!</definedName>
    <definedName name="_Tab19">#REF!</definedName>
    <definedName name="_Tab20" localSheetId="9">#REF!</definedName>
    <definedName name="_Tab20" localSheetId="6">#REF!</definedName>
    <definedName name="_Tab20" localSheetId="4">#REF!</definedName>
    <definedName name="_Tab20">#REF!</definedName>
    <definedName name="_Tab21" localSheetId="9">#REF!</definedName>
    <definedName name="_Tab21" localSheetId="6">#REF!</definedName>
    <definedName name="_Tab21" localSheetId="4">#REF!</definedName>
    <definedName name="_Tab21">#REF!</definedName>
    <definedName name="_Tab22" localSheetId="9">#REF!</definedName>
    <definedName name="_Tab22" localSheetId="6">#REF!</definedName>
    <definedName name="_Tab22" localSheetId="4">#REF!</definedName>
    <definedName name="_Tab22">#REF!</definedName>
    <definedName name="_Tab23" localSheetId="9">#REF!</definedName>
    <definedName name="_Tab23" localSheetId="6">#REF!</definedName>
    <definedName name="_Tab23" localSheetId="4">#REF!</definedName>
    <definedName name="_Tab23">#REF!</definedName>
    <definedName name="_Tab24" localSheetId="9">#REF!</definedName>
    <definedName name="_Tab24" localSheetId="6">#REF!</definedName>
    <definedName name="_Tab24" localSheetId="4">#REF!</definedName>
    <definedName name="_Tab24">#REF!</definedName>
    <definedName name="_Tab26" localSheetId="9">#REF!</definedName>
    <definedName name="_Tab26" localSheetId="6">#REF!</definedName>
    <definedName name="_Tab26" localSheetId="4">#REF!</definedName>
    <definedName name="_Tab26">#REF!</definedName>
    <definedName name="_Tab27" localSheetId="9">#REF!</definedName>
    <definedName name="_Tab27" localSheetId="6">#REF!</definedName>
    <definedName name="_Tab27" localSheetId="4">#REF!</definedName>
    <definedName name="_Tab27">#REF!</definedName>
    <definedName name="_Tab28" localSheetId="9">#REF!</definedName>
    <definedName name="_Tab28" localSheetId="6">#REF!</definedName>
    <definedName name="_Tab28" localSheetId="4">#REF!</definedName>
    <definedName name="_Tab28">#REF!</definedName>
    <definedName name="_Tab29" localSheetId="9">#REF!</definedName>
    <definedName name="_Tab29" localSheetId="6">#REF!</definedName>
    <definedName name="_Tab29" localSheetId="4">#REF!</definedName>
    <definedName name="_Tab29">#REF!</definedName>
    <definedName name="_Tab30" localSheetId="9">#REF!</definedName>
    <definedName name="_Tab30" localSheetId="6">#REF!</definedName>
    <definedName name="_Tab30" localSheetId="4">#REF!</definedName>
    <definedName name="_Tab30">#REF!</definedName>
    <definedName name="_Tab31" localSheetId="9">#REF!</definedName>
    <definedName name="_Tab31" localSheetId="6">#REF!</definedName>
    <definedName name="_Tab31" localSheetId="4">#REF!</definedName>
    <definedName name="_Tab31">#REF!</definedName>
    <definedName name="_Tab32" localSheetId="9">#REF!</definedName>
    <definedName name="_Tab32" localSheetId="6">#REF!</definedName>
    <definedName name="_Tab32" localSheetId="4">#REF!</definedName>
    <definedName name="_Tab32">#REF!</definedName>
    <definedName name="_Tab33" localSheetId="9">#REF!</definedName>
    <definedName name="_Tab33" localSheetId="6">#REF!</definedName>
    <definedName name="_Tab33" localSheetId="4">#REF!</definedName>
    <definedName name="_Tab33">#REF!</definedName>
    <definedName name="_Tab34" localSheetId="9">#REF!</definedName>
    <definedName name="_Tab34" localSheetId="6">#REF!</definedName>
    <definedName name="_Tab34" localSheetId="4">#REF!</definedName>
    <definedName name="_Tab34">#REF!</definedName>
    <definedName name="_Tab35" localSheetId="9">#REF!</definedName>
    <definedName name="_Tab35" localSheetId="6">#REF!</definedName>
    <definedName name="_Tab35" localSheetId="4">#REF!</definedName>
    <definedName name="_Tab35">#REF!</definedName>
    <definedName name="_tAB4">'[27]shared data'!$A$1:$G$71</definedName>
    <definedName name="_Toc191191306_3" localSheetId="9">[28]anex7!#REF!</definedName>
    <definedName name="_Toc191191306_3" localSheetId="3">[28]anex7!#REF!</definedName>
    <definedName name="_Toc191191306_3" localSheetId="6">[28]anex7!#REF!</definedName>
    <definedName name="_Toc191191306_3" localSheetId="5">[28]anex7!#REF!</definedName>
    <definedName name="_Toc191191306_3" localSheetId="1">[28]anex7!#REF!</definedName>
    <definedName name="_Toc191191306_3" localSheetId="2">[28]anex7!#REF!</definedName>
    <definedName name="_Toc191191306_3">[28]anex7!#REF!</definedName>
    <definedName name="_TOT58" localSheetId="9">[2]GROWTH!#REF!</definedName>
    <definedName name="_TOT58" localSheetId="3">[2]GROWTH!#REF!</definedName>
    <definedName name="_TOT58" localSheetId="6">[2]GROWTH!#REF!</definedName>
    <definedName name="_TOT58" localSheetId="5">[2]GROWTH!#REF!</definedName>
    <definedName name="_TOT58" localSheetId="1">[2]GROWTH!#REF!</definedName>
    <definedName name="_TOT58" localSheetId="2">[2]GROWTH!#REF!</definedName>
    <definedName name="_TOT58">[2]GROWTH!#REF!</definedName>
    <definedName name="_WB2" localSheetId="9">#REF!</definedName>
    <definedName name="_WB2" localSheetId="3">#REF!</definedName>
    <definedName name="_WB2" localSheetId="6">#REF!</definedName>
    <definedName name="_WB2" localSheetId="5">#REF!</definedName>
    <definedName name="_WB2" localSheetId="1">#REF!</definedName>
    <definedName name="_WB2" localSheetId="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9" hidden="1">[15]WB!#REF!</definedName>
    <definedName name="a" localSheetId="3" hidden="1">[15]WB!#REF!</definedName>
    <definedName name="a" localSheetId="6" hidden="1">[15]WB!#REF!</definedName>
    <definedName name="a" localSheetId="5" hidden="1">[15]WB!#REF!</definedName>
    <definedName name="a" localSheetId="1" hidden="1">[15]WB!#REF!</definedName>
    <definedName name="a" localSheetId="2" hidden="1">[15]WB!#REF!</definedName>
    <definedName name="a" hidden="1">[15]WB!#REF!</definedName>
    <definedName name="a\V104" localSheetId="9">[22]QNEWLOR!#REF!</definedName>
    <definedName name="a\V104" localSheetId="3">[22]QNEWLOR!#REF!</definedName>
    <definedName name="a\V104" localSheetId="6">[22]QNEWLOR!#REF!</definedName>
    <definedName name="a\V104" localSheetId="5">[22]QNEWLOR!#REF!</definedName>
    <definedName name="a\V104" localSheetId="1">[22]QNEWLOR!#REF!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0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localSheetId="5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4" hidden="1">{"Riqfin97",#N/A,FALSE,"Tran";"Riqfinpro",#N/A,FALSE,"Tran"}</definedName>
    <definedName name="aaa" hidden="1">{"Riqfin97",#N/A,FALSE,"Tran";"Riqfinpro",#N/A,FALSE,"Tran"}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0">#REF!</definedName>
    <definedName name="abv" localSheetId="6">#REF!</definedName>
    <definedName name="abv">#REF!</definedName>
    <definedName name="abx" localSheetId="9">#REF!</definedName>
    <definedName name="abx" localSheetId="0">#REF!</definedName>
    <definedName name="abx" localSheetId="3">#REF!</definedName>
    <definedName name="abx" localSheetId="6">#REF!</definedName>
    <definedName name="abx" localSheetId="5">#REF!</definedName>
    <definedName name="abx" localSheetId="1">#REF!</definedName>
    <definedName name="abx" localSheetId="2">#REF!</definedName>
    <definedName name="abx">#REF!</definedName>
    <definedName name="AccessDatabase" hidden="1">"\\De2kp-42538\BOLETIN\Claga\CLAGA2000.mdb"</definedName>
    <definedName name="ACTIVATE" localSheetId="0">#REF!</definedName>
    <definedName name="ACTIVATE" localSheetId="6">#REF!</definedName>
    <definedName name="ACTIVATE">#REF!</definedName>
    <definedName name="Actual" localSheetId="9">#REF!</definedName>
    <definedName name="Actual" localSheetId="0">#REF!</definedName>
    <definedName name="Actual" localSheetId="3">#REF!</definedName>
    <definedName name="Actual" localSheetId="6">#REF!</definedName>
    <definedName name="Actual" localSheetId="5">#REF!</definedName>
    <definedName name="Actual" localSheetId="1">#REF!</definedName>
    <definedName name="Actual" localSheetId="2">#REF!</definedName>
    <definedName name="Actual">#REF!</definedName>
    <definedName name="ACUMULADO">#N/A</definedName>
    <definedName name="ACwvu.PLA1." localSheetId="9" hidden="1">'[30]COP FED'!#REF!</definedName>
    <definedName name="ACwvu.PLA1." localSheetId="0" hidden="1">'[30]COP FED'!#REF!</definedName>
    <definedName name="ACwvu.PLA1." localSheetId="3" hidden="1">'[30]COP FED'!#REF!</definedName>
    <definedName name="ACwvu.PLA1." localSheetId="6" hidden="1">'[30]COP FED'!#REF!</definedName>
    <definedName name="ACwvu.PLA1." localSheetId="5" hidden="1">'[30]COP FED'!#REF!</definedName>
    <definedName name="ACwvu.PLA1." localSheetId="1" hidden="1">'[30]COP FED'!#REF!</definedName>
    <definedName name="ACwvu.PLA1." localSheetId="2" hidden="1">'[30]COP FED'!#REF!</definedName>
    <definedName name="ACwvu.PLA1." hidden="1">'[30]COP FED'!#REF!</definedName>
    <definedName name="ACwvu.PLA2." hidden="1">'[30]COP FED'!$A$1:$N$49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0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localSheetId="5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4" hidden="1">{"Riqfin97",#N/A,FALSE,"Tran";"Riqfinpro",#N/A,FALSE,"Tran"}</definedName>
    <definedName name="ad" hidden="1">{"Riqfin97",#N/A,FALSE,"Tran";"Riqfinpro",#N/A,FALSE,"Tran"}</definedName>
    <definedName name="adaD" localSheetId="9">#REF!</definedName>
    <definedName name="adaD" localSheetId="3">#REF!</definedName>
    <definedName name="adaD" localSheetId="6">#REF!</definedName>
    <definedName name="adaD" localSheetId="5">#REF!</definedName>
    <definedName name="adaD" localSheetId="1">#REF!</definedName>
    <definedName name="adaD" localSheetId="2">#REF!</definedName>
    <definedName name="adaD">#REF!</definedName>
    <definedName name="adrra" localSheetId="9">#REF!</definedName>
    <definedName name="adrra" localSheetId="3">#REF!</definedName>
    <definedName name="adrra" localSheetId="6">#REF!</definedName>
    <definedName name="adrra" localSheetId="5">#REF!</definedName>
    <definedName name="adrra" localSheetId="1">#REF!</definedName>
    <definedName name="adrra" localSheetId="2">#REF!</definedName>
    <definedName name="adrra">#REF!</definedName>
    <definedName name="adsadrr" localSheetId="9" hidden="1">#REF!</definedName>
    <definedName name="adsadrr" localSheetId="3" hidden="1">#REF!</definedName>
    <definedName name="adsadrr" localSheetId="6" hidden="1">#REF!</definedName>
    <definedName name="adsadrr" localSheetId="5" hidden="1">#REF!</definedName>
    <definedName name="adsadrr" localSheetId="1" hidden="1">#REF!</definedName>
    <definedName name="adsadrr" localSheetId="2" hidden="1">#REF!</definedName>
    <definedName name="adsadrr" hidden="1">#REF!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0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localSheetId="5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4" hidden="1">{"Tab1",#N/A,FALSE,"P";"Tab2",#N/A,FALSE,"P"}</definedName>
    <definedName name="af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0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localSheetId="5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4" hidden="1">{"Tab1",#N/A,FALSE,"P";"Tab2",#N/A,FALSE,"P"}</definedName>
    <definedName name="aff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0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localSheetId="5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4" hidden="1">{"Tab1",#N/A,FALSE,"P";"Tab2",#N/A,FALSE,"P"}</definedName>
    <definedName name="ag" hidden="1">{"Tab1",#N/A,FALSE,"P";"Tab2",#N/A,FALSE,"P"}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0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localSheetId="5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4" hidden="1">{"Riqfin97",#N/A,FALSE,"Tran";"Riqfinpro",#N/A,FALSE,"Tran"}</definedName>
    <definedName name="ah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0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localSheetId="5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4" hidden="1">{"Riqfin97",#N/A,FALSE,"Tran";"Riqfinpro",#N/A,FALSE,"Tran"}</definedName>
    <definedName name="aj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0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localSheetId="5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4" hidden="1">{"Riqfin97",#N/A,FALSE,"Tran";"Riqfinpro",#N/A,FALSE,"Tran"}</definedName>
    <definedName name="al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0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localSheetId="5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4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9">#REF!</definedName>
    <definedName name="ALLBIRR" localSheetId="3">#REF!</definedName>
    <definedName name="ALLBIRR" localSheetId="6">#REF!</definedName>
    <definedName name="ALLBIRR" localSheetId="5">#REF!</definedName>
    <definedName name="ALLBIRR" localSheetId="1">#REF!</definedName>
    <definedName name="ALLBIRR" localSheetId="2">#REF!</definedName>
    <definedName name="ALLBIRR">#REF!</definedName>
    <definedName name="AllData" localSheetId="9">#REF!</definedName>
    <definedName name="AllData" localSheetId="3">#REF!</definedName>
    <definedName name="AllData" localSheetId="6">#REF!</definedName>
    <definedName name="AllData" localSheetId="5">#REF!</definedName>
    <definedName name="AllData" localSheetId="1">#REF!</definedName>
    <definedName name="AllData" localSheetId="2">#REF!</definedName>
    <definedName name="AllData">#REF!</definedName>
    <definedName name="ALLSDR" localSheetId="9">#REF!</definedName>
    <definedName name="ALLSDR" localSheetId="3">#REF!</definedName>
    <definedName name="ALLSDR" localSheetId="6">#REF!</definedName>
    <definedName name="ALLSDR" localSheetId="5">#REF!</definedName>
    <definedName name="ALLSDR" localSheetId="1">#REF!</definedName>
    <definedName name="ALLSDR" localSheetId="2">#REF!</definedName>
    <definedName name="ALLSDR">#REF!</definedName>
    <definedName name="alpha">'[31]Int rate table spreads'!$C$7</definedName>
    <definedName name="AMORTI" localSheetId="9">#REF!</definedName>
    <definedName name="AMORTI" localSheetId="3">#REF!</definedName>
    <definedName name="AMORTI" localSheetId="6">#REF!</definedName>
    <definedName name="AMORTI" localSheetId="1">#REF!</definedName>
    <definedName name="AMORTI" localSheetId="2">#REF!</definedName>
    <definedName name="AMORTI">#REF!</definedName>
    <definedName name="ANEXO2" localSheetId="9">[32]BCP!#REF!</definedName>
    <definedName name="ANEXO2" localSheetId="3">[32]BCP!#REF!</definedName>
    <definedName name="ANEXO2" localSheetId="6">[32]BCP!#REF!</definedName>
    <definedName name="ANEXO2" localSheetId="1">[32]BCP!#REF!</definedName>
    <definedName name="ANEXO2" localSheetId="2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9">#REF!</definedName>
    <definedName name="AREACONSTRUCCIO" localSheetId="3">#REF!</definedName>
    <definedName name="AREACONSTRUCCIO" localSheetId="6">#REF!</definedName>
    <definedName name="AREACONSTRUCCIO" localSheetId="1">#REF!</definedName>
    <definedName name="AREACONSTRUCCIO" localSheetId="2">#REF!</definedName>
    <definedName name="AREACONSTRUCCIO">#REF!</definedName>
    <definedName name="as" localSheetId="9" hidden="1">'[34]Fax a enviar'!#REF!</definedName>
    <definedName name="as" localSheetId="3" hidden="1">'[34]Fax a enviar'!#REF!</definedName>
    <definedName name="as" localSheetId="6" hidden="1">'[34]Fax a enviar'!#REF!</definedName>
    <definedName name="as" localSheetId="1" hidden="1">'[34]Fax a enviar'!#REF!</definedName>
    <definedName name="as" localSheetId="2" hidden="1">'[34]Fax a enviar'!#REF!</definedName>
    <definedName name="as" hidden="1">'[34]Fax a enviar'!#REF!</definedName>
    <definedName name="ASAU" localSheetId="9">#REF!</definedName>
    <definedName name="ASAU" localSheetId="3">#REF!</definedName>
    <definedName name="ASAU" localSheetId="6">#REF!</definedName>
    <definedName name="ASAU" localSheetId="1">#REF!</definedName>
    <definedName name="ASAU" localSheetId="2">#REF!</definedName>
    <definedName name="ASAU">#REF!</definedName>
    <definedName name="ASAU1" localSheetId="9">#REF!</definedName>
    <definedName name="ASAU1" localSheetId="3">#REF!</definedName>
    <definedName name="ASAU1" localSheetId="6">#REF!</definedName>
    <definedName name="ASAU1" localSheetId="1">#REF!</definedName>
    <definedName name="ASAU1" localSheetId="2">#REF!</definedName>
    <definedName name="ASAU1">#REF!</definedName>
    <definedName name="asd" localSheetId="9">#REF!</definedName>
    <definedName name="asd" localSheetId="3">#REF!</definedName>
    <definedName name="asd" localSheetId="6">#REF!</definedName>
    <definedName name="asd" localSheetId="1">#REF!</definedName>
    <definedName name="asd" localSheetId="2">#REF!</definedName>
    <definedName name="asd">#REF!</definedName>
    <definedName name="asdrae" localSheetId="9" hidden="1">#REF!</definedName>
    <definedName name="asdrae" localSheetId="6" hidden="1">#REF!</definedName>
    <definedName name="asdrae" localSheetId="1" hidden="1">#REF!</definedName>
    <definedName name="asdrae" localSheetId="4" hidden="1">#REF!</definedName>
    <definedName name="asdrae" hidden="1">#REF!</definedName>
    <definedName name="asdrra" localSheetId="9">#REF!</definedName>
    <definedName name="asdrra" localSheetId="6">#REF!</definedName>
    <definedName name="asdrra" localSheetId="1">#REF!</definedName>
    <definedName name="asdrra" localSheetId="4">#REF!</definedName>
    <definedName name="asdrra">#REF!</definedName>
    <definedName name="ase" localSheetId="9">#REF!</definedName>
    <definedName name="ase" localSheetId="6">#REF!</definedName>
    <definedName name="ase" localSheetId="1">#REF!</definedName>
    <definedName name="ase" localSheetId="4">#REF!</definedName>
    <definedName name="ase">#REF!</definedName>
    <definedName name="aser" localSheetId="9">#REF!</definedName>
    <definedName name="aser" localSheetId="6">#REF!</definedName>
    <definedName name="aser" localSheetId="1">#REF!</definedName>
    <definedName name="aser" localSheetId="4">#REF!</definedName>
    <definedName name="aser">#REF!</definedName>
    <definedName name="AsignadoA" localSheetId="9">#REF!</definedName>
    <definedName name="AsignadoA" localSheetId="6">#REF!</definedName>
    <definedName name="AsignadoA" localSheetId="4">#REF!</definedName>
    <definedName name="AsignadoA">#REF!</definedName>
    <definedName name="ASO" localSheetId="9">#REF!</definedName>
    <definedName name="ASO" localSheetId="6">#REF!</definedName>
    <definedName name="ASO" localSheetId="4">#REF!</definedName>
    <definedName name="ASO">#REF!</definedName>
    <definedName name="asraa" localSheetId="9">#REF!</definedName>
    <definedName name="asraa" localSheetId="6">#REF!</definedName>
    <definedName name="asraa" localSheetId="1">#REF!</definedName>
    <definedName name="asraa" localSheetId="4">#REF!</definedName>
    <definedName name="asraa">#REF!</definedName>
    <definedName name="asrraa44" localSheetId="9">#REF!</definedName>
    <definedName name="asrraa44" localSheetId="6">#REF!</definedName>
    <definedName name="asrraa44" localSheetId="1">#REF!</definedName>
    <definedName name="asrraa44" localSheetId="4">#REF!</definedName>
    <definedName name="asrraa44">#REF!</definedName>
    <definedName name="ass">#N/A</definedName>
    <definedName name="ASSUM" localSheetId="9">#REF!</definedName>
    <definedName name="ASSUM" localSheetId="3">#REF!</definedName>
    <definedName name="ASSUM" localSheetId="6">#REF!</definedName>
    <definedName name="ASSUM" localSheetId="5">#REF!</definedName>
    <definedName name="ASSUM" localSheetId="1">#REF!</definedName>
    <definedName name="ASSUM" localSheetId="2">#REF!</definedName>
    <definedName name="ASSUM">#REF!</definedName>
    <definedName name="atlantic">[35]nonopec!$D$424:$D$433</definedName>
    <definedName name="atrade" localSheetId="7">[12]!atrade</definedName>
    <definedName name="atrade">[12]!atrade</definedName>
    <definedName name="AUS" localSheetId="9">#REF!</definedName>
    <definedName name="AUS" localSheetId="3">#REF!</definedName>
    <definedName name="AUS" localSheetId="6">#REF!</definedName>
    <definedName name="AUS" localSheetId="5">#REF!</definedName>
    <definedName name="AUS" localSheetId="1">#REF!</definedName>
    <definedName name="AUS" localSheetId="2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9">#REF!</definedName>
    <definedName name="AVISO" localSheetId="3">#REF!</definedName>
    <definedName name="AVISO" localSheetId="6">#REF!</definedName>
    <definedName name="AVISO" localSheetId="1">#REF!</definedName>
    <definedName name="AVISO" localSheetId="2">#REF!</definedName>
    <definedName name="AVISO">#REF!</definedName>
    <definedName name="B" localSheetId="9">#REF!</definedName>
    <definedName name="B" localSheetId="3">#REF!</definedName>
    <definedName name="B" localSheetId="6">#REF!</definedName>
    <definedName name="B" localSheetId="1">#REF!</definedName>
    <definedName name="B" localSheetId="2">#REF!</definedName>
    <definedName name="B">#REF!</definedName>
    <definedName name="BAL" localSheetId="9">#REF!</definedName>
    <definedName name="BAL" localSheetId="3">#REF!</definedName>
    <definedName name="BAL" localSheetId="6">#REF!</definedName>
    <definedName name="BAL" localSheetId="2">#REF!</definedName>
    <definedName name="BAL">#REF!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0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localSheetId="5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4" hidden="1">{"Minpmon",#N/A,FALSE,"Monthinput"}</definedName>
    <definedName name="bALANCE" hidden="1">{"Minpmon",#N/A,FALSE,"Monthinput"}</definedName>
    <definedName name="BANCOS" localSheetId="9">#REF!</definedName>
    <definedName name="BANCOS" localSheetId="3">#REF!</definedName>
    <definedName name="BANCOS" localSheetId="6">#REF!</definedName>
    <definedName name="BANCOS" localSheetId="5">#REF!</definedName>
    <definedName name="BANCOS" localSheetId="1">#REF!</definedName>
    <definedName name="BANCOS" localSheetId="2">#REF!</definedName>
    <definedName name="BANCOS">#REF!</definedName>
    <definedName name="_xlnm.Database" localSheetId="9">#REF!</definedName>
    <definedName name="_xlnm.Database" localSheetId="3">#REF!</definedName>
    <definedName name="_xlnm.Database" localSheetId="6">#REF!</definedName>
    <definedName name="_xlnm.Database" localSheetId="5">#REF!</definedName>
    <definedName name="_xlnm.Database" localSheetId="1">#REF!</definedName>
    <definedName name="_xlnm.Database" localSheetId="2">#REF!</definedName>
    <definedName name="_xlnm.Database" localSheetId="4">#REF!</definedName>
    <definedName name="_xlnm.Database">#REF!</definedName>
    <definedName name="Batumi_debt" localSheetId="9">#REF!</definedName>
    <definedName name="Batumi_debt" localSheetId="3">#REF!</definedName>
    <definedName name="Batumi_debt" localSheetId="6">#REF!</definedName>
    <definedName name="Batumi_debt" localSheetId="5">#REF!</definedName>
    <definedName name="Batumi_debt" localSheetId="2">#REF!</definedName>
    <definedName name="Batumi_debt">#REF!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0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localSheetId="5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4" hidden="1">{"Riqfin97",#N/A,FALSE,"Tran";"Riqfinpro",#N/A,FALSE,"Tran"}</definedName>
    <definedName name="bb" hidden="1">{"Riqfin97",#N/A,FALSE,"Tran";"Riqfinpro",#N/A,FALSE,"Tran"}</definedName>
    <definedName name="BBB" localSheetId="0">#REF!</definedName>
    <definedName name="BBB" localSheetId="6">#REF!</definedName>
    <definedName name="BBB">#REF!</definedName>
    <definedName name="bbbb" localSheetId="7" hidden="1">{"Minpmon",#N/A,FALSE,"Monthinput"}</definedName>
    <definedName name="bbbb" localSheetId="9" hidden="1">{"Minpmon",#N/A,FALSE,"Monthinput"}</definedName>
    <definedName name="bbbb" localSheetId="0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localSheetId="5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4" hidden="1">{"Minpmon",#N/A,FALSE,"Monthinput"}</definedName>
    <definedName name="bbbb" hidden="1">{"Minpmon",#N/A,FALSE,"Monthinput"}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0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localSheetId="5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4" hidden="1">{"Tab1",#N/A,FALSE,"P";"Tab2",#N/A,FALSE,"P"}</definedName>
    <definedName name="bbbbbbbbbbbbb" hidden="1">{"Tab1",#N/A,FALSE,"P";"Tab2",#N/A,FALSE,"P"}</definedName>
    <definedName name="BC" localSheetId="9">#REF!</definedName>
    <definedName name="BC" localSheetId="3">#REF!</definedName>
    <definedName name="BC" localSheetId="6">#REF!</definedName>
    <definedName name="BC" localSheetId="5">#REF!</definedName>
    <definedName name="BC" localSheetId="1">#REF!</definedName>
    <definedName name="BC" localSheetId="2">#REF!</definedName>
    <definedName name="BC">#REF!</definedName>
    <definedName name="BCA">#N/A</definedName>
    <definedName name="BCA_GDP">#N/A</definedName>
    <definedName name="BCA_NGDP" localSheetId="9">#REF!</definedName>
    <definedName name="BCA_NGDP" localSheetId="3">#REF!</definedName>
    <definedName name="BCA_NGDP" localSheetId="6">#REF!</definedName>
    <definedName name="BCA_NGDP" localSheetId="5">#REF!</definedName>
    <definedName name="BCA_NGDP" localSheetId="1">#REF!</definedName>
    <definedName name="BCA_NGDP" localSheetId="2">#REF!</definedName>
    <definedName name="BCA_NGDP">#REF!</definedName>
    <definedName name="BCH" localSheetId="9">#REF!</definedName>
    <definedName name="BCH" localSheetId="3">#REF!</definedName>
    <definedName name="BCH" localSheetId="6">#REF!</definedName>
    <definedName name="BCH" localSheetId="5">#REF!</definedName>
    <definedName name="BCH" localSheetId="1">#REF!</definedName>
    <definedName name="BCH" localSheetId="2">#REF!</definedName>
    <definedName name="BCH">#REF!</definedName>
    <definedName name="BCH_10G" localSheetId="9">#REF!</definedName>
    <definedName name="BCH_10G" localSheetId="3">#REF!</definedName>
    <definedName name="BCH_10G" localSheetId="6">#REF!</definedName>
    <definedName name="BCH_10G" localSheetId="5">#REF!</definedName>
    <definedName name="BCH_10G" localSheetId="1">#REF!</definedName>
    <definedName name="BCH_10G" localSheetId="2">#REF!</definedName>
    <definedName name="BCH_10G">#REF!</definedName>
    <definedName name="BCH_10R" localSheetId="9">#REF!</definedName>
    <definedName name="BCH_10R" localSheetId="6">#REF!</definedName>
    <definedName name="BCH_10R" localSheetId="4">#REF!</definedName>
    <definedName name="BCH_10R">#REF!</definedName>
    <definedName name="Bcos_Com_20G" localSheetId="9">#REF!</definedName>
    <definedName name="Bcos_Com_20G" localSheetId="6">#REF!</definedName>
    <definedName name="Bcos_Com_20G" localSheetId="4">#REF!</definedName>
    <definedName name="Bcos_Com_20G">#REF!</definedName>
    <definedName name="Bcos_Com20R" localSheetId="9">#REF!</definedName>
    <definedName name="Bcos_Com20R" localSheetId="6">#REF!</definedName>
    <definedName name="Bcos_Com20R" localSheetId="4">#REF!</definedName>
    <definedName name="Bcos_Com20R">#REF!</definedName>
    <definedName name="BCRD15" localSheetId="9" hidden="1">'[37]Crédito SPNF (fiscal)'!#REF!</definedName>
    <definedName name="BCRD15" localSheetId="4" hidden="1">'[37]Crédito SPNF (fiscal)'!#REF!</definedName>
    <definedName name="BCRD15" hidden="1">'[37]Crédito SPNF (fiscal)'!#REF!</definedName>
    <definedName name="BE">#N/A</definedName>
    <definedName name="BEA" localSheetId="9">#REF!</definedName>
    <definedName name="BEA" localSheetId="3">#REF!</definedName>
    <definedName name="BEA" localSheetId="6">#REF!</definedName>
    <definedName name="BEA" localSheetId="5">#REF!</definedName>
    <definedName name="BEA" localSheetId="1">#REF!</definedName>
    <definedName name="BEA" localSheetId="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9">#REF!</definedName>
    <definedName name="BED" localSheetId="3">#REF!</definedName>
    <definedName name="BED" localSheetId="6">#REF!</definedName>
    <definedName name="BED" localSheetId="5">#REF!</definedName>
    <definedName name="BED" localSheetId="1">#REF!</definedName>
    <definedName name="BED" localSheetId="2">#REF!</definedName>
    <definedName name="BED">#REF!</definedName>
    <definedName name="BED_6" localSheetId="9">#REF!</definedName>
    <definedName name="BED_6" localSheetId="3">#REF!</definedName>
    <definedName name="BED_6" localSheetId="6">#REF!</definedName>
    <definedName name="BED_6" localSheetId="5">#REF!</definedName>
    <definedName name="BED_6" localSheetId="1">#REF!</definedName>
    <definedName name="BED_6" localSheetId="2">#REF!</definedName>
    <definedName name="BED_6">#REF!</definedName>
    <definedName name="BEO" localSheetId="9">#REF!</definedName>
    <definedName name="BEO" localSheetId="3">#REF!</definedName>
    <definedName name="BEO" localSheetId="6">#REF!</definedName>
    <definedName name="BEO" localSheetId="5">#REF!</definedName>
    <definedName name="BEO" localSheetId="1">#REF!</definedName>
    <definedName name="BEO" localSheetId="2">#REF!</definedName>
    <definedName name="BEO">#REF!</definedName>
    <definedName name="BER" localSheetId="9">#REF!</definedName>
    <definedName name="BER" localSheetId="6">#REF!</definedName>
    <definedName name="BER" localSheetId="4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9">#REF!</definedName>
    <definedName name="BFD" localSheetId="3">#REF!</definedName>
    <definedName name="BFD" localSheetId="6">#REF!</definedName>
    <definedName name="BFD" localSheetId="5">#REF!</definedName>
    <definedName name="BFD" localSheetId="1">#REF!</definedName>
    <definedName name="BFD" localSheetId="2">#REF!</definedName>
    <definedName name="BFD">#REF!</definedName>
    <definedName name="BFDA" localSheetId="9">#REF!</definedName>
    <definedName name="BFDA" localSheetId="3">#REF!</definedName>
    <definedName name="BFDA" localSheetId="6">#REF!</definedName>
    <definedName name="BFDA" localSheetId="5">#REF!</definedName>
    <definedName name="BFDA" localSheetId="1">#REF!</definedName>
    <definedName name="BFDA" localSheetId="2">#REF!</definedName>
    <definedName name="BFDA">#REF!</definedName>
    <definedName name="BFDI" localSheetId="9">#REF!</definedName>
    <definedName name="BFDI" localSheetId="3">#REF!</definedName>
    <definedName name="BFDI" localSheetId="6">#REF!</definedName>
    <definedName name="BFDI" localSheetId="5">#REF!</definedName>
    <definedName name="BFDI" localSheetId="1">#REF!</definedName>
    <definedName name="BFDI" localSheetId="2">#REF!</definedName>
    <definedName name="BFDI">#REF!</definedName>
    <definedName name="BFDIL" localSheetId="9">#REF!</definedName>
    <definedName name="BFDIL" localSheetId="6">#REF!</definedName>
    <definedName name="BFDIL" localSheetId="4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[38]!BFLD_DF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 localSheetId="9">#REF!</definedName>
    <definedName name="BFO" localSheetId="0">#REF!</definedName>
    <definedName name="BFO" localSheetId="6">#REF!</definedName>
    <definedName name="BFO" localSheetId="4">#REF!</definedName>
    <definedName name="BFO">#REF!</definedName>
    <definedName name="BFOA" localSheetId="9">#REF!</definedName>
    <definedName name="BFOA" localSheetId="0">#REF!</definedName>
    <definedName name="BFOA" localSheetId="3">#REF!</definedName>
    <definedName name="BFOA" localSheetId="6">#REF!</definedName>
    <definedName name="BFOA" localSheetId="5">#REF!</definedName>
    <definedName name="BFOA" localSheetId="1">#REF!</definedName>
    <definedName name="BFOA" localSheetId="2">#REF!</definedName>
    <definedName name="BFOA">#REF!</definedName>
    <definedName name="BFOAG" localSheetId="9">#REF!</definedName>
    <definedName name="BFOAG" localSheetId="3">#REF!</definedName>
    <definedName name="BFOAG" localSheetId="6">#REF!</definedName>
    <definedName name="BFOAG" localSheetId="5">#REF!</definedName>
    <definedName name="BFOAG" localSheetId="1">#REF!</definedName>
    <definedName name="BFOAG" localSheetId="2">#REF!</definedName>
    <definedName name="BFOAG">#REF!</definedName>
    <definedName name="BFOL" localSheetId="9">#REF!</definedName>
    <definedName name="BFOL" localSheetId="6">#REF!</definedName>
    <definedName name="BFOL" localSheetId="4">#REF!</definedName>
    <definedName name="BFOL">#REF!</definedName>
    <definedName name="BFOL_B" localSheetId="9">#REF!</definedName>
    <definedName name="BFOL_B" localSheetId="6">#REF!</definedName>
    <definedName name="BFOL_B" localSheetId="4">#REF!</definedName>
    <definedName name="BFOL_B">#REF!</definedName>
    <definedName name="BFOL_G" localSheetId="9">#REF!</definedName>
    <definedName name="BFOL_G" localSheetId="6">#REF!</definedName>
    <definedName name="BFOL_G" localSheetId="4">#REF!</definedName>
    <definedName name="BFOL_G">#REF!</definedName>
    <definedName name="BFOL_L" localSheetId="9">#REF!</definedName>
    <definedName name="BFOL_L" localSheetId="6">#REF!</definedName>
    <definedName name="BFOL_L" localSheetId="4">#REF!</definedName>
    <definedName name="BFOL_L">#REF!</definedName>
    <definedName name="BFOL_O" localSheetId="9">#REF!</definedName>
    <definedName name="BFOL_O" localSheetId="6">#REF!</definedName>
    <definedName name="BFOL_O" localSheetId="4">#REF!</definedName>
    <definedName name="BFOL_O">#REF!</definedName>
    <definedName name="BFOL_S" localSheetId="9">#REF!</definedName>
    <definedName name="BFOL_S" localSheetId="6">#REF!</definedName>
    <definedName name="BFOL_S" localSheetId="4">#REF!</definedName>
    <definedName name="BFOL_S">#REF!</definedName>
    <definedName name="BFOLB" localSheetId="9">#REF!</definedName>
    <definedName name="BFOLB" localSheetId="6">#REF!</definedName>
    <definedName name="BFOLB" localSheetId="4">#REF!</definedName>
    <definedName name="BFOLB">#REF!</definedName>
    <definedName name="BFOLG_L" localSheetId="9">#REF!</definedName>
    <definedName name="BFOLG_L" localSheetId="6">#REF!</definedName>
    <definedName name="BFOLG_L" localSheetId="4">#REF!</definedName>
    <definedName name="BFOLG_L">#REF!</definedName>
    <definedName name="BFP" localSheetId="9">#REF!</definedName>
    <definedName name="BFP" localSheetId="6">#REF!</definedName>
    <definedName name="BFP" localSheetId="4">#REF!</definedName>
    <definedName name="BFP">#REF!</definedName>
    <definedName name="BFPA" localSheetId="9">#REF!</definedName>
    <definedName name="BFPA" localSheetId="6">#REF!</definedName>
    <definedName name="BFPA" localSheetId="4">#REF!</definedName>
    <definedName name="BFPA">#REF!</definedName>
    <definedName name="BFPAG" localSheetId="9">#REF!</definedName>
    <definedName name="BFPAG" localSheetId="6">#REF!</definedName>
    <definedName name="BFPAG" localSheetId="4">#REF!</definedName>
    <definedName name="BFPAG">#REF!</definedName>
    <definedName name="BFPL" localSheetId="9">#REF!</definedName>
    <definedName name="BFPL" localSheetId="6">#REF!</definedName>
    <definedName name="BFPL" localSheetId="4">#REF!</definedName>
    <definedName name="BFPL">#REF!</definedName>
    <definedName name="BFPLBN" localSheetId="9">#REF!</definedName>
    <definedName name="BFPLBN" localSheetId="6">#REF!</definedName>
    <definedName name="BFPLBN" localSheetId="4">#REF!</definedName>
    <definedName name="BFPLBN">#REF!</definedName>
    <definedName name="BFPLD" localSheetId="9">#REF!</definedName>
    <definedName name="BFPLD" localSheetId="6">#REF!</definedName>
    <definedName name="BFPLD" localSheetId="4">#REF!</definedName>
    <definedName name="BFPLD">#REF!</definedName>
    <definedName name="BFPLD_G" localSheetId="9">#REF!</definedName>
    <definedName name="BFPLD_G" localSheetId="6">#REF!</definedName>
    <definedName name="BFPLD_G" localSheetId="4">#REF!</definedName>
    <definedName name="BFPLD_G">#REF!</definedName>
    <definedName name="BFPLE" localSheetId="9">#REF!</definedName>
    <definedName name="BFPLE" localSheetId="6">#REF!</definedName>
    <definedName name="BFPLE" localSheetId="4">#REF!</definedName>
    <definedName name="BFPLE">#REF!</definedName>
    <definedName name="BFPLE_G" localSheetId="9">#REF!</definedName>
    <definedName name="BFPLE_G" localSheetId="6">#REF!</definedName>
    <definedName name="BFPLE_G" localSheetId="4">#REF!</definedName>
    <definedName name="BFPLE_G">#REF!</definedName>
    <definedName name="BFPLMM" localSheetId="9">#REF!</definedName>
    <definedName name="BFPLMM" localSheetId="6">#REF!</definedName>
    <definedName name="BFPLMM" localSheetId="4">#REF!</definedName>
    <definedName name="BFPLMM">#REF!</definedName>
    <definedName name="BFRA">#N/A</definedName>
    <definedName name="BFUND" localSheetId="9">#REF!</definedName>
    <definedName name="BFUND" localSheetId="3">#REF!</definedName>
    <definedName name="BFUND" localSheetId="6">#REF!</definedName>
    <definedName name="BFUND" localSheetId="5">#REF!</definedName>
    <definedName name="BFUND" localSheetId="1">#REF!</definedName>
    <definedName name="BFUND" localSheetId="2">#REF!</definedName>
    <definedName name="BFUND">#REF!</definedName>
    <definedName name="BGS" localSheetId="9">#REF!</definedName>
    <definedName name="BGS" localSheetId="3">#REF!</definedName>
    <definedName name="BGS" localSheetId="6">#REF!</definedName>
    <definedName name="BGS" localSheetId="5">#REF!</definedName>
    <definedName name="BGS" localSheetId="1">#REF!</definedName>
    <definedName name="BGS" localSheetId="2">#REF!</definedName>
    <definedName name="BGS">#REF!</definedName>
    <definedName name="BI">#N/A</definedName>
    <definedName name="BIP" localSheetId="9">#REF!</definedName>
    <definedName name="BIP" localSheetId="3">#REF!</definedName>
    <definedName name="BIP" localSheetId="6">#REF!</definedName>
    <definedName name="BIP" localSheetId="5">#REF!</definedName>
    <definedName name="BIP" localSheetId="1">#REF!</definedName>
    <definedName name="BIP" localSheetId="2">#REF!</definedName>
    <definedName name="BIP">#REF!</definedName>
    <definedName name="BK">#N/A</definedName>
    <definedName name="BKF">#N/A</definedName>
    <definedName name="BKFA" localSheetId="9">#REF!</definedName>
    <definedName name="BKFA" localSheetId="3">#REF!</definedName>
    <definedName name="BKFA" localSheetId="6">#REF!</definedName>
    <definedName name="BKFA" localSheetId="5">#REF!</definedName>
    <definedName name="BKFA" localSheetId="1">#REF!</definedName>
    <definedName name="BKFA" localSheetId="2">#REF!</definedName>
    <definedName name="BKFA">#REF!</definedName>
    <definedName name="BKO" localSheetId="9">#REF!</definedName>
    <definedName name="BKO" localSheetId="3">#REF!</definedName>
    <definedName name="BKO" localSheetId="6">#REF!</definedName>
    <definedName name="BKO" localSheetId="5">#REF!</definedName>
    <definedName name="BKO" localSheetId="1">#REF!</definedName>
    <definedName name="BKO" localSheetId="2">#REF!</definedName>
    <definedName name="BKO">#REF!</definedName>
    <definedName name="bla" localSheetId="9" hidden="1">#REF!</definedName>
    <definedName name="bla" localSheetId="3" hidden="1">#REF!</definedName>
    <definedName name="bla" localSheetId="6" hidden="1">#REF!</definedName>
    <definedName name="bla" localSheetId="5" hidden="1">#REF!</definedName>
    <definedName name="bla" localSheetId="1" hidden="1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9">#REF!</definedName>
    <definedName name="BM" localSheetId="3">#REF!</definedName>
    <definedName name="BM" localSheetId="6">#REF!</definedName>
    <definedName name="BM" localSheetId="1">#REF!</definedName>
    <definedName name="BM" localSheetId="2">#REF!</definedName>
    <definedName name="BM">#REF!</definedName>
    <definedName name="BMG">[40]Q6!$E$28:$AH$28</definedName>
    <definedName name="BMII">#N/A</definedName>
    <definedName name="BMII_7" localSheetId="9">#REF!</definedName>
    <definedName name="BMII_7" localSheetId="0">#REF!</definedName>
    <definedName name="BMII_7" localSheetId="6">#REF!</definedName>
    <definedName name="BMII_7" localSheetId="4">#REF!</definedName>
    <definedName name="BMII_7">#REF!</definedName>
    <definedName name="BMIIB">#N/A</definedName>
    <definedName name="BMIIG">#N/A</definedName>
    <definedName name="BMS" localSheetId="9">#REF!</definedName>
    <definedName name="BMS" localSheetId="0">#REF!</definedName>
    <definedName name="BMS" localSheetId="6">#REF!</definedName>
    <definedName name="BMS" localSheetId="4">#REF!</definedName>
    <definedName name="BMS">#REF!</definedName>
    <definedName name="BOG" localSheetId="9">#REF!</definedName>
    <definedName name="BOG" localSheetId="0">#REF!</definedName>
    <definedName name="BOG" localSheetId="3">#REF!</definedName>
    <definedName name="BOG" localSheetId="6">#REF!</definedName>
    <definedName name="BOG" localSheetId="5">#REF!</definedName>
    <definedName name="BOG" localSheetId="1">#REF!</definedName>
    <definedName name="BOG" localSheetId="2">#REF!</definedName>
    <definedName name="BOG">#REF!</definedName>
    <definedName name="BOLETIN" localSheetId="9">[32]BCP!#REF!</definedName>
    <definedName name="BOLETIN" localSheetId="0">[32]BCP!#REF!</definedName>
    <definedName name="BOLETIN" localSheetId="3">[32]BCP!#REF!</definedName>
    <definedName name="BOLETIN" localSheetId="6">[32]BCP!#REF!</definedName>
    <definedName name="BOLETIN" localSheetId="5">[32]BCP!#REF!</definedName>
    <definedName name="BOLETIN" localSheetId="1">[32]BCP!#REF!</definedName>
    <definedName name="BOLETIN" localSheetId="2">[32]BCP!#REF!</definedName>
    <definedName name="BOLETIN">[32]BCP!#REF!</definedName>
    <definedName name="BOP">#N/A</definedName>
    <definedName name="BOPUSD" localSheetId="9">#REF!</definedName>
    <definedName name="BOPUSD" localSheetId="3">#REF!</definedName>
    <definedName name="BOPUSD" localSheetId="6">#REF!</definedName>
    <definedName name="BOPUSD" localSheetId="5">#REF!</definedName>
    <definedName name="BOPUSD" localSheetId="1">#REF!</definedName>
    <definedName name="BOPUSD" localSheetId="2">#REF!</definedName>
    <definedName name="BOPUSD">#REF!</definedName>
    <definedName name="BRASS" localSheetId="9">#REF!</definedName>
    <definedName name="BRASS" localSheetId="3">#REF!</definedName>
    <definedName name="BRASS" localSheetId="6">#REF!</definedName>
    <definedName name="BRASS" localSheetId="5">#REF!</definedName>
    <definedName name="BRASS" localSheetId="1">#REF!</definedName>
    <definedName name="BRASS" localSheetId="2">#REF!</definedName>
    <definedName name="BRASS">#REF!</definedName>
    <definedName name="BRASS_1" localSheetId="9">#REF!</definedName>
    <definedName name="BRASS_1" localSheetId="3">#REF!</definedName>
    <definedName name="BRASS_1" localSheetId="6">#REF!</definedName>
    <definedName name="BRASS_1" localSheetId="5">#REF!</definedName>
    <definedName name="BRASS_1" localSheetId="1">#REF!</definedName>
    <definedName name="BRASS_1" localSheetId="2">#REF!</definedName>
    <definedName name="BRASS_1">#REF!</definedName>
    <definedName name="BRASS_6" localSheetId="9">#REF!</definedName>
    <definedName name="BRASS_6" localSheetId="6">#REF!</definedName>
    <definedName name="BRASS_6" localSheetId="4">#REF!</definedName>
    <definedName name="BRASS_6">#REF!</definedName>
    <definedName name="BS" localSheetId="9">#REF!</definedName>
    <definedName name="BS" localSheetId="6">#REF!</definedName>
    <definedName name="BS" localSheetId="1">#REF!</definedName>
    <definedName name="BS" localSheetId="4">#REF!</definedName>
    <definedName name="BS">#REF!</definedName>
    <definedName name="BS1A" localSheetId="9">#REF!</definedName>
    <definedName name="BS1A" localSheetId="6">#REF!</definedName>
    <definedName name="BS1A" localSheetId="1">#REF!</definedName>
    <definedName name="BS1A" localSheetId="4">#REF!</definedName>
    <definedName name="BS1A">#REF!</definedName>
    <definedName name="BTR" localSheetId="9">#REF!</definedName>
    <definedName name="BTR" localSheetId="6">#REF!</definedName>
    <definedName name="BTR" localSheetId="4">#REF!</definedName>
    <definedName name="BTR">#REF!</definedName>
    <definedName name="BTRG" localSheetId="9">#REF!</definedName>
    <definedName name="BTRG" localSheetId="6">#REF!</definedName>
    <definedName name="BTRG" localSheetId="4">#REF!</definedName>
    <definedName name="BTRG">#REF!</definedName>
    <definedName name="Budget" localSheetId="9">#REF!</definedName>
    <definedName name="Budget" localSheetId="6">#REF!</definedName>
    <definedName name="Budget" localSheetId="1">#REF!</definedName>
    <definedName name="Budget" localSheetId="4">#REF!</definedName>
    <definedName name="Budget">#REF!</definedName>
    <definedName name="Button_13">"CLAGA2000_Consolidado_2001_List"</definedName>
    <definedName name="BX" localSheetId="0">#REF!</definedName>
    <definedName name="BX" localSheetId="6">#REF!</definedName>
    <definedName name="BX">#REF!</definedName>
    <definedName name="BXG">[40]Q6!$E$26:$AH$26</definedName>
    <definedName name="BXS" localSheetId="9">#REF!</definedName>
    <definedName name="BXS" localSheetId="3">#REF!</definedName>
    <definedName name="BXS" localSheetId="6">#REF!</definedName>
    <definedName name="BXS" localSheetId="1">#REF!</definedName>
    <definedName name="BXS" localSheetId="2">#REF!</definedName>
    <definedName name="BXS">#REF!</definedName>
    <definedName name="C.2" localSheetId="9">#REF!</definedName>
    <definedName name="C.2" localSheetId="3">#REF!</definedName>
    <definedName name="C.2" localSheetId="6">#REF!</definedName>
    <definedName name="C.2" localSheetId="1">#REF!</definedName>
    <definedName name="C.2" localSheetId="2">#REF!</definedName>
    <definedName name="C.2">#REF!</definedName>
    <definedName name="C_" localSheetId="9">#REF!</definedName>
    <definedName name="C_" localSheetId="3">#REF!</definedName>
    <definedName name="C_" localSheetId="6">#REF!</definedName>
    <definedName name="C_" localSheetId="1">#REF!</definedName>
    <definedName name="C_" localSheetId="2">#REF!</definedName>
    <definedName name="C_">#REF!</definedName>
    <definedName name="C_1" localSheetId="9">OFFSET(#REF!,0,0,COUNT(#REF!),1)</definedName>
    <definedName name="C_1" localSheetId="3">OFFSET(#REF!,0,0,COUNT(#REF!),1)</definedName>
    <definedName name="C_1" localSheetId="6">OFFSET(#REF!,0,0,COUNT(#REF!),1)</definedName>
    <definedName name="C_1" localSheetId="1">OFFSET(#REF!,0,0,COUNT(#REF!),1)</definedName>
    <definedName name="C_1" localSheetId="2">OFFSET(#REF!,0,0,COUNT(#REF!),1)</definedName>
    <definedName name="C_1">OFFSET(#REF!,0,0,COUNT(#REF!),1)</definedName>
    <definedName name="C_2" localSheetId="9">OFFSET(#REF!,0,0,COUNT(#REF!),1)</definedName>
    <definedName name="C_2" localSheetId="6">OFFSET(#REF!,0,0,COUNT(#REF!),1)</definedName>
    <definedName name="C_2" localSheetId="4">OFFSET(#REF!,0,0,COUNT(#REF!),1)</definedName>
    <definedName name="C_2">OFFSET(#REF!,0,0,COUNT(#REF!),1)</definedName>
    <definedName name="CAD" localSheetId="9">#REF!</definedName>
    <definedName name="CAD" localSheetId="3">#REF!</definedName>
    <definedName name="CAD" localSheetId="6">#REF!</definedName>
    <definedName name="CAD" localSheetId="5">#REF!</definedName>
    <definedName name="CAD" localSheetId="1">#REF!</definedName>
    <definedName name="CAD" localSheetId="2">#REF!</definedName>
    <definedName name="CAD">#REF!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0">#REF!</definedName>
    <definedName name="CAMARON" localSheetId="6">#REF!</definedName>
    <definedName name="CAMARON">#REF!</definedName>
    <definedName name="Cavg" localSheetId="9">OFFSET(#REF!,0,0,COUNT(#REF!),1)</definedName>
    <definedName name="Cavg" localSheetId="3">OFFSET(#REF!,0,0,COUNT(#REF!),1)</definedName>
    <definedName name="Cavg" localSheetId="6">OFFSET(#REF!,0,0,COUNT(#REF!),1)</definedName>
    <definedName name="Cavg" localSheetId="5">OFFSET(#REF!,0,0,COUNT(#REF!),1)</definedName>
    <definedName name="Cavg" localSheetId="1">OFFSET(#REF!,0,0,COUNT(#REF!),1)</definedName>
    <definedName name="Cavg" localSheetId="2">OFFSET(#REF!,0,0,COUNT(#REF!),1)</definedName>
    <definedName name="Cavg">OFFSET(#REF!,0,0,COUNT(#REF!),1)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0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localSheetId="5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4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7" hidden="1">{"Minpmon",#N/A,FALSE,"Monthinput"}</definedName>
    <definedName name="ccccc" localSheetId="9" hidden="1">{"Minpmon",#N/A,FALSE,"Monthinput"}</definedName>
    <definedName name="ccccc" localSheetId="0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localSheetId="5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4" hidden="1">{"Minpmon",#N/A,FALSE,"Monthinput"}</definedName>
    <definedName name="ccccc" hidden="1">{"Minpmon",#N/A,FALSE,"Monthinput"}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0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localSheetId="5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4" hidden="1">{"Tab1",#N/A,FALSE,"P";"Tab2",#N/A,FALSE,"P"}</definedName>
    <definedName name="cccccccccccccc" hidden="1">{"Tab1",#N/A,FALSE,"P";"Tab2",#N/A,FALSE,"P"}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0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localSheetId="5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4" hidden="1">{"Riqfin97",#N/A,FALSE,"Tran";"Riqfinpro",#N/A,FALSE,"Tran"}</definedName>
    <definedName name="cccm" hidden="1">{"Riqfin97",#N/A,FALSE,"Tran";"Riqfinpro",#N/A,FALSE,"Tran"}</definedName>
    <definedName name="CD" localSheetId="9">#REF!</definedName>
    <definedName name="CD" localSheetId="3">#REF!</definedName>
    <definedName name="CD" localSheetId="6">#REF!</definedName>
    <definedName name="CD" localSheetId="5">#REF!</definedName>
    <definedName name="CD" localSheetId="1">#REF!</definedName>
    <definedName name="CD" localSheetId="2">#REF!</definedName>
    <definedName name="CD">#REF!</definedName>
    <definedName name="CD1A" localSheetId="9">#REF!</definedName>
    <definedName name="CD1A" localSheetId="3">#REF!</definedName>
    <definedName name="CD1A" localSheetId="6">#REF!</definedName>
    <definedName name="CD1A" localSheetId="5">#REF!</definedName>
    <definedName name="CD1A" localSheetId="1">#REF!</definedName>
    <definedName name="CD1A" localSheetId="2">#REF!</definedName>
    <definedName name="CD1A">#REF!</definedName>
    <definedName name="CEMENTO" localSheetId="9">#REF!</definedName>
    <definedName name="CEMENTO" localSheetId="3">#REF!</definedName>
    <definedName name="CEMENTO" localSheetId="6">#REF!</definedName>
    <definedName name="CEMENTO" localSheetId="5">#REF!</definedName>
    <definedName name="CEMENTO" localSheetId="2">#REF!</definedName>
    <definedName name="CEMENTO">#REF!</definedName>
    <definedName name="cfdfdf" localSheetId="9" hidden="1">#REF!</definedName>
    <definedName name="cfdfdf" localSheetId="6" hidden="1">#REF!</definedName>
    <definedName name="cfdfdf" localSheetId="1" hidden="1">#REF!</definedName>
    <definedName name="cfdfdf" localSheetId="4" hidden="1">#REF!</definedName>
    <definedName name="cfdfdf" hidden="1">#REF!</definedName>
    <definedName name="chart" localSheetId="9">#REF!</definedName>
    <definedName name="chart" localSheetId="6">#REF!</definedName>
    <definedName name="chart" localSheetId="1">#REF!</definedName>
    <definedName name="chart" localSheetId="4">#REF!</definedName>
    <definedName name="chart">#REF!</definedName>
    <definedName name="CHF" localSheetId="9">#REF!</definedName>
    <definedName name="CHF" localSheetId="6">#REF!</definedName>
    <definedName name="CHF" localSheetId="1">#REF!</definedName>
    <definedName name="CHF" localSheetId="4">#REF!</definedName>
    <definedName name="CHF">#REF!</definedName>
    <definedName name="CHK5.1" localSheetId="9">#REF!</definedName>
    <definedName name="CHK5.1" localSheetId="6">#REF!</definedName>
    <definedName name="CHK5.1" localSheetId="4">#REF!</definedName>
    <definedName name="CHK5.1">#REF!</definedName>
    <definedName name="cirr" localSheetId="9">#REF!</definedName>
    <definedName name="cirr" localSheetId="6">#REF!</definedName>
    <definedName name="cirr" localSheetId="4">#REF!</definedName>
    <definedName name="cirr">#REF!</definedName>
    <definedName name="ClaveDeColor" localSheetId="9">#REF!</definedName>
    <definedName name="ClaveDeColor" localSheetId="6">#REF!</definedName>
    <definedName name="ClaveDeColor" localSheetId="4">#REF!</definedName>
    <definedName name="ClaveDeColor">#REF!</definedName>
    <definedName name="CLUB91" localSheetId="9">#REF!</definedName>
    <definedName name="CLUB91" localSheetId="6">#REF!</definedName>
    <definedName name="CLUB91" localSheetId="1">#REF!</definedName>
    <definedName name="CLUB91" localSheetId="4">#REF!</definedName>
    <definedName name="CLUB91">#REF!</definedName>
    <definedName name="CMD" localSheetId="9">[32]BCP!#REF!</definedName>
    <definedName name="CMD" localSheetId="4">[32]BCP!#REF!</definedName>
    <definedName name="CMD">[32]BCP!#REF!</definedName>
    <definedName name="cmethapp" localSheetId="9">#REF!,#REF!,#REF!</definedName>
    <definedName name="cmethapp" localSheetId="3">#REF!,#REF!,#REF!</definedName>
    <definedName name="cmethapp" localSheetId="6">#REF!,#REF!,#REF!</definedName>
    <definedName name="cmethapp" localSheetId="1">#REF!,#REF!,#REF!</definedName>
    <definedName name="cmethapp" localSheetId="2">#REF!,#REF!,#REF!</definedName>
    <definedName name="cmethapp">#REF!,#REF!,#REF!</definedName>
    <definedName name="cmethmain" localSheetId="9">#REF!</definedName>
    <definedName name="cmethmain" localSheetId="3">#REF!</definedName>
    <definedName name="cmethmain" localSheetId="6">#REF!</definedName>
    <definedName name="cmethmain" localSheetId="1">#REF!</definedName>
    <definedName name="cmethmain" localSheetId="2">#REF!</definedName>
    <definedName name="cmethmain">#REF!</definedName>
    <definedName name="Cmin" localSheetId="9">OFFSET(#REF!,0,0,COUNT(#REF!),1)</definedName>
    <definedName name="Cmin" localSheetId="3">OFFSET(#REF!,0,0,COUNT(#REF!),1)</definedName>
    <definedName name="Cmin" localSheetId="6">OFFSET(#REF!,0,0,COUNT(#REF!),1)</definedName>
    <definedName name="Cmin" localSheetId="1">OFFSET(#REF!,0,0,COUNT(#REF!),1)</definedName>
    <definedName name="Cmin" localSheetId="2">OFFSET(#REF!,0,0,COUNT(#REF!),1)</definedName>
    <definedName name="Cmin">OFFSET(#REF!,0,0,COUNT(#REF!),1)</definedName>
    <definedName name="CN" localSheetId="9">#REF!</definedName>
    <definedName name="CN" localSheetId="3">#REF!</definedName>
    <definedName name="CN" localSheetId="6">#REF!</definedName>
    <definedName name="CN" localSheetId="5">#REF!</definedName>
    <definedName name="CN" localSheetId="1">#REF!</definedName>
    <definedName name="CN" localSheetId="2">#REF!</definedName>
    <definedName name="CN">#REF!</definedName>
    <definedName name="CN1A" localSheetId="9">#REF!</definedName>
    <definedName name="CN1A" localSheetId="3">#REF!</definedName>
    <definedName name="CN1A" localSheetId="6">#REF!</definedName>
    <definedName name="CN1A" localSheetId="5">#REF!</definedName>
    <definedName name="CN1A" localSheetId="1">#REF!</definedName>
    <definedName name="CN1A" localSheetId="2">#REF!</definedName>
    <definedName name="CN1A">#REF!</definedName>
    <definedName name="Color1" localSheetId="9">#REF!</definedName>
    <definedName name="Color1" localSheetId="3">#REF!</definedName>
    <definedName name="Color1" localSheetId="6">#REF!</definedName>
    <definedName name="Color1" localSheetId="5">#REF!</definedName>
    <definedName name="Color1" localSheetId="2">#REF!</definedName>
    <definedName name="Color1">#REF!</definedName>
    <definedName name="Color2" localSheetId="9">#REF!</definedName>
    <definedName name="Color2" localSheetId="6">#REF!</definedName>
    <definedName name="Color2" localSheetId="4">#REF!</definedName>
    <definedName name="Color2">#REF!</definedName>
    <definedName name="Color3" localSheetId="9">#REF!</definedName>
    <definedName name="Color3" localSheetId="6">#REF!</definedName>
    <definedName name="Color3" localSheetId="4">#REF!</definedName>
    <definedName name="Color3">#REF!</definedName>
    <definedName name="Color4" localSheetId="9">#REF!</definedName>
    <definedName name="Color4" localSheetId="6">#REF!</definedName>
    <definedName name="Color4" localSheetId="4">#REF!</definedName>
    <definedName name="Color4">#REF!</definedName>
    <definedName name="Color5" localSheetId="9">#REF!</definedName>
    <definedName name="Color5" localSheetId="6">#REF!</definedName>
    <definedName name="Color5" localSheetId="4">#REF!</definedName>
    <definedName name="Color5">#REF!</definedName>
    <definedName name="Color6" localSheetId="9">#REF!</definedName>
    <definedName name="Color6" localSheetId="6">#REF!</definedName>
    <definedName name="Color6" localSheetId="4">#REF!</definedName>
    <definedName name="Color6">#REF!</definedName>
    <definedName name="COM" localSheetId="9">#REF!</definedName>
    <definedName name="COM" localSheetId="6">#REF!</definedName>
    <definedName name="COM" localSheetId="4">#REF!</definedName>
    <definedName name="COM">#REF!</definedName>
    <definedName name="CONS1">[41]MONTHLY!$BP$4:$CA$4</definedName>
    <definedName name="CONS2">[41]MONTHLY!$CB$4:$CM$4</definedName>
    <definedName name="CONSOL" localSheetId="9">#REF!</definedName>
    <definedName name="CONSOL" localSheetId="3">#REF!</definedName>
    <definedName name="CONSOL" localSheetId="6">#REF!</definedName>
    <definedName name="CONSOL" localSheetId="1">#REF!</definedName>
    <definedName name="CONSOL" localSheetId="2">#REF!</definedName>
    <definedName name="CONSOL">#REF!</definedName>
    <definedName name="CONSOLC2" localSheetId="9">#REF!</definedName>
    <definedName name="CONSOLC2" localSheetId="3">#REF!</definedName>
    <definedName name="CONSOLC2" localSheetId="6">#REF!</definedName>
    <definedName name="CONSOLC2" localSheetId="1">#REF!</definedName>
    <definedName name="CONSOLC2" localSheetId="2">#REF!</definedName>
    <definedName name="CONSOLC2">#REF!</definedName>
    <definedName name="copystart" localSheetId="9">#REF!</definedName>
    <definedName name="copystart" localSheetId="3">#REF!</definedName>
    <definedName name="copystart" localSheetId="6">#REF!</definedName>
    <definedName name="copystart" localSheetId="1">#REF!</definedName>
    <definedName name="copystart" localSheetId="2">#REF!</definedName>
    <definedName name="copystart">#REF!</definedName>
    <definedName name="Copytodebt" localSheetId="9">'[1]in-out'!#REF!</definedName>
    <definedName name="Copytodebt" localSheetId="3">'[1]in-out'!#REF!</definedName>
    <definedName name="Copytodebt" localSheetId="6">'[1]in-out'!#REF!</definedName>
    <definedName name="Copytodebt" localSheetId="1">'[1]in-out'!#REF!</definedName>
    <definedName name="Copytodebt" localSheetId="2">'[1]in-out'!#REF!</definedName>
    <definedName name="Copytodebt">'[1]in-out'!#REF!</definedName>
    <definedName name="COUNT" localSheetId="9">#REF!</definedName>
    <definedName name="COUNT" localSheetId="3">#REF!</definedName>
    <definedName name="COUNT" localSheetId="6">#REF!</definedName>
    <definedName name="COUNT" localSheetId="1">#REF!</definedName>
    <definedName name="COUNT" localSheetId="2">#REF!</definedName>
    <definedName name="COUNT">#REF!</definedName>
    <definedName name="COUNTER" localSheetId="9">#REF!</definedName>
    <definedName name="COUNTER" localSheetId="3">#REF!</definedName>
    <definedName name="COUNTER" localSheetId="6">#REF!</definedName>
    <definedName name="COUNTER" localSheetId="1">#REF!</definedName>
    <definedName name="COUNTER" localSheetId="2">#REF!</definedName>
    <definedName name="COUNTER">#REF!</definedName>
    <definedName name="cp" localSheetId="9" hidden="1">'[42]C Summary'!#REF!</definedName>
    <definedName name="cp" localSheetId="3" hidden="1">'[42]C Summary'!#REF!</definedName>
    <definedName name="cp" localSheetId="6" hidden="1">'[42]C Summary'!#REF!</definedName>
    <definedName name="cp" localSheetId="1" hidden="1">'[42]C Summary'!#REF!</definedName>
    <definedName name="cp" localSheetId="2" hidden="1">'[42]C Summary'!#REF!</definedName>
    <definedName name="cp" hidden="1">'[42]C Summary'!#REF!</definedName>
    <definedName name="CPF" localSheetId="9">#REF!</definedName>
    <definedName name="CPF" localSheetId="3">#REF!</definedName>
    <definedName name="CPF" localSheetId="6">#REF!</definedName>
    <definedName name="CPF" localSheetId="1">#REF!</definedName>
    <definedName name="CPF" localSheetId="2">#REF!</definedName>
    <definedName name="CPF">#REF!</definedName>
    <definedName name="CPI_Core" localSheetId="9">#REF!</definedName>
    <definedName name="CPI_Core" localSheetId="3">#REF!</definedName>
    <definedName name="CPI_Core" localSheetId="6">#REF!</definedName>
    <definedName name="CPI_Core" localSheetId="1">#REF!</definedName>
    <definedName name="CPI_Core" localSheetId="2">#REF!</definedName>
    <definedName name="CPI_Core">#REF!</definedName>
    <definedName name="CPI_NAT_monthly" localSheetId="9">#REF!</definedName>
    <definedName name="CPI_NAT_monthly" localSheetId="3">#REF!</definedName>
    <definedName name="CPI_NAT_monthly" localSheetId="6">#REF!</definedName>
    <definedName name="CPI_NAT_monthly" localSheetId="1">#REF!</definedName>
    <definedName name="CPI_NAT_monthly" localSheetId="2">#REF!</definedName>
    <definedName name="CPI_NAT_monthly">#REF!</definedName>
    <definedName name="CREDITOBCH" localSheetId="9">#REF!</definedName>
    <definedName name="CREDITOBCH" localSheetId="6">#REF!</definedName>
    <definedName name="CREDITOBCH" localSheetId="4">#REF!</definedName>
    <definedName name="CREDITOBCH">#REF!</definedName>
    <definedName name="CREDITORSB" localSheetId="9">#REF!</definedName>
    <definedName name="CREDITORSB" localSheetId="6">#REF!</definedName>
    <definedName name="CREDITORSB" localSheetId="4">#REF!</definedName>
    <definedName name="CREDITORSB">#REF!</definedName>
    <definedName name="Crng" localSheetId="9">OFFSET(#REF!,0,0,COUNT(#REF!),1)</definedName>
    <definedName name="Crng" localSheetId="3">OFFSET(#REF!,0,0,COUNT(#REF!),1)</definedName>
    <definedName name="Crng" localSheetId="6">OFFSET(#REF!,0,0,COUNT(#REF!),1)</definedName>
    <definedName name="Crng" localSheetId="5">OFFSET(#REF!,0,0,COUNT(#REF!),1)</definedName>
    <definedName name="Crng" localSheetId="1">OFFSET(#REF!,0,0,COUNT(#REF!),1)</definedName>
    <definedName name="Crng" localSheetId="2">OFFSET(#REF!,0,0,COUNT(#REF!),1)</definedName>
    <definedName name="Crng">OFFSET(#REF!,0,0,COUNT(#REF!),1)</definedName>
    <definedName name="Crt" localSheetId="9">#REF!</definedName>
    <definedName name="Crt" localSheetId="3">#REF!</definedName>
    <definedName name="Crt" localSheetId="6">#REF!</definedName>
    <definedName name="Crt" localSheetId="5">#REF!</definedName>
    <definedName name="Crt" localSheetId="1">#REF!</definedName>
    <definedName name="Crt" localSheetId="2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9">#REF!</definedName>
    <definedName name="CRUZ" localSheetId="3">#REF!</definedName>
    <definedName name="CRUZ" localSheetId="6">#REF!</definedName>
    <definedName name="CRUZ" localSheetId="1">#REF!</definedName>
    <definedName name="CRUZ" localSheetId="2">#REF!</definedName>
    <definedName name="CRUZ">#REF!</definedName>
    <definedName name="CRUZ1" localSheetId="9">#REF!</definedName>
    <definedName name="CRUZ1" localSheetId="3">#REF!</definedName>
    <definedName name="CRUZ1" localSheetId="6">#REF!</definedName>
    <definedName name="CRUZ1" localSheetId="1">#REF!</definedName>
    <definedName name="CRUZ1" localSheetId="2">#REF!</definedName>
    <definedName name="CRUZ1">#REF!</definedName>
    <definedName name="CS" localSheetId="9">#REF!</definedName>
    <definedName name="CS" localSheetId="3">#REF!</definedName>
    <definedName name="CS" localSheetId="6">#REF!</definedName>
    <definedName name="CS" localSheetId="1">#REF!</definedName>
    <definedName name="CS" localSheetId="2">#REF!</definedName>
    <definedName name="CS">#REF!</definedName>
    <definedName name="CS1A" localSheetId="9">#REF!</definedName>
    <definedName name="CS1A" localSheetId="6">#REF!</definedName>
    <definedName name="CS1A" localSheetId="1">#REF!</definedName>
    <definedName name="CS1A" localSheetId="4">#REF!</definedName>
    <definedName name="CS1A">#REF!</definedName>
    <definedName name="CUENTASMON" localSheetId="9">[32]BCP!#REF!</definedName>
    <definedName name="CUENTASMON" localSheetId="4">[32]BCP!#REF!</definedName>
    <definedName name="CUENTASMON">[32]BCP!#REF!</definedName>
    <definedName name="CurMonth" localSheetId="9">#REF!</definedName>
    <definedName name="CurMonth" localSheetId="3">#REF!</definedName>
    <definedName name="CurMonth" localSheetId="6">#REF!</definedName>
    <definedName name="CurMonth" localSheetId="1">#REF!</definedName>
    <definedName name="CurMonth" localSheetId="2">#REF!</definedName>
    <definedName name="CurMonth">#REF!</definedName>
    <definedName name="Currency" localSheetId="9">#REF!</definedName>
    <definedName name="Currency" localSheetId="3">#REF!</definedName>
    <definedName name="Currency" localSheetId="6">#REF!</definedName>
    <definedName name="Currency" localSheetId="1">#REF!</definedName>
    <definedName name="Currency" localSheetId="2">#REF!</definedName>
    <definedName name="Currency">#REF!</definedName>
    <definedName name="cutoff">'[43]LIC cutoff'!$A$2:$B$15</definedName>
    <definedName name="d" localSheetId="9" hidden="1">'[44]Fax a enviar'!#REF!</definedName>
    <definedName name="d" localSheetId="3" hidden="1">'[44]Fax a enviar'!#REF!</definedName>
    <definedName name="d" localSheetId="6" hidden="1">'[44]Fax a enviar'!#REF!</definedName>
    <definedName name="d" localSheetId="5" hidden="1">'[44]Fax a enviar'!#REF!</definedName>
    <definedName name="d" localSheetId="1" hidden="1">'[44]Fax a enviar'!#REF!</definedName>
    <definedName name="d" localSheetId="2" hidden="1">'[44]Fax a enviar'!#REF!</definedName>
    <definedName name="d" hidden="1">'[44]Fax a enviar'!#REF!</definedName>
    <definedName name="D_B" localSheetId="9">#REF!</definedName>
    <definedName name="D_B" localSheetId="3">#REF!</definedName>
    <definedName name="D_B" localSheetId="6">#REF!</definedName>
    <definedName name="D_B" localSheetId="1">#REF!</definedName>
    <definedName name="D_B" localSheetId="2">#REF!</definedName>
    <definedName name="D_B">#REF!</definedName>
    <definedName name="D_G" localSheetId="9">#REF!</definedName>
    <definedName name="D_G" localSheetId="3">#REF!</definedName>
    <definedName name="D_G" localSheetId="6">#REF!</definedName>
    <definedName name="D_G" localSheetId="1">#REF!</definedName>
    <definedName name="D_G" localSheetId="2">#REF!</definedName>
    <definedName name="D_G">#REF!</definedName>
    <definedName name="D_Ind" localSheetId="9">#REF!</definedName>
    <definedName name="D_Ind" localSheetId="3">#REF!</definedName>
    <definedName name="D_Ind" localSheetId="6">#REF!</definedName>
    <definedName name="D_Ind" localSheetId="1">#REF!</definedName>
    <definedName name="D_Ind" localSheetId="2">#REF!</definedName>
    <definedName name="D_Ind">#REF!</definedName>
    <definedName name="D_L" localSheetId="9">#REF!</definedName>
    <definedName name="D_L" localSheetId="6">#REF!</definedName>
    <definedName name="D_L" localSheetId="4">#REF!</definedName>
    <definedName name="D_L">#REF!</definedName>
    <definedName name="D_O" localSheetId="9">#REF!</definedName>
    <definedName name="D_O" localSheetId="6">#REF!</definedName>
    <definedName name="D_O" localSheetId="4">#REF!</definedName>
    <definedName name="D_O">#REF!</definedName>
    <definedName name="D_S" localSheetId="9">#REF!</definedName>
    <definedName name="D_S" localSheetId="6">#REF!</definedName>
    <definedName name="D_S" localSheetId="4">#REF!</definedName>
    <definedName name="D_S">#REF!</definedName>
    <definedName name="D_SRM" localSheetId="9">#REF!</definedName>
    <definedName name="D_SRM" localSheetId="6">#REF!</definedName>
    <definedName name="D_SRM" localSheetId="4">#REF!</definedName>
    <definedName name="D_SRM">#REF!</definedName>
    <definedName name="D_SY" localSheetId="9">#REF!</definedName>
    <definedName name="D_SY" localSheetId="6">#REF!</definedName>
    <definedName name="D_SY" localSheetId="4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6">#REF!</definedName>
    <definedName name="da" localSheetId="4">#REF!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9">#REF!</definedName>
    <definedName name="data" localSheetId="3">#REF!</definedName>
    <definedName name="data" localSheetId="6">#REF!</definedName>
    <definedName name="data" localSheetId="5">#REF!</definedName>
    <definedName name="data" localSheetId="1">#REF!</definedName>
    <definedName name="data" localSheetId="2">#REF!</definedName>
    <definedName name="data">#REF!</definedName>
    <definedName name="data1" localSheetId="9">#REF!</definedName>
    <definedName name="data1" localSheetId="3">#REF!</definedName>
    <definedName name="data1" localSheetId="6">#REF!</definedName>
    <definedName name="data1" localSheetId="5">#REF!</definedName>
    <definedName name="data1" localSheetId="1">#REF!</definedName>
    <definedName name="data1" localSheetId="2">#REF!</definedName>
    <definedName name="data1">#REF!</definedName>
    <definedName name="Data2" localSheetId="9">#REF!</definedName>
    <definedName name="Data2" localSheetId="3">#REF!</definedName>
    <definedName name="Data2" localSheetId="6">#REF!</definedName>
    <definedName name="Data2" localSheetId="5">#REF!</definedName>
    <definedName name="Data2" localSheetId="1">#REF!</definedName>
    <definedName name="Data2" localSheetId="2">#REF!</definedName>
    <definedName name="Data2">#REF!</definedName>
    <definedName name="Dataset" localSheetId="9">#REF!</definedName>
    <definedName name="Dataset" localSheetId="6">#REF!</definedName>
    <definedName name="Dataset" localSheetId="1">#REF!</definedName>
    <definedName name="Dataset" localSheetId="4">#REF!</definedName>
    <definedName name="Dataset">#REF!</definedName>
    <definedName name="date" localSheetId="1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9">#REF!</definedName>
    <definedName name="Dates1" localSheetId="3">#REF!</definedName>
    <definedName name="Dates1" localSheetId="6">#REF!</definedName>
    <definedName name="Dates1" localSheetId="1">#REF!</definedName>
    <definedName name="Dates1" localSheetId="2">#REF!</definedName>
    <definedName name="Dates1">#REF!</definedName>
    <definedName name="DB" localSheetId="9">#REF!</definedName>
    <definedName name="DB" localSheetId="3">#REF!</definedName>
    <definedName name="DB" localSheetId="6">#REF!</definedName>
    <definedName name="DB" localSheetId="1">#REF!</definedName>
    <definedName name="DB" localSheetId="2">#REF!</definedName>
    <definedName name="DB">#REF!</definedName>
    <definedName name="dbo" localSheetId="9">#REF!</definedName>
    <definedName name="dbo" localSheetId="3">#REF!</definedName>
    <definedName name="dbo" localSheetId="6">#REF!</definedName>
    <definedName name="dbo" localSheetId="1">#REF!</definedName>
    <definedName name="dbo" localSheetId="2">#REF!</definedName>
    <definedName name="dbo">#REF!</definedName>
    <definedName name="DBproj">#N/A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0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localSheetId="5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4" hidden="1">{"Riqfin97",#N/A,FALSE,"Tran";"Riqfinpro",#N/A,FALSE,"Tran"}</definedName>
    <definedName name="dd" hidden="1">{"Riqfin97",#N/A,FALSE,"Tran";"Riqfinpro",#N/A,FALSE,"Tran"}</definedName>
    <definedName name="DDD" localSheetId="9">#REF!</definedName>
    <definedName name="DDD" localSheetId="3">#REF!</definedName>
    <definedName name="DDD" localSheetId="6">#REF!</definedName>
    <definedName name="DDD" localSheetId="5">#REF!</definedName>
    <definedName name="DDD" localSheetId="1">#REF!</definedName>
    <definedName name="DDD" localSheetId="2">#REF!</definedName>
    <definedName name="DDD">#REF!</definedName>
    <definedName name="dddd" localSheetId="7" hidden="1">{"Minpmon",#N/A,FALSE,"Monthinput"}</definedName>
    <definedName name="dddd" localSheetId="9" hidden="1">{"Minpmon",#N/A,FALSE,"Monthinput"}</definedName>
    <definedName name="dddd" localSheetId="0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localSheetId="5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4" hidden="1">{"Minpmon",#N/A,FALSE,"Monthinput"}</definedName>
    <definedName name="dddd" hidden="1">{"Minpmon",#N/A,FALSE,"Monthinput"}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0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localSheetId="5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4" hidden="1">{"Tab1",#N/A,FALSE,"P";"Tab2",#N/A,FALSE,"P"}</definedName>
    <definedName name="dddddd" hidden="1">{"Tab1",#N/A,FALSE,"P";"Tab2",#N/A,FALSE,"P"}</definedName>
    <definedName name="ddgdg" localSheetId="9" hidden="1">#REF!</definedName>
    <definedName name="ddgdg" localSheetId="3" hidden="1">#REF!</definedName>
    <definedName name="ddgdg" localSheetId="6" hidden="1">#REF!</definedName>
    <definedName name="ddgdg" localSheetId="5" hidden="1">#REF!</definedName>
    <definedName name="ddgdg" localSheetId="1" hidden="1">#REF!</definedName>
    <definedName name="ddgdg" localSheetId="2" hidden="1">#REF!</definedName>
    <definedName name="ddgdg" hidden="1">#REF!</definedName>
    <definedName name="Deal_Date">'[36]Inter-Bank'!$B$5</definedName>
    <definedName name="DEBRIEF" localSheetId="9">#REF!</definedName>
    <definedName name="DEBRIEF" localSheetId="3">#REF!</definedName>
    <definedName name="DEBRIEF" localSheetId="6">#REF!</definedName>
    <definedName name="DEBRIEF" localSheetId="1">#REF!</definedName>
    <definedName name="DEBRIEF" localSheetId="2">#REF!</definedName>
    <definedName name="DEBRIEF">#REF!</definedName>
    <definedName name="DEBT" localSheetId="9">#REF!</definedName>
    <definedName name="DEBT" localSheetId="3">#REF!</definedName>
    <definedName name="DEBT" localSheetId="6">#REF!</definedName>
    <definedName name="DEBT" localSheetId="1">#REF!</definedName>
    <definedName name="DEBT" localSheetId="2">#REF!</definedName>
    <definedName name="DEBT">#REF!</definedName>
    <definedName name="DEFL" localSheetId="9">#REF!</definedName>
    <definedName name="DEFL" localSheetId="3">#REF!</definedName>
    <definedName name="DEFL" localSheetId="6">#REF!</definedName>
    <definedName name="DEFL" localSheetId="2">#REF!</definedName>
    <definedName name="DEFL">#REF!</definedName>
    <definedName name="DEG" localSheetId="9">#REF!</definedName>
    <definedName name="DEG" localSheetId="6">#REF!</definedName>
    <definedName name="DEG" localSheetId="1">#REF!</definedName>
    <definedName name="DEG" localSheetId="4">#REF!</definedName>
    <definedName name="DEG">#REF!</definedName>
    <definedName name="DEMEURO" localSheetId="9">#REF!</definedName>
    <definedName name="DEMEURO" localSheetId="6">#REF!</definedName>
    <definedName name="DEMEURO" localSheetId="1">#REF!</definedName>
    <definedName name="DEMEURO" localSheetId="4">#REF!</definedName>
    <definedName name="DEMEURO">#REF!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0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localSheetId="5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4" hidden="1">{"Tab1",#N/A,FALSE,"P";"Tab2",#N/A,FALSE,"P"}</definedName>
    <definedName name="der" hidden="1">{"Tab1",#N/A,FALSE,"P";"Tab2",#N/A,FALSE,"P"}</definedName>
    <definedName name="DES" localSheetId="0">#REF!</definedName>
    <definedName name="DES" localSheetId="6">#REF!</definedName>
    <definedName name="DES">#REF!</definedName>
    <definedName name="dfdf" localSheetId="9" hidden="1">'[44]Fax a enviar'!#REF!</definedName>
    <definedName name="dfdf" localSheetId="0" hidden="1">'[44]Fax a enviar'!#REF!</definedName>
    <definedName name="dfdf" localSheetId="3" hidden="1">'[44]Fax a enviar'!#REF!</definedName>
    <definedName name="dfdf" localSheetId="6" hidden="1">'[44]Fax a enviar'!#REF!</definedName>
    <definedName name="dfdf" localSheetId="5" hidden="1">'[44]Fax a enviar'!#REF!</definedName>
    <definedName name="dfdf" localSheetId="1" hidden="1">'[44]Fax a enviar'!#REF!</definedName>
    <definedName name="dfdf" localSheetId="2" hidden="1">'[44]Fax a enviar'!#REF!</definedName>
    <definedName name="dfdf" hidden="1">'[44]Fax a enviar'!#REF!</definedName>
    <definedName name="dfdfsd" localSheetId="9" hidden="1">'[46]Fax a enviar'!#REF!</definedName>
    <definedName name="dfdfsd" localSheetId="0" hidden="1">'[46]Fax a enviar'!#REF!</definedName>
    <definedName name="dfdfsd" localSheetId="3" hidden="1">'[46]Fax a enviar'!#REF!</definedName>
    <definedName name="dfdfsd" localSheetId="6" hidden="1">'[46]Fax a enviar'!#REF!</definedName>
    <definedName name="dfdfsd" localSheetId="5" hidden="1">'[46]Fax a enviar'!#REF!</definedName>
    <definedName name="dfdfsd" localSheetId="1" hidden="1">'[46]Fax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9" hidden="1">#REF!</definedName>
    <definedName name="dfdgfdsfsd" localSheetId="3" hidden="1">#REF!</definedName>
    <definedName name="dfdgfdsfsd" localSheetId="6" hidden="1">#REF!</definedName>
    <definedName name="dfdgfdsfsd" localSheetId="1" hidden="1">#REF!</definedName>
    <definedName name="dfdgfdsfsd" localSheetId="2" hidden="1">#REF!</definedName>
    <definedName name="dfdgfdsfsd" hidden="1">#REF!</definedName>
    <definedName name="dfgd" localSheetId="9">#REF!</definedName>
    <definedName name="dfgd" localSheetId="3">#REF!</definedName>
    <definedName name="dfgd" localSheetId="6">#REF!</definedName>
    <definedName name="dfgd" localSheetId="1">#REF!</definedName>
    <definedName name="dfgd" localSheetId="2">#REF!</definedName>
    <definedName name="dfgd">#REF!</definedName>
    <definedName name="DG" localSheetId="9">#REF!</definedName>
    <definedName name="DG" localSheetId="3">#REF!</definedName>
    <definedName name="DG" localSheetId="6">#REF!</definedName>
    <definedName name="DG" localSheetId="2">#REF!</definedName>
    <definedName name="DG">#REF!</definedName>
    <definedName name="DG_S" localSheetId="9">#REF!</definedName>
    <definedName name="DG_S" localSheetId="6">#REF!</definedName>
    <definedName name="DG_S" localSheetId="4">#REF!</definedName>
    <definedName name="DG_S">#REF!</definedName>
    <definedName name="dgdgd" localSheetId="9" hidden="1">#REF!</definedName>
    <definedName name="dgdgd" localSheetId="6" hidden="1">#REF!</definedName>
    <definedName name="dgdgd" localSheetId="1" hidden="1">#REF!</definedName>
    <definedName name="dgdgd" localSheetId="4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9">#REF!</definedName>
    <definedName name="DiscountRate" localSheetId="3">#REF!</definedName>
    <definedName name="DiscountRate" localSheetId="6">#REF!</definedName>
    <definedName name="DiscountRate" localSheetId="1">#REF!</definedName>
    <definedName name="DiscountRate" localSheetId="2">#REF!</definedName>
    <definedName name="DiscountRate">#REF!</definedName>
    <definedName name="DIVISOR" localSheetId="9">#REF!</definedName>
    <definedName name="DIVISOR" localSheetId="3">#REF!</definedName>
    <definedName name="DIVISOR" localSheetId="6">#REF!</definedName>
    <definedName name="DIVISOR" localSheetId="1">#REF!</definedName>
    <definedName name="DIVISOR" localSheetId="2">#REF!</definedName>
    <definedName name="DIVISOR">#REF!</definedName>
    <definedName name="DIVISOR1" localSheetId="9">#REF!</definedName>
    <definedName name="DIVISOR1" localSheetId="3">#REF!</definedName>
    <definedName name="DIVISOR1" localSheetId="6">#REF!</definedName>
    <definedName name="DIVISOR1" localSheetId="1">#REF!</definedName>
    <definedName name="DIVISOR1" localSheetId="2">#REF!</definedName>
    <definedName name="DIVISOR1">#REF!</definedName>
    <definedName name="DKK" localSheetId="9">#REF!</definedName>
    <definedName name="DKK" localSheetId="6">#REF!</definedName>
    <definedName name="DKK" localSheetId="1">#REF!</definedName>
    <definedName name="DKK" localSheetId="4">#REF!</definedName>
    <definedName name="DKK">#REF!</definedName>
    <definedName name="DKR" localSheetId="9">#REF!</definedName>
    <definedName name="DKR" localSheetId="6">#REF!</definedName>
    <definedName name="DKR" localSheetId="1">#REF!</definedName>
    <definedName name="DKR" localSheetId="4">#REF!</definedName>
    <definedName name="DKR">#REF!</definedName>
    <definedName name="DM" localSheetId="9">#REF!</definedName>
    <definedName name="DM" localSheetId="6">#REF!</definedName>
    <definedName name="DM" localSheetId="1">#REF!</definedName>
    <definedName name="DM" localSheetId="4">#REF!</definedName>
    <definedName name="DM">#REF!</definedName>
    <definedName name="DM1A" localSheetId="9">#REF!</definedName>
    <definedName name="DM1A" localSheetId="6">#REF!</definedName>
    <definedName name="DM1A" localSheetId="1">#REF!</definedName>
    <definedName name="DM1A" localSheetId="4">#REF!</definedName>
    <definedName name="DM1A">#REF!</definedName>
    <definedName name="DO" localSheetId="9">#REF!</definedName>
    <definedName name="DO" localSheetId="6">#REF!</definedName>
    <definedName name="DO" localSheetId="4">#REF!</definedName>
    <definedName name="DO">#REF!</definedName>
    <definedName name="Dproj">#N/A</definedName>
    <definedName name="DR" localSheetId="9">#REF!</definedName>
    <definedName name="DR" localSheetId="3">#REF!</definedName>
    <definedName name="DR" localSheetId="6">#REF!</definedName>
    <definedName name="DR" localSheetId="5">#REF!</definedName>
    <definedName name="DR" localSheetId="1">#REF!</definedName>
    <definedName name="DR" localSheetId="2">#REF!</definedName>
    <definedName name="DR">#REF!</definedName>
    <definedName name="DR1A" localSheetId="9">#REF!</definedName>
    <definedName name="DR1A" localSheetId="3">#REF!</definedName>
    <definedName name="DR1A" localSheetId="6">#REF!</definedName>
    <definedName name="DR1A" localSheetId="5">#REF!</definedName>
    <definedName name="DR1A" localSheetId="1">#REF!</definedName>
    <definedName name="DR1A" localSheetId="2">#REF!</definedName>
    <definedName name="DR1A">#REF!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9">#REF!</definedName>
    <definedName name="DSA_Assumptions" localSheetId="3">#REF!</definedName>
    <definedName name="DSA_Assumptions" localSheetId="6">#REF!</definedName>
    <definedName name="DSA_Assumptions" localSheetId="1">#REF!</definedName>
    <definedName name="DSA_Assumptions" localSheetId="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9" hidden="1">'[44]Fax a enviar'!#REF!</definedName>
    <definedName name="dsds" localSheetId="3" hidden="1">'[44]Fax a enviar'!#REF!</definedName>
    <definedName name="dsds" localSheetId="6" hidden="1">'[44]Fax a enviar'!#REF!</definedName>
    <definedName name="dsds" localSheetId="1" hidden="1">'[44]Fax a enviar'!#REF!</definedName>
    <definedName name="dsds" localSheetId="2" hidden="1">'[44]Fax a enviar'!#REF!</definedName>
    <definedName name="dsds" hidden="1">'[44]Fax a enviar'!#REF!</definedName>
    <definedName name="DSI" localSheetId="9">#REF!</definedName>
    <definedName name="DSI" localSheetId="3">#REF!</definedName>
    <definedName name="DSI" localSheetId="6">#REF!</definedName>
    <definedName name="DSI" localSheetId="1">#REF!</definedName>
    <definedName name="DSI" localSheetId="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#REF!</definedName>
    <definedName name="DSP" localSheetId="3">#REF!</definedName>
    <definedName name="DSP" localSheetId="6">#REF!</definedName>
    <definedName name="DSP" localSheetId="1">#REF!</definedName>
    <definedName name="DSP" localSheetId="2">#REF!</definedName>
    <definedName name="DSP">#REF!</definedName>
    <definedName name="DSPBproj">#N/A</definedName>
    <definedName name="DSPG" localSheetId="9">#REF!</definedName>
    <definedName name="DSPG" localSheetId="3">#REF!</definedName>
    <definedName name="DSPG" localSheetId="6">#REF!</definedName>
    <definedName name="DSPG" localSheetId="1">#REF!</definedName>
    <definedName name="DSPG" localSheetId="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9">#REF!</definedName>
    <definedName name="DY" localSheetId="3">#REF!</definedName>
    <definedName name="DY" localSheetId="6">#REF!</definedName>
    <definedName name="DY" localSheetId="1">#REF!</definedName>
    <definedName name="DY" localSheetId="2">#REF!</definedName>
    <definedName name="DY">#REF!</definedName>
    <definedName name="DY1A" localSheetId="9">#REF!</definedName>
    <definedName name="DY1A" localSheetId="3">#REF!</definedName>
    <definedName name="DY1A" localSheetId="6">#REF!</definedName>
    <definedName name="DY1A" localSheetId="1">#REF!</definedName>
    <definedName name="DY1A" localSheetId="2">#REF!</definedName>
    <definedName name="DY1A">#REF!</definedName>
    <definedName name="E" localSheetId="9">#REF!</definedName>
    <definedName name="E" localSheetId="3">#REF!</definedName>
    <definedName name="E" localSheetId="6">#REF!</definedName>
    <definedName name="E" localSheetId="1">#REF!</definedName>
    <definedName name="E">#REF!</definedName>
    <definedName name="EBRD" localSheetId="9">#REF!</definedName>
    <definedName name="EBRD" localSheetId="6">#REF!</definedName>
    <definedName name="EBRD" localSheetId="4">#REF!</definedName>
    <definedName name="EBRD">#REF!</definedName>
    <definedName name="ECU" localSheetId="9">#REF!</definedName>
    <definedName name="ECU" localSheetId="6">#REF!</definedName>
    <definedName name="ECU" localSheetId="1">#REF!</definedName>
    <definedName name="ECU" localSheetId="4">#REF!</definedName>
    <definedName name="ECU">#REF!</definedName>
    <definedName name="EDNA">#N/A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0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localSheetId="5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4" hidden="1">{"Riqfin97",#N/A,FALSE,"Tran";"Riqfinpro",#N/A,FALSE,"Tran"}</definedName>
    <definedName name="edr" hidden="1">{"Riqfin97",#N/A,FALSE,"Tran";"Riqfinpro",#N/A,FALSE,"Tran"}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0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localSheetId="5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4" hidden="1">{"Tab1",#N/A,FALSE,"P";"Tab2",#N/A,FALSE,"P"}</definedName>
    <definedName name="ee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0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localSheetId="5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4" hidden="1">{"Tab1",#N/A,FALSE,"P";"Tab2",#N/A,FALSE,"P"}</definedName>
    <definedName name="eee" hidden="1">{"Tab1",#N/A,FALSE,"P";"Tab2",#N/A,FALSE,"P"}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0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localSheetId="5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4" hidden="1">{"Riqfin97",#N/A,FALSE,"Tran";"Riqfinpro",#N/A,FALSE,"Tran"}</definedName>
    <definedName name="eeee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0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localSheetId="5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4" hidden="1">{"Riqfin97",#N/A,FALSE,"Tran";"Riqfinpro",#N/A,FALSE,"Tran"}</definedName>
    <definedName name="eeeee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0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localSheetId="5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4" hidden="1">{"Riqfin97",#N/A,FALSE,"Tran";"Riqfinpro",#N/A,FALSE,"Tran"}</definedName>
    <definedName name="eeeeeee" hidden="1">{"Riqfin97",#N/A,FALSE,"Tran";"Riqfinpro",#N/A,FALSE,"Tran"}</definedName>
    <definedName name="eeeeeeeeee" localSheetId="9" hidden="1">#REF!</definedName>
    <definedName name="eeeeeeeeee" localSheetId="3" hidden="1">#REF!</definedName>
    <definedName name="eeeeeeeeee" localSheetId="6" hidden="1">#REF!</definedName>
    <definedName name="eeeeeeeeee" localSheetId="5" hidden="1">#REF!</definedName>
    <definedName name="eeeeeeeeee" localSheetId="1" hidden="1">#REF!</definedName>
    <definedName name="eeeeeeeeee" localSheetId="2" hidden="1">#REF!</definedName>
    <definedName name="eeeeeeeeee" hidden="1">#REF!</definedName>
    <definedName name="efdgd" localSheetId="9" hidden="1">'[49]Fax a enviar'!#REF!</definedName>
    <definedName name="efdgd" localSheetId="3" hidden="1">'[49]Fax a enviar'!#REF!</definedName>
    <definedName name="efdgd" localSheetId="6" hidden="1">'[49]Fax a enviar'!#REF!</definedName>
    <definedName name="efdgd" localSheetId="5" hidden="1">'[49]Fax a enviar'!#REF!</definedName>
    <definedName name="efdgd" localSheetId="1" hidden="1">'[49]Fax a enviar'!#REF!</definedName>
    <definedName name="efdgd" localSheetId="2" hidden="1">'[49]Fax a enviar'!#REF!</definedName>
    <definedName name="efdgd" hidden="1">'[49]Fax a enviar'!#REF!</definedName>
    <definedName name="efefte" localSheetId="3" hidden="1">'[49]Fax a enviar'!#REF!</definedName>
    <definedName name="efefte" localSheetId="6" hidden="1">'[49]Fax a enviar'!#REF!</definedName>
    <definedName name="efefte" localSheetId="5" hidden="1">'[49]Fax a enviar'!#REF!</definedName>
    <definedName name="efefte" localSheetId="1" hidden="1">'[49]Fax a enviar'!#REF!</definedName>
    <definedName name="efefte" localSheetId="2" hidden="1">'[49]Fax a enviar'!#REF!</definedName>
    <definedName name="efefte" hidden="1">'[49]Fax a enviar'!#REF!</definedName>
    <definedName name="efsdfsd" localSheetId="9" hidden="1">#REF!</definedName>
    <definedName name="efsdfsd" localSheetId="3" hidden="1">#REF!</definedName>
    <definedName name="efsdfsd" localSheetId="6" hidden="1">#REF!</definedName>
    <definedName name="efsdfsd" localSheetId="5" hidden="1">#REF!</definedName>
    <definedName name="efsdfsd" localSheetId="1" hidden="1">#REF!</definedName>
    <definedName name="efsdfsd" localSheetId="2" hidden="1">#REF!</definedName>
    <definedName name="efsdfsd" hidden="1">#REF!</definedName>
    <definedName name="eka" localSheetId="9">#REF!</definedName>
    <definedName name="eka" localSheetId="3">#REF!</definedName>
    <definedName name="eka" localSheetId="6">#REF!</definedName>
    <definedName name="eka" localSheetId="1">#REF!</definedName>
    <definedName name="eka" localSheetId="2">#REF!</definedName>
    <definedName name="eka">#REF!</definedName>
    <definedName name="EMISION" localSheetId="9">[32]BCP!#REF!</definedName>
    <definedName name="EMISION" localSheetId="3">[32]BCP!#REF!</definedName>
    <definedName name="EMISION" localSheetId="6">[32]BCP!#REF!</definedName>
    <definedName name="EMISION" localSheetId="2">[32]BCP!#REF!</definedName>
    <definedName name="EMISION">[32]BCP!#REF!</definedName>
    <definedName name="empty" localSheetId="9">#REF!</definedName>
    <definedName name="empty" localSheetId="3">#REF!</definedName>
    <definedName name="empty" localSheetId="6">#REF!</definedName>
    <definedName name="empty" localSheetId="1">#REF!</definedName>
    <definedName name="empty" localSheetId="2">#REF!</definedName>
    <definedName name="empty">#REF!</definedName>
    <definedName name="ENDA">#N/A</definedName>
    <definedName name="enri" localSheetId="9">#REF!</definedName>
    <definedName name="enri" localSheetId="3">#REF!</definedName>
    <definedName name="enri" localSheetId="6">#REF!</definedName>
    <definedName name="enri" localSheetId="1">#REF!</definedName>
    <definedName name="enri" localSheetId="2">#REF!</definedName>
    <definedName name="enri">#REF!</definedName>
    <definedName name="erererer" localSheetId="9" hidden="1">'[44]Fax a enviar'!#REF!</definedName>
    <definedName name="erererer" localSheetId="3" hidden="1">'[44]Fax a enviar'!#REF!</definedName>
    <definedName name="erererer" localSheetId="6" hidden="1">'[44]Fax a enviar'!#REF!</definedName>
    <definedName name="erererer" localSheetId="1" hidden="1">'[44]Fax a enviar'!#REF!</definedName>
    <definedName name="erererer" localSheetId="2" hidden="1">'[44]Fax a enviar'!#REF!</definedName>
    <definedName name="erererer" hidden="1">'[44]Fax a enviar'!#REF!</definedName>
    <definedName name="ererwrw" localSheetId="9" hidden="1">'[47]Fax a enviar'!#REF!</definedName>
    <definedName name="ererwrw" localSheetId="3" hidden="1">'[47]Fax a enviar'!#REF!</definedName>
    <definedName name="ererwrw" localSheetId="6" hidden="1">'[47]Fax a enviar'!#REF!</definedName>
    <definedName name="ererwrw" localSheetId="1" hidden="1">'[47]Fax a enviar'!#REF!</definedName>
    <definedName name="ererwrw" localSheetId="2" hidden="1">'[47]Fax a enviar'!#REF!</definedName>
    <definedName name="ererwrw" hidden="1">'[47]Fax a enviar'!#REF!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0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localSheetId="5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0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localSheetId="5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4" hidden="1">{"Main Economic Indicators",#N/A,FALSE,"C"}</definedName>
    <definedName name="ergferger1" hidden="1">{"Main Economic Indicators",#N/A,FALSE,"C"}</definedName>
    <definedName name="ert" localSheetId="7" hidden="1">{"Minpmon",#N/A,FALSE,"Monthinput"}</definedName>
    <definedName name="ert" localSheetId="9" hidden="1">{"Minpmon",#N/A,FALSE,"Monthinput"}</definedName>
    <definedName name="ert" localSheetId="0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localSheetId="5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4" hidden="1">{"Minpmon",#N/A,FALSE,"Monthinput"}</definedName>
    <definedName name="ert" hidden="1">{"Minpmon",#N/A,FALSE,"Monthinput"}</definedName>
    <definedName name="ESAF_QUAR_GDP" localSheetId="0">#REF!</definedName>
    <definedName name="ESAF_QUAR_GDP" localSheetId="6">#REF!</definedName>
    <definedName name="ESAF_QUAR_GDP">#REF!</definedName>
    <definedName name="esafr" localSheetId="9">#REF!</definedName>
    <definedName name="esafr" localSheetId="0">#REF!</definedName>
    <definedName name="esafr" localSheetId="3">#REF!</definedName>
    <definedName name="esafr" localSheetId="6">#REF!</definedName>
    <definedName name="esafr" localSheetId="5">#REF!</definedName>
    <definedName name="esafr" localSheetId="1">#REF!</definedName>
    <definedName name="esafr" localSheetId="2">#REF!</definedName>
    <definedName name="esafr">#REF!</definedName>
    <definedName name="ESC" localSheetId="9">#REF!</definedName>
    <definedName name="ESC" localSheetId="3">#REF!</definedName>
    <definedName name="ESC" localSheetId="6">#REF!</definedName>
    <definedName name="ESC" localSheetId="5">#REF!</definedName>
    <definedName name="ESC" localSheetId="1">#REF!</definedName>
    <definedName name="ESC" localSheetId="2">#REF!</definedName>
    <definedName name="ESC">#REF!</definedName>
    <definedName name="ESTRUCTURA" localSheetId="9" hidden="1">[4]C!#REF!</definedName>
    <definedName name="ESTRUCTURA" localSheetId="3" hidden="1">[4]C!#REF!</definedName>
    <definedName name="ESTRUCTURA" localSheetId="6" hidden="1">[4]C!#REF!</definedName>
    <definedName name="ESTRUCTURA" localSheetId="5" hidden="1">[4]C!#REF!</definedName>
    <definedName name="ESTRUCTURA" localSheetId="1" hidden="1">[4]C!#REF!</definedName>
    <definedName name="ESTRUCTURA" localSheetId="2" hidden="1">[4]C!#REF!</definedName>
    <definedName name="ESTRUCTURA" hidden="1">[4]C!#REF!</definedName>
    <definedName name="etewte" localSheetId="9" hidden="1">#REF!</definedName>
    <definedName name="etewte" localSheetId="3" hidden="1">#REF!</definedName>
    <definedName name="etewte" localSheetId="6" hidden="1">#REF!</definedName>
    <definedName name="etewte" localSheetId="5" hidden="1">#REF!</definedName>
    <definedName name="etewte" localSheetId="1" hidden="1">#REF!</definedName>
    <definedName name="etewte" localSheetId="2" hidden="1">#REF!</definedName>
    <definedName name="etewte" hidden="1">#REF!</definedName>
    <definedName name="etwt" localSheetId="9" hidden="1">#REF!</definedName>
    <definedName name="etwt" localSheetId="3" hidden="1">#REF!</definedName>
    <definedName name="etwt" localSheetId="6" hidden="1">#REF!</definedName>
    <definedName name="etwt" localSheetId="5" hidden="1">#REF!</definedName>
    <definedName name="etwt" localSheetId="1" hidden="1">#REF!</definedName>
    <definedName name="etwt" localSheetId="2" hidden="1">#REF!</definedName>
    <definedName name="etwt" hidden="1">#REF!</definedName>
    <definedName name="EURCRUDE87" localSheetId="9">#REF!</definedName>
    <definedName name="EURCRUDE87" localSheetId="3">#REF!</definedName>
    <definedName name="EURCRUDE87" localSheetId="6">#REF!</definedName>
    <definedName name="EURCRUDE87" localSheetId="5">#REF!</definedName>
    <definedName name="EURCRUDE87" localSheetId="1">#REF!</definedName>
    <definedName name="EURCRUDE87" localSheetId="2">#REF!</definedName>
    <definedName name="EURCRUDE87">#REF!</definedName>
    <definedName name="EURCRUDE88" localSheetId="9">#REF!</definedName>
    <definedName name="EURCRUDE88" localSheetId="6">#REF!</definedName>
    <definedName name="EURCRUDE88" localSheetId="1">#REF!</definedName>
    <definedName name="EURCRUDE88" localSheetId="4">#REF!</definedName>
    <definedName name="EURCRUDE88">#REF!</definedName>
    <definedName name="EURO" localSheetId="9">#REF!</definedName>
    <definedName name="EURO" localSheetId="6">#REF!</definedName>
    <definedName name="EURO" localSheetId="1">#REF!</definedName>
    <definedName name="EURO" localSheetId="4">#REF!</definedName>
    <definedName name="EURO">#REF!</definedName>
    <definedName name="EURO1" localSheetId="9">#REF!</definedName>
    <definedName name="EURO1" localSheetId="6">#REF!</definedName>
    <definedName name="EURO1" localSheetId="1">#REF!</definedName>
    <definedName name="EURO1" localSheetId="4">#REF!</definedName>
    <definedName name="EURO1">#REF!</definedName>
    <definedName name="EURPROD87" localSheetId="9">#REF!</definedName>
    <definedName name="EURPROD87" localSheetId="6">#REF!</definedName>
    <definedName name="EURPROD87" localSheetId="1">#REF!</definedName>
    <definedName name="EURPROD87" localSheetId="4">#REF!</definedName>
    <definedName name="EURPROD87">#REF!</definedName>
    <definedName name="EURPROD88" localSheetId="9">#REF!</definedName>
    <definedName name="EURPROD88" localSheetId="6">#REF!</definedName>
    <definedName name="EURPROD88" localSheetId="1">#REF!</definedName>
    <definedName name="EURPROD88" localSheetId="4">#REF!</definedName>
    <definedName name="EURPROD88">#REF!</definedName>
    <definedName name="EURTOT87" localSheetId="9">#REF!</definedName>
    <definedName name="EURTOT87" localSheetId="6">#REF!</definedName>
    <definedName name="EURTOT87" localSheetId="1">#REF!</definedName>
    <definedName name="EURTOT87" localSheetId="4">#REF!</definedName>
    <definedName name="EURTOT87">#REF!</definedName>
    <definedName name="EURTOT88" localSheetId="9">#REF!</definedName>
    <definedName name="EURTOT88" localSheetId="6">#REF!</definedName>
    <definedName name="EURTOT88" localSheetId="1">#REF!</definedName>
    <definedName name="EURTOT88" localSheetId="4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9">#REF!</definedName>
    <definedName name="FAL" localSheetId="3">#REF!</definedName>
    <definedName name="FAL" localSheetId="6">#REF!</definedName>
    <definedName name="FAL" localSheetId="1">#REF!</definedName>
    <definedName name="FAL" localSheetId="2">#REF!</definedName>
    <definedName name="FAL">#REF!</definedName>
    <definedName name="FB" localSheetId="9">#REF!</definedName>
    <definedName name="FB" localSheetId="3">#REF!</definedName>
    <definedName name="FB" localSheetId="6">#REF!</definedName>
    <definedName name="FB" localSheetId="1">#REF!</definedName>
    <definedName name="FB" localSheetId="2">#REF!</definedName>
    <definedName name="FB">#REF!</definedName>
    <definedName name="FB1A" localSheetId="9">#REF!</definedName>
    <definedName name="FB1A" localSheetId="3">#REF!</definedName>
    <definedName name="FB1A" localSheetId="6">#REF!</definedName>
    <definedName name="FB1A" localSheetId="1">#REF!</definedName>
    <definedName name="FB1A" localSheetId="2">#REF!</definedName>
    <definedName name="FB1A">#REF!</definedName>
    <definedName name="fdfd" localSheetId="9" hidden="1">'[24]Fax a enviar'!#REF!</definedName>
    <definedName name="fdfd" localSheetId="3" hidden="1">'[24]Fax a enviar'!#REF!</definedName>
    <definedName name="fdfd" localSheetId="6" hidden="1">'[24]Fax a enviar'!#REF!</definedName>
    <definedName name="fdfd" localSheetId="2" hidden="1">'[24]Fax a enviar'!#REF!</definedName>
    <definedName name="fdfd" hidden="1">'[24]Fax a enviar'!#REF!</definedName>
    <definedName name="fdfdd" localSheetId="9" hidden="1">#REF!</definedName>
    <definedName name="fdfdd" localSheetId="3" hidden="1">#REF!</definedName>
    <definedName name="fdfdd" localSheetId="6" hidden="1">#REF!</definedName>
    <definedName name="fdfdd" localSheetId="1" hidden="1">#REF!</definedName>
    <definedName name="fdfdd" localSheetId="2" hidden="1">#REF!</definedName>
    <definedName name="fdfdd" hidden="1">#REF!</definedName>
    <definedName name="fdfddf" localSheetId="9" hidden="1">#REF!</definedName>
    <definedName name="fdfddf" localSheetId="3" hidden="1">#REF!</definedName>
    <definedName name="fdfddf" localSheetId="6" hidden="1">#REF!</definedName>
    <definedName name="fdfddf" localSheetId="1" hidden="1">#REF!</definedName>
    <definedName name="fdfddf" localSheetId="2" hidden="1">#REF!</definedName>
    <definedName name="fdfddf" hidden="1">#REF!</definedName>
    <definedName name="fdfdf" localSheetId="9" hidden="1">'[24]Fax a enviar'!#REF!</definedName>
    <definedName name="fdfdf" localSheetId="3" hidden="1">'[24]Fax a enviar'!#REF!</definedName>
    <definedName name="fdfdf" localSheetId="6" hidden="1">'[24]Fax a enviar'!#REF!</definedName>
    <definedName name="fdfdf" localSheetId="2" hidden="1">'[24]Fax a enviar'!#REF!</definedName>
    <definedName name="fdfdf" hidden="1">'[24]Fax a enviar'!#REF!</definedName>
    <definedName name="fdfds" localSheetId="9" hidden="1">#REF!</definedName>
    <definedName name="fdfds" localSheetId="3" hidden="1">#REF!</definedName>
    <definedName name="fdfds" localSheetId="6" hidden="1">#REF!</definedName>
    <definedName name="fdfds" localSheetId="1" hidden="1">#REF!</definedName>
    <definedName name="fdfds" localSheetId="2" hidden="1">#REF!</definedName>
    <definedName name="fdfds" hidden="1">#REF!</definedName>
    <definedName name="fdfdsafsdf" localSheetId="9" hidden="1">'[46]Fax a enviar'!#REF!</definedName>
    <definedName name="fdfdsafsdf" localSheetId="3" hidden="1">'[46]Fax a enviar'!#REF!</definedName>
    <definedName name="fdfdsafsdf" localSheetId="6" hidden="1">'[46]Fax a enviar'!#REF!</definedName>
    <definedName name="fdfdsafsdf" localSheetId="1" hidden="1">'[46]Fax a enviar'!#REF!</definedName>
    <definedName name="fdfdsafsdf" localSheetId="2" hidden="1">'[46]Fax a enviar'!#REF!</definedName>
    <definedName name="fdfdsafsdf" hidden="1">'[46]Fax a enviar'!#REF!</definedName>
    <definedName name="fdfdsf" localSheetId="9" hidden="1">#REF!</definedName>
    <definedName name="fdfdsf" localSheetId="3" hidden="1">#REF!</definedName>
    <definedName name="fdfdsf" localSheetId="6" hidden="1">#REF!</definedName>
    <definedName name="fdfdsf" localSheetId="1" hidden="1">#REF!</definedName>
    <definedName name="fdfdsf" localSheetId="2" hidden="1">#REF!</definedName>
    <definedName name="fdfdsf" hidden="1">#REF!</definedName>
    <definedName name="fdfsd" localSheetId="9" hidden="1">'[34]Fax a enviar'!#REF!</definedName>
    <definedName name="fdfsd" localSheetId="3" hidden="1">'[34]Fax a enviar'!#REF!</definedName>
    <definedName name="fdfsd" localSheetId="6" hidden="1">'[34]Fax a enviar'!#REF!</definedName>
    <definedName name="fdfsd" localSheetId="1" hidden="1">'[34]Fax a enviar'!#REF!</definedName>
    <definedName name="fdfsd" localSheetId="2" hidden="1">'[34]Fax a enviar'!#REF!</definedName>
    <definedName name="fdfsd" hidden="1">'[34]Fax a enviar'!#REF!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0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localSheetId="5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4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0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localSheetId="5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4" hidden="1">{"Riqfin97",#N/A,FALSE,"Tran";"Riqfinpro",#N/A,FALSE,"Tran"}</definedName>
    <definedName name="fer" hidden="1">{"Riqfin97",#N/A,FALSE,"Tran";"Riqfinpro",#N/A,FALSE,"Tran"}</definedName>
    <definedName name="FF" localSheetId="9">#REF!</definedName>
    <definedName name="FF" localSheetId="3">#REF!</definedName>
    <definedName name="FF" localSheetId="6">#REF!</definedName>
    <definedName name="FF" localSheetId="5">#REF!</definedName>
    <definedName name="FF" localSheetId="1">#REF!</definedName>
    <definedName name="FF" localSheetId="2">#REF!</definedName>
    <definedName name="FF">#REF!</definedName>
    <definedName name="FF1A" localSheetId="9">#REF!</definedName>
    <definedName name="FF1A" localSheetId="3">#REF!</definedName>
    <definedName name="FF1A" localSheetId="6">#REF!</definedName>
    <definedName name="FF1A" localSheetId="5">#REF!</definedName>
    <definedName name="FF1A" localSheetId="1">#REF!</definedName>
    <definedName name="FF1A" localSheetId="2">#REF!</definedName>
    <definedName name="FF1A">#REF!</definedName>
    <definedName name="fff" localSheetId="9" hidden="1">#REF!</definedName>
    <definedName name="fff" localSheetId="3" hidden="1">#REF!</definedName>
    <definedName name="fff" localSheetId="6" hidden="1">#REF!</definedName>
    <definedName name="fff" localSheetId="5" hidden="1">#REF!</definedName>
    <definedName name="fff" localSheetId="1" hidden="1">#REF!</definedName>
    <definedName name="fff" localSheetId="2" hidden="1">#REF!</definedName>
    <definedName name="fff" hidden="1">#REF!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0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localSheetId="5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4" hidden="1">{"Riqfin97",#N/A,FALSE,"Tran";"Riqfinpro",#N/A,FALSE,"Tran"}</definedName>
    <definedName name="ffff" hidden="1">{"Riqfin97",#N/A,FALSE,"Tran";"Riqfinpro",#N/A,FALSE,"Tran"}</definedName>
    <definedName name="fffff" localSheetId="9">#REF!</definedName>
    <definedName name="fffff" localSheetId="3">#REF!</definedName>
    <definedName name="fffff" localSheetId="6">#REF!</definedName>
    <definedName name="fffff" localSheetId="5">#REF!</definedName>
    <definedName name="fffff" localSheetId="1">#REF!</definedName>
    <definedName name="fffff" localSheetId="2">#REF!</definedName>
    <definedName name="fffff">#REF!</definedName>
    <definedName name="ffffff" localSheetId="9" hidden="1">#REF!</definedName>
    <definedName name="ffffff" localSheetId="3" hidden="1">#REF!</definedName>
    <definedName name="ffffff" localSheetId="6" hidden="1">#REF!</definedName>
    <definedName name="ffffff" localSheetId="5" hidden="1">#REF!</definedName>
    <definedName name="ffffff" localSheetId="1" hidden="1">#REF!</definedName>
    <definedName name="ffffff" localSheetId="2" hidden="1">#REF!</definedName>
    <definedName name="ffffff" hidden="1">#REF!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0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localSheetId="5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4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4" hidden="1">{"Riqfin97",#N/A,FALSE,"Tran";"Riqfinpro",#N/A,FALSE,"Tran"}</definedName>
    <definedName name="ffffffffffffff" hidden="1">{"Riqfin97",#N/A,FALSE,"Tran";"Riqfinpro",#N/A,FALSE,"Tran"}</definedName>
    <definedName name="FFNN" localSheetId="0">#REF!</definedName>
    <definedName name="FFNN" localSheetId="6">#REF!</definedName>
    <definedName name="FFNN">#REF!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0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localSheetId="5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4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9">#REF!</definedName>
    <definedName name="Fig.1" localSheetId="3">#REF!</definedName>
    <definedName name="Fig.1" localSheetId="6">#REF!</definedName>
    <definedName name="Fig.1" localSheetId="1">#REF!</definedName>
    <definedName name="Fig.1" localSheetId="2">#REF!</definedName>
    <definedName name="Fig.1">#REF!</definedName>
    <definedName name="FigTitle" localSheetId="9">#REF!</definedName>
    <definedName name="FigTitle" localSheetId="3">#REF!</definedName>
    <definedName name="FigTitle" localSheetId="6">#REF!</definedName>
    <definedName name="FigTitle" localSheetId="1">#REF!</definedName>
    <definedName name="FigTitle" localSheetId="2">#REF!</definedName>
    <definedName name="FigTitle">#REF!</definedName>
    <definedName name="Figure.3" localSheetId="9">#REF!</definedName>
    <definedName name="Figure.3" localSheetId="3">#REF!</definedName>
    <definedName name="Figure.3" localSheetId="6">#REF!</definedName>
    <definedName name="Figure.3" localSheetId="1">#REF!</definedName>
    <definedName name="Figure.3" localSheetId="2">#REF!</definedName>
    <definedName name="Figure.3">#REF!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0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localSheetId="5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4" hidden="1">{"Tab1",#N/A,FALSE,"P";"Tab2",#N/A,FALSE,"P"}</definedName>
    <definedName name="Financing" hidden="1">{"Tab1",#N/A,FALSE,"P";"Tab2",#N/A,FALSE,"P"}</definedName>
    <definedName name="Fisc" localSheetId="0">#REF!</definedName>
    <definedName name="Fisc" localSheetId="6">#REF!</definedName>
    <definedName name="Fisc">#REF!</definedName>
    <definedName name="Fisca" localSheetId="9">#REF!</definedName>
    <definedName name="Fisca" localSheetId="0">#REF!</definedName>
    <definedName name="Fisca" localSheetId="3">#REF!</definedName>
    <definedName name="Fisca" localSheetId="6">#REF!</definedName>
    <definedName name="Fisca" localSheetId="5">#REF!</definedName>
    <definedName name="Fisca" localSheetId="1">#REF!</definedName>
    <definedName name="Fisca" localSheetId="2">#REF!</definedName>
    <definedName name="Fisca">#REF!</definedName>
    <definedName name="FMI" localSheetId="9">[32]BCP!#REF!</definedName>
    <definedName name="FMI" localSheetId="0">[32]BCP!#REF!</definedName>
    <definedName name="FMI" localSheetId="3">[32]BCP!#REF!</definedName>
    <definedName name="FMI" localSheetId="6">[32]BCP!#REF!</definedName>
    <definedName name="FMI" localSheetId="5">[32]BCP!#REF!</definedName>
    <definedName name="FMI" localSheetId="1">[32]BCP!#REF!</definedName>
    <definedName name="FMI" localSheetId="2">[32]BCP!#REF!</definedName>
    <definedName name="FMI">[32]BCP!#REF!</definedName>
    <definedName name="FMK" localSheetId="9">#REF!</definedName>
    <definedName name="FMK" localSheetId="3">#REF!</definedName>
    <definedName name="FMK" localSheetId="6">#REF!</definedName>
    <definedName name="FMK" localSheetId="5">#REF!</definedName>
    <definedName name="FMK" localSheetId="1">#REF!</definedName>
    <definedName name="FMK" localSheetId="2">#REF!</definedName>
    <definedName name="FMK">#REF!</definedName>
    <definedName name="FORMATO">#N/A</definedName>
    <definedName name="FRAMENO" localSheetId="9">#REF!</definedName>
    <definedName name="FRAMENO" localSheetId="3">#REF!</definedName>
    <definedName name="FRAMENO" localSheetId="6">#REF!</definedName>
    <definedName name="FRAMENO" localSheetId="1">#REF!</definedName>
    <definedName name="FRAMENO" localSheetId="2">#REF!</definedName>
    <definedName name="FRAMENO">#REF!</definedName>
    <definedName name="framework_macro" localSheetId="9">#REF!</definedName>
    <definedName name="framework_macro" localSheetId="3">#REF!</definedName>
    <definedName name="framework_macro" localSheetId="6">#REF!</definedName>
    <definedName name="framework_macro" localSheetId="1">#REF!</definedName>
    <definedName name="framework_macro" localSheetId="2">#REF!</definedName>
    <definedName name="framework_macro">#REF!</definedName>
    <definedName name="framework_macro_new" localSheetId="9">#REF!</definedName>
    <definedName name="framework_macro_new" localSheetId="3">#REF!</definedName>
    <definedName name="framework_macro_new" localSheetId="6">#REF!</definedName>
    <definedName name="framework_macro_new" localSheetId="1">#REF!</definedName>
    <definedName name="framework_macro_new" localSheetId="2">#REF!</definedName>
    <definedName name="framework_macro_new">#REF!</definedName>
    <definedName name="framework_monetary" localSheetId="9">#REF!</definedName>
    <definedName name="framework_monetary" localSheetId="6">#REF!</definedName>
    <definedName name="framework_monetary" localSheetId="4">#REF!</definedName>
    <definedName name="framework_monetary">#REF!</definedName>
    <definedName name="FRAMEYES" localSheetId="9">#REF!</definedName>
    <definedName name="FRAMEYES" localSheetId="6">#REF!</definedName>
    <definedName name="FRAMEYES" localSheetId="4">#REF!</definedName>
    <definedName name="FRAMEYES">#REF!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0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localSheetId="5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4" hidden="1">{"Tab1",#N/A,FALSE,"P";"Tab2",#N/A,FALSE,"P"}</definedName>
    <definedName name="fre" hidden="1">{"Tab1",#N/A,FALSE,"P";"Tab2",#N/A,FALSE,"P"}</definedName>
    <definedName name="FRFEURO" localSheetId="9">#REF!</definedName>
    <definedName name="FRFEURO" localSheetId="3">#REF!</definedName>
    <definedName name="FRFEURO" localSheetId="6">#REF!</definedName>
    <definedName name="FRFEURO" localSheetId="5">#REF!</definedName>
    <definedName name="FRFEURO" localSheetId="1">#REF!</definedName>
    <definedName name="FRFEURO" localSheetId="2">#REF!</definedName>
    <definedName name="FRFEURO">#REF!</definedName>
    <definedName name="FS" localSheetId="9">#REF!</definedName>
    <definedName name="FS" localSheetId="3">#REF!</definedName>
    <definedName name="FS" localSheetId="6">#REF!</definedName>
    <definedName name="FS" localSheetId="5">#REF!</definedName>
    <definedName name="FS" localSheetId="1">#REF!</definedName>
    <definedName name="FS" localSheetId="2">#REF!</definedName>
    <definedName name="FS">#REF!</definedName>
    <definedName name="FS1A" localSheetId="9">#REF!</definedName>
    <definedName name="FS1A" localSheetId="3">#REF!</definedName>
    <definedName name="FS1A" localSheetId="6">#REF!</definedName>
    <definedName name="FS1A" localSheetId="5">#REF!</definedName>
    <definedName name="FS1A" localSheetId="1">#REF!</definedName>
    <definedName name="FS1A" localSheetId="2">#REF!</definedName>
    <definedName name="FS1A">#REF!</definedName>
    <definedName name="fsdfsd" localSheetId="9" hidden="1">[53]C!#REF!</definedName>
    <definedName name="fsdfsd" localSheetId="3" hidden="1">[53]C!#REF!</definedName>
    <definedName name="fsdfsd" localSheetId="6" hidden="1">[53]C!#REF!</definedName>
    <definedName name="fsdfsd" localSheetId="5" hidden="1">[53]C!#REF!</definedName>
    <definedName name="fsdfsd" localSheetId="2" hidden="1">[53]C!#REF!</definedName>
    <definedName name="fsdfsd" hidden="1">[53]C!#REF!</definedName>
    <definedName name="fsdsdfa" localSheetId="9" hidden="1">'[46]Fax a enviar'!#REF!</definedName>
    <definedName name="fsdsdfa" localSheetId="3" hidden="1">'[46]Fax a enviar'!#REF!</definedName>
    <definedName name="fsdsdfa" localSheetId="6" hidden="1">'[46]Fax a enviar'!#REF!</definedName>
    <definedName name="fsdsdfa" localSheetId="5" hidden="1">'[46]Fax a enviar'!#REF!</definedName>
    <definedName name="fsdsdfa" localSheetId="2" hidden="1">'[46]Fax a enviar'!#REF!</definedName>
    <definedName name="fsdsdfa" hidden="1">'[46]Fax a enviar'!#REF!</definedName>
    <definedName name="FT" localSheetId="9">#REF!</definedName>
    <definedName name="FT" localSheetId="3">#REF!</definedName>
    <definedName name="FT" localSheetId="6">#REF!</definedName>
    <definedName name="FT" localSheetId="1">#REF!</definedName>
    <definedName name="FT" localSheetId="2">#REF!</definedName>
    <definedName name="FT">#REF!</definedName>
    <definedName name="FT1A" localSheetId="9">#REF!</definedName>
    <definedName name="FT1A" localSheetId="3">#REF!</definedName>
    <definedName name="FT1A" localSheetId="6">#REF!</definedName>
    <definedName name="FT1A" localSheetId="1">#REF!</definedName>
    <definedName name="FT1A" localSheetId="2">#REF!</definedName>
    <definedName name="FT1A">#REF!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0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localSheetId="5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4" hidden="1">{"Riqfin97",#N/A,FALSE,"Tran";"Riqfinpro",#N/A,FALSE,"Tran"}</definedName>
    <definedName name="ftr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0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localSheetId="5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4" hidden="1">{"Riqfin97",#N/A,FALSE,"Tran";"Riqfinpro",#N/A,FALSE,"Tran"}</definedName>
    <definedName name="fty" hidden="1">{"Riqfin97",#N/A,FALSE,"Tran";"Riqfinpro",#N/A,FALSE,"Tran"}</definedName>
    <definedName name="FUENTE" localSheetId="9">#REF!</definedName>
    <definedName name="FUENTE" localSheetId="3">#REF!</definedName>
    <definedName name="FUENTE" localSheetId="6">#REF!</definedName>
    <definedName name="FUENTE" localSheetId="5">#REF!</definedName>
    <definedName name="FUENTE" localSheetId="1">#REF!</definedName>
    <definedName name="FUENTE" localSheetId="2">#REF!</definedName>
    <definedName name="FUENTE">#REF!</definedName>
    <definedName name="fuente1" localSheetId="9">#REF!</definedName>
    <definedName name="fuente1" localSheetId="3">#REF!</definedName>
    <definedName name="fuente1" localSheetId="6">#REF!</definedName>
    <definedName name="fuente1" localSheetId="5">#REF!</definedName>
    <definedName name="fuente1" localSheetId="1">#REF!</definedName>
    <definedName name="fuente1" localSheetId="2">#REF!</definedName>
    <definedName name="fuente1">#REF!</definedName>
    <definedName name="FUENTE2" localSheetId="9">#REF!</definedName>
    <definedName name="FUENTE2" localSheetId="3">#REF!</definedName>
    <definedName name="FUENTE2" localSheetId="6">#REF!</definedName>
    <definedName name="FUENTE2" localSheetId="5">#REF!</definedName>
    <definedName name="FUENTE2" localSheetId="2">#REF!</definedName>
    <definedName name="FUENTE2">#REF!</definedName>
    <definedName name="Fuentes" localSheetId="9">#REF!</definedName>
    <definedName name="Fuentes" localSheetId="6">#REF!</definedName>
    <definedName name="Fuentes" localSheetId="4">#REF!</definedName>
    <definedName name="Fuentes">#REF!</definedName>
    <definedName name="fx" localSheetId="9">#REF!</definedName>
    <definedName name="fx" localSheetId="6">#REF!</definedName>
    <definedName name="fx" localSheetId="1">#REF!</definedName>
    <definedName name="fx" localSheetId="4">#REF!</definedName>
    <definedName name="fx">#REF!</definedName>
    <definedName name="G" localSheetId="7" hidden="1">{"Main Economic Indicators",#N/A,FALSE,"C"}</definedName>
    <definedName name="G" localSheetId="9" hidden="1">{"Main Economic Indicators",#N/A,FALSE,"C"}</definedName>
    <definedName name="G" localSheetId="0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localSheetId="5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4" hidden="1">{"Main Economic Indicators",#N/A,FALSE,"C"}</definedName>
    <definedName name="G" hidden="1">{"Main Economic Indicators",#N/A,FALSE,"C"}</definedName>
    <definedName name="GAP" localSheetId="0">#REF!</definedName>
    <definedName name="GAP" localSheetId="6">#REF!</definedName>
    <definedName name="GAP">#REF!</definedName>
    <definedName name="GAPFGFROM" localSheetId="9">#REF!</definedName>
    <definedName name="GAPFGFROM" localSheetId="0">#REF!</definedName>
    <definedName name="GAPFGFROM" localSheetId="3">#REF!</definedName>
    <definedName name="GAPFGFROM" localSheetId="6">#REF!</definedName>
    <definedName name="GAPFGFROM" localSheetId="5">#REF!</definedName>
    <definedName name="GAPFGFROM" localSheetId="1">#REF!</definedName>
    <definedName name="GAPFGFROM" localSheetId="2">#REF!</definedName>
    <definedName name="GAPFGFROM">#REF!</definedName>
    <definedName name="GAPFGTO" localSheetId="9">#REF!</definedName>
    <definedName name="GAPFGTO" localSheetId="3">#REF!</definedName>
    <definedName name="GAPFGTO" localSheetId="6">#REF!</definedName>
    <definedName name="GAPFGTO" localSheetId="5">#REF!</definedName>
    <definedName name="GAPFGTO" localSheetId="1">#REF!</definedName>
    <definedName name="GAPFGTO" localSheetId="2">#REF!</definedName>
    <definedName name="GAPFGTO">#REF!</definedName>
    <definedName name="GAPSTFROM" localSheetId="9">#REF!</definedName>
    <definedName name="GAPSTFROM" localSheetId="6">#REF!</definedName>
    <definedName name="GAPSTFROM" localSheetId="4">#REF!</definedName>
    <definedName name="GAPSTFROM">#REF!</definedName>
    <definedName name="GAPSTTO" localSheetId="9">#REF!</definedName>
    <definedName name="GAPSTTO" localSheetId="6">#REF!</definedName>
    <definedName name="GAPSTTO" localSheetId="4">#REF!</definedName>
    <definedName name="GAPSTTO">#REF!</definedName>
    <definedName name="GAPTEST" localSheetId="9">#REF!</definedName>
    <definedName name="GAPTEST" localSheetId="6">#REF!</definedName>
    <definedName name="GAPTEST" localSheetId="4">#REF!</definedName>
    <definedName name="GAPTEST">#REF!</definedName>
    <definedName name="GAPTESTFG" localSheetId="9">#REF!</definedName>
    <definedName name="GAPTESTFG" localSheetId="6">#REF!</definedName>
    <definedName name="GAPTESTFG" localSheetId="4">#REF!</definedName>
    <definedName name="GAPTESTFG">#REF!</definedName>
    <definedName name="GAZZETTE" localSheetId="9">#REF!</definedName>
    <definedName name="GAZZETTE" localSheetId="6">#REF!</definedName>
    <definedName name="GAZZETTE" localSheetId="4">#REF!</definedName>
    <definedName name="GAZZETTE">#REF!</definedName>
    <definedName name="GBP" localSheetId="9">#REF!</definedName>
    <definedName name="GBP" localSheetId="6">#REF!</definedName>
    <definedName name="GBP" localSheetId="1">#REF!</definedName>
    <definedName name="GBP" localSheetId="4">#REF!</definedName>
    <definedName name="GBP">#REF!</definedName>
    <definedName name="GCB_NGDP">#N/A</definedName>
    <definedName name="gdg" localSheetId="9" hidden="1">'[44]Fax a enviar'!#REF!</definedName>
    <definedName name="gdg" localSheetId="1" hidden="1">'[44]Fax a enviar'!#REF!</definedName>
    <definedName name="gdg" localSheetId="4" hidden="1">'[44]Fax a enviar'!#REF!</definedName>
    <definedName name="gdg" hidden="1">'[44]Fax a enviar'!#REF!</definedName>
    <definedName name="gdgd" localSheetId="9" hidden="1">'[49]Fax a enviar'!#REF!</definedName>
    <definedName name="gdgd" localSheetId="1" hidden="1">'[49]Fax a enviar'!#REF!</definedName>
    <definedName name="gdgd" localSheetId="4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9" hidden="1">#REF!</definedName>
    <definedName name="ggfrfff" localSheetId="3" hidden="1">#REF!</definedName>
    <definedName name="ggfrfff" localSheetId="6" hidden="1">#REF!</definedName>
    <definedName name="ggfrfff" localSheetId="5" hidden="1">#REF!</definedName>
    <definedName name="ggfrfff" localSheetId="1" hidden="1">#REF!</definedName>
    <definedName name="ggfrfff" localSheetId="2" hidden="1">#REF!</definedName>
    <definedName name="ggfrfff" hidden="1">#REF!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0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localSheetId="5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4" hidden="1">{"Riqfin97",#N/A,FALSE,"Tran";"Riqfinpro",#N/A,FALSE,"Tran"}</definedName>
    <definedName name="ggg" hidden="1">{"Riqfin97",#N/A,FALSE,"Tran";"Riqfinpro",#N/A,FALSE,"Tran"}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9" hidden="1">#REF!</definedName>
    <definedName name="ggggggggggggggg" localSheetId="3" hidden="1">#REF!</definedName>
    <definedName name="ggggggggggggggg" localSheetId="6" hidden="1">#REF!</definedName>
    <definedName name="ggggggggggggggg" localSheetId="1" hidden="1">#REF!</definedName>
    <definedName name="ggggggggggggggg" localSheetId="2" hidden="1">#REF!</definedName>
    <definedName name="ggggggggggggggg" hidden="1">#REF!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0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localSheetId="5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4" hidden="1">{"Tab1",#N/A,FALSE,"P";"Tab2",#N/A,FALSE,"P"}</definedName>
    <definedName name="ght" hidden="1">{"Tab1",#N/A,FALSE,"P";"Tab2",#N/A,FALSE,"P"}</definedName>
    <definedName name="GL_Z" localSheetId="0">#REF!</definedName>
    <definedName name="GL_Z" localSheetId="6">#REF!</definedName>
    <definedName name="GL_Z">#REF!</definedName>
    <definedName name="gni">[43]GNIpc!$A$1:$R$235</definedName>
    <definedName name="goafrica" localSheetId="7">[56]!goafrica</definedName>
    <definedName name="goafrica">[56]!goafrica</definedName>
    <definedName name="goasia" localSheetId="7">[56]!goasia</definedName>
    <definedName name="goasia">[56]!goasia</definedName>
    <definedName name="GOB" localSheetId="9">#REF!</definedName>
    <definedName name="GOB" localSheetId="3">#REF!</definedName>
    <definedName name="GOB" localSheetId="6">#REF!</definedName>
    <definedName name="GOB" localSheetId="1">#REF!</definedName>
    <definedName name="GOB" localSheetId="2">#REF!</definedName>
    <definedName name="GOB">#REF!</definedName>
    <definedName name="goeeup" localSheetId="7">[56]!goeeup</definedName>
    <definedName name="goeeup">[56]!goeeup</definedName>
    <definedName name="goeurope" localSheetId="7">[56]!goeurope</definedName>
    <definedName name="goeurope">[56]!goeurope</definedName>
    <definedName name="golamerica" localSheetId="7">[56]!golamerica</definedName>
    <definedName name="golamerica">[56]!golamerica</definedName>
    <definedName name="gomeast" localSheetId="7">[56]!gomeast</definedName>
    <definedName name="gomeast">[56]!gomeast</definedName>
    <definedName name="gooecd" localSheetId="7">[56]!gooecd</definedName>
    <definedName name="gooecd">[56]!gooecd</definedName>
    <definedName name="goopec" localSheetId="7">[56]!goopec</definedName>
    <definedName name="goopec">[56]!goopec</definedName>
    <definedName name="gosummary" localSheetId="7">[56]!gosummary</definedName>
    <definedName name="gosummary">[56]!gosummary</definedName>
    <definedName name="Grace_IDA">[48]NPV!$B$25</definedName>
    <definedName name="Grace_NC">[48]NPV!#REF!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0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localSheetId="5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4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9" hidden="1">#REF!</definedName>
    <definedName name="gtryrtyr" localSheetId="3" hidden="1">#REF!</definedName>
    <definedName name="gtryrtyr" localSheetId="6" hidden="1">#REF!</definedName>
    <definedName name="gtryrtyr" localSheetId="1" hidden="1">#REF!</definedName>
    <definedName name="gtryrtyr" localSheetId="2" hidden="1">#REF!</definedName>
    <definedName name="gtryrtyr" hidden="1">#REF!</definedName>
    <definedName name="GUIL" localSheetId="9">#REF!</definedName>
    <definedName name="GUIL" localSheetId="3">#REF!</definedName>
    <definedName name="GUIL" localSheetId="6">#REF!</definedName>
    <definedName name="GUIL" localSheetId="1">#REF!</definedName>
    <definedName name="GUIL" localSheetId="2">#REF!</definedName>
    <definedName name="GUIL">#REF!</definedName>
    <definedName name="GUIL1" localSheetId="9">#REF!</definedName>
    <definedName name="GUIL1" localSheetId="3">#REF!</definedName>
    <definedName name="GUIL1" localSheetId="6">#REF!</definedName>
    <definedName name="GUIL1" localSheetId="1">#REF!</definedName>
    <definedName name="GUIL1" localSheetId="2">#REF!</definedName>
    <definedName name="GUIL1">#REF!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0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localSheetId="5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4" hidden="1">{"Tab1",#N/A,FALSE,"P";"Tab2",#N/A,FALSE,"P"}</definedName>
    <definedName name="gyu" hidden="1">{"Tab1",#N/A,FALSE,"P";"Tab2",#N/A,FALSE,"P"}</definedName>
    <definedName name="h" localSheetId="9" hidden="1">#REF!</definedName>
    <definedName name="h" localSheetId="3" hidden="1">#REF!</definedName>
    <definedName name="h" localSheetId="6" hidden="1">#REF!</definedName>
    <definedName name="h" localSheetId="5" hidden="1">#REF!</definedName>
    <definedName name="h" localSheetId="1" hidden="1">#REF!</definedName>
    <definedName name="h" localSheetId="2" hidden="1">#REF!</definedName>
    <definedName name="h" hidden="1">#REF!</definedName>
    <definedName name="HEADING" localSheetId="9">#REF!</definedName>
    <definedName name="HEADING" localSheetId="3">#REF!</definedName>
    <definedName name="HEADING" localSheetId="6">#REF!</definedName>
    <definedName name="HEADING" localSheetId="5">#REF!</definedName>
    <definedName name="HEADING" localSheetId="1">#REF!</definedName>
    <definedName name="HEADING" localSheetId="2">#REF!</definedName>
    <definedName name="HEADING">#REF!</definedName>
    <definedName name="Heading39">'[27]shared data'!$A$1:$G$5</definedName>
    <definedName name="hfhf" localSheetId="9">#REF!</definedName>
    <definedName name="hfhf" localSheetId="3">#REF!</definedName>
    <definedName name="hfhf" localSheetId="6">#REF!</definedName>
    <definedName name="hfhf" localSheetId="1">#REF!</definedName>
    <definedName name="hfhf" localSheetId="2">#REF!</definedName>
    <definedName name="hfhf">#REF!</definedName>
    <definedName name="hfhfhf" localSheetId="9" hidden="1">'[44]Fax a enviar'!#REF!</definedName>
    <definedName name="hfhfhf" localSheetId="3" hidden="1">'[44]Fax a enviar'!#REF!</definedName>
    <definedName name="hfhfhf" localSheetId="6" hidden="1">'[44]Fax a enviar'!#REF!</definedName>
    <definedName name="hfhfhf" localSheetId="1" hidden="1">'[44]Fax a enviar'!#REF!</definedName>
    <definedName name="hfhfhf" localSheetId="2" hidden="1">'[44]Fax a enviar'!#REF!</definedName>
    <definedName name="hfhfhf" hidden="1">'[44]Fax a enviar'!#REF!</definedName>
    <definedName name="hhh" localSheetId="1" hidden="1">'[57]J(Priv.Cap)'!#REF!</definedName>
    <definedName name="hhh" localSheetId="2" hidden="1">'[57]J(Priv.Cap)'!#REF!</definedName>
    <definedName name="hhh" hidden="1">'[57]J(Priv.Cap)'!#REF!</definedName>
    <definedName name="HHHH" localSheetId="9" hidden="1">#REF!</definedName>
    <definedName name="HHHH" localSheetId="3" hidden="1">#REF!</definedName>
    <definedName name="HHHH" localSheetId="6" hidden="1">#REF!</definedName>
    <definedName name="HHHH" localSheetId="1" hidden="1">#REF!</definedName>
    <definedName name="HHHH" localSheetId="2" hidden="1">#REF!</definedName>
    <definedName name="HHHH" hidden="1">#REF!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0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localSheetId="5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4" hidden="1">{"Tab1",#N/A,FALSE,"P";"Tab2",#N/A,FALSE,"P"}</definedName>
    <definedName name="hhhhh" hidden="1">{"Tab1",#N/A,FALSE,"P";"Tab2",#N/A,FALSE,"P"}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0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localSheetId="5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4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9" hidden="1">#REF!</definedName>
    <definedName name="hkh" localSheetId="3" hidden="1">#REF!</definedName>
    <definedName name="hkh" localSheetId="6" hidden="1">#REF!</definedName>
    <definedName name="hkh" localSheetId="1" hidden="1">#REF!</definedName>
    <definedName name="hkh" localSheetId="2" hidden="1">#REF!</definedName>
    <definedName name="hkh" hidden="1">#REF!</definedName>
    <definedName name="hkhkh" localSheetId="9" hidden="1">#REF!</definedName>
    <definedName name="hkhkh" localSheetId="3" hidden="1">#REF!</definedName>
    <definedName name="hkhkh" localSheetId="6" hidden="1">#REF!</definedName>
    <definedName name="hkhkh" localSheetId="1" hidden="1">#REF!</definedName>
    <definedName name="hkhkh" localSheetId="2" hidden="1">#REF!</definedName>
    <definedName name="hkhkh" hidden="1">#REF!</definedName>
    <definedName name="hola" localSheetId="9">#REF!</definedName>
    <definedName name="hola" localSheetId="3">#REF!</definedName>
    <definedName name="hola" localSheetId="6">#REF!</definedName>
    <definedName name="hola" localSheetId="1">#REF!</definedName>
    <definedName name="hola" localSheetId="2">#REF!</definedName>
    <definedName name="hola">#REF!</definedName>
    <definedName name="holalalala" localSheetId="9" hidden="1">'[24]Fax a enviar'!#REF!</definedName>
    <definedName name="holalalala" localSheetId="3" hidden="1">'[24]Fax a enviar'!#REF!</definedName>
    <definedName name="holalalala" localSheetId="6" hidden="1">'[24]Fax a enviar'!#REF!</definedName>
    <definedName name="holalalala" localSheetId="2" hidden="1">'[24]Fax a enviar'!#REF!</definedName>
    <definedName name="holalalala" hidden="1">'[24]Fax a enviar'!#REF!</definedName>
    <definedName name="holallll" localSheetId="9">#REF!</definedName>
    <definedName name="holallll" localSheetId="3">#REF!</definedName>
    <definedName name="holallll" localSheetId="6">#REF!</definedName>
    <definedName name="holallll" localSheetId="1">#REF!</definedName>
    <definedName name="holallll" localSheetId="2">#REF!</definedName>
    <definedName name="holallll">#REF!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0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localSheetId="5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0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localSheetId="5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0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localSheetId="5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4" hidden="1">{"Tab1",#N/A,FALSE,"P";"Tab2",#N/A,FALSE,"P"}</definedName>
    <definedName name="hui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0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localSheetId="5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4" hidden="1">{"Tab1",#N/A,FALSE,"P";"Tab2",#N/A,FALSE,"P"}</definedName>
    <definedName name="huo" hidden="1">{"Tab1",#N/A,FALSE,"P";"Tab2",#N/A,FALSE,"P"}</definedName>
    <definedName name="hutyu7" localSheetId="9" hidden="1">#REF!</definedName>
    <definedName name="hutyu7" localSheetId="3" hidden="1">#REF!</definedName>
    <definedName name="hutyu7" localSheetId="6" hidden="1">#REF!</definedName>
    <definedName name="hutyu7" localSheetId="5" hidden="1">#REF!</definedName>
    <definedName name="hutyu7" localSheetId="1" hidden="1">#REF!</definedName>
    <definedName name="hutyu7" localSheetId="2" hidden="1">#REF!</definedName>
    <definedName name="hutyu7" hidden="1">#REF!</definedName>
    <definedName name="HVYNONO1" localSheetId="9">[35]nonopec!#REF!</definedName>
    <definedName name="HVYNONO1" localSheetId="3">[35]nonopec!#REF!</definedName>
    <definedName name="HVYNONO1" localSheetId="6">[35]nonopec!#REF!</definedName>
    <definedName name="HVYNONO1" localSheetId="5">[35]nonopec!#REF!</definedName>
    <definedName name="HVYNONO1" localSheetId="1">[35]nonopec!#REF!</definedName>
    <definedName name="HVYNONO1" localSheetId="2">[35]nonopec!#REF!</definedName>
    <definedName name="HVYNONO1">[35]nonopec!#REF!</definedName>
    <definedName name="HVYNONO2" localSheetId="3">[35]nonopec!#REF!</definedName>
    <definedName name="HVYNONO2" localSheetId="6">[35]nonopec!#REF!</definedName>
    <definedName name="HVYNONO2" localSheetId="5">[35]nonopec!#REF!</definedName>
    <definedName name="HVYNONO2" localSheetId="1">[35]nonopec!#REF!</definedName>
    <definedName name="HVYNONO2" localSheetId="2">[35]nonopec!#REF!</definedName>
    <definedName name="HVYNONO2">[35]nonopec!#REF!</definedName>
    <definedName name="HVYNONOPEC" localSheetId="3">[35]nonopec!#REF!</definedName>
    <definedName name="HVYNONOPEC" localSheetId="6">[35]nonopec!#REF!</definedName>
    <definedName name="HVYNONOPEC" localSheetId="5">[35]nonopec!#REF!</definedName>
    <definedName name="HVYNONOPEC" localSheetId="1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9">#REF!</definedName>
    <definedName name="IDAr" localSheetId="3">#REF!</definedName>
    <definedName name="IDAr" localSheetId="6">#REF!</definedName>
    <definedName name="IDAr" localSheetId="1">#REF!</definedName>
    <definedName name="IDAr" localSheetId="2">#REF!</definedName>
    <definedName name="IDAr">#REF!</definedName>
    <definedName name="IDB" localSheetId="9">#REF!</definedName>
    <definedName name="IDB" localSheetId="3">#REF!</definedName>
    <definedName name="IDB" localSheetId="6">#REF!</definedName>
    <definedName name="IDB" localSheetId="1">#REF!</definedName>
    <definedName name="IDB" localSheetId="2">#REF!</definedName>
    <definedName name="IDB">#REF!</definedName>
    <definedName name="IFSASSETS" localSheetId="9">#REF!</definedName>
    <definedName name="IFSASSETS" localSheetId="3">#REF!</definedName>
    <definedName name="IFSASSETS" localSheetId="6">#REF!</definedName>
    <definedName name="IFSASSETS" localSheetId="2">#REF!</definedName>
    <definedName name="IFSASSETS">#REF!</definedName>
    <definedName name="IFSLIABS" localSheetId="9">#REF!</definedName>
    <definedName name="IFSLIABS" localSheetId="6">#REF!</definedName>
    <definedName name="IFSLIABS" localSheetId="4">#REF!</definedName>
    <definedName name="IFSLIABS">#REF!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0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localSheetId="5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4" hidden="1">{"Tab1",#N/A,FALSE,"P";"Tab2",#N/A,FALSE,"P"}</definedName>
    <definedName name="ii" hidden="1">{"Tab1",#N/A,FALSE,"P";"Tab2",#N/A,FALSE,"P"}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0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localSheetId="5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4" hidden="1">{"Riqfin97",#N/A,FALSE,"Tran";"Riqfinpro",#N/A,FALSE,"Tran"}</definedName>
    <definedName name="iii" hidden="1">{"Riqfin97",#N/A,FALSE,"Tran";"Riqfinpro",#N/A,FALSE,"Tran"}</definedName>
    <definedName name="iiiiiiiiiii" localSheetId="9" hidden="1">#REF!</definedName>
    <definedName name="iiiiiiiiiii" localSheetId="3" hidden="1">#REF!</definedName>
    <definedName name="iiiiiiiiiii" localSheetId="6" hidden="1">#REF!</definedName>
    <definedName name="iiiiiiiiiii" localSheetId="5" hidden="1">#REF!</definedName>
    <definedName name="iiiiiiiiiii" localSheetId="1" hidden="1">#REF!</definedName>
    <definedName name="iiiiiiiiiii" localSheetId="2" hidden="1">#REF!</definedName>
    <definedName name="iiiiiiiiiii" hidden="1">#REF!</definedName>
    <definedName name="iiiiiiiiiiii" localSheetId="9" hidden="1">'[44]Fax a enviar'!#REF!</definedName>
    <definedName name="iiiiiiiiiiii" localSheetId="3" hidden="1">'[44]Fax a enviar'!#REF!</definedName>
    <definedName name="iiiiiiiiiiii" localSheetId="6" hidden="1">'[44]Fax a enviar'!#REF!</definedName>
    <definedName name="iiiiiiiiiiii" localSheetId="5" hidden="1">'[44]Fax a enviar'!#REF!</definedName>
    <definedName name="iiiiiiiiiiii" localSheetId="1" hidden="1">'[44]Fax a enviar'!#REF!</definedName>
    <definedName name="iiiiiiiiiiii" localSheetId="2" hidden="1">'[44]Fax a enviar'!#REF!</definedName>
    <definedName name="iiiiiiiiiiii" hidden="1">'[44]Fax a enviar'!#REF!</definedName>
    <definedName name="iiiiiiiiiiiiiiiii" localSheetId="3" hidden="1">'[44]Fax a enviar'!#REF!</definedName>
    <definedName name="iiiiiiiiiiiiiiiii" localSheetId="6" hidden="1">'[44]Fax a enviar'!#REF!</definedName>
    <definedName name="iiiiiiiiiiiiiiiii" localSheetId="5" hidden="1">'[44]Fax a enviar'!#REF!</definedName>
    <definedName name="iiiiiiiiiiiiiiiii" localSheetId="1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9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localSheetId="5" hidden="1">#REF!</definedName>
    <definedName name="iiiiiiiiiiiiiiiiiiiiiiiiii" localSheetId="1" hidden="1">#REF!</definedName>
    <definedName name="iiiiiiiiiiiiiiiiiiiiiiiiii" localSheetId="2" hidden="1">#REF!</definedName>
    <definedName name="iiiiiiiiiiiiiiiiiiiiiiiiii" hidden="1">#REF!</definedName>
    <definedName name="iiiooo" localSheetId="9">#REF!</definedName>
    <definedName name="iiiooo" localSheetId="3">#REF!</definedName>
    <definedName name="iiiooo" localSheetId="6">#REF!</definedName>
    <definedName name="iiiooo" localSheetId="1">#REF!</definedName>
    <definedName name="iiiooo" localSheetId="2">#REF!</definedName>
    <definedName name="iiiooo">#REF!</definedName>
    <definedName name="IKR" localSheetId="9">#REF!</definedName>
    <definedName name="IKR" localSheetId="3">#REF!</definedName>
    <definedName name="IKR" localSheetId="6">#REF!</definedName>
    <definedName name="IKR" localSheetId="1">#REF!</definedName>
    <definedName name="IKR" localSheetId="2">#REF!</definedName>
    <definedName name="IKR">#REF!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0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localSheetId="5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4" hidden="1">{"Riqfin97",#N/A,FALSE,"Tran";"Riqfinpro",#N/A,FALSE,"Tran"}</definedName>
    <definedName name="ilo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0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localSheetId="5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4" hidden="1">{"Riqfin97",#N/A,FALSE,"Tran";"Riqfinpro",#N/A,FALSE,"Tran"}</definedName>
    <definedName name="ilu" hidden="1">{"Riqfin97",#N/A,FALSE,"Tran";"Riqfinpro",#N/A,FALSE,"Tran"}</definedName>
    <definedName name="IM" localSheetId="0">#REF!</definedName>
    <definedName name="IM" localSheetId="6">#REF!</definedName>
    <definedName name="IM">#REF!</definedName>
    <definedName name="IMF" localSheetId="9">#REF!</definedName>
    <definedName name="IMF" localSheetId="0">#REF!</definedName>
    <definedName name="IMF" localSheetId="3">#REF!</definedName>
    <definedName name="IMF" localSheetId="6">#REF!</definedName>
    <definedName name="IMF" localSheetId="5">#REF!</definedName>
    <definedName name="IMF" localSheetId="1">#REF!</definedName>
    <definedName name="IMF" localSheetId="2">#REF!</definedName>
    <definedName name="IMF">#REF!</definedName>
    <definedName name="Importaciones" localSheetId="9" hidden="1">'[10]Base Original'!#REF!</definedName>
    <definedName name="Importaciones" localSheetId="0" hidden="1">'[10]Base Original'!#REF!</definedName>
    <definedName name="Importaciones" localSheetId="3" hidden="1">'[10]Base Original'!#REF!</definedName>
    <definedName name="Importaciones" localSheetId="6" hidden="1">'[10]Base Original'!#REF!</definedName>
    <definedName name="Importaciones" localSheetId="5" hidden="1">'[10]Base Original'!#REF!</definedName>
    <definedName name="Importaciones" localSheetId="1" hidden="1">'[10]Base Original'!#REF!</definedName>
    <definedName name="Importaciones" localSheetId="2" hidden="1">'[10]Base Original'!#REF!</definedName>
    <definedName name="Importaciones" hidden="1">'[10]Base Original'!#REF!</definedName>
    <definedName name="INDICEPRODUCCIO" localSheetId="9">#REF!</definedName>
    <definedName name="INDICEPRODUCCIO" localSheetId="3">#REF!</definedName>
    <definedName name="INDICEPRODUCCIO" localSheetId="6">#REF!</definedName>
    <definedName name="INDICEPRODUCCIO" localSheetId="5">#REF!</definedName>
    <definedName name="INDICEPRODUCCIO" localSheetId="1">#REF!</definedName>
    <definedName name="INDICEPRODUCCIO" localSheetId="2">#REF!</definedName>
    <definedName name="INDICEPRODUCCIO">#REF!</definedName>
    <definedName name="INFOGER" localSheetId="9">[32]BCP!#REF!</definedName>
    <definedName name="INFOGER" localSheetId="3">[32]BCP!#REF!</definedName>
    <definedName name="INFOGER" localSheetId="6">[32]BCP!#REF!</definedName>
    <definedName name="INFOGER" localSheetId="5">[32]BCP!#REF!</definedName>
    <definedName name="INFOGER" localSheetId="1">[32]BCP!#REF!</definedName>
    <definedName name="INFOGER" localSheetId="2">[32]BCP!#REF!</definedName>
    <definedName name="INFOGER">[32]BCP!#REF!</definedName>
    <definedName name="INGRESOS" localSheetId="9">#REF!</definedName>
    <definedName name="INGRESOS" localSheetId="3">#REF!</definedName>
    <definedName name="INGRESOS" localSheetId="6">#REF!</definedName>
    <definedName name="INGRESOS" localSheetId="5">#REF!</definedName>
    <definedName name="INGRESOS" localSheetId="1">#REF!</definedName>
    <definedName name="INGRESOS" localSheetId="2">#REF!</definedName>
    <definedName name="INGRESOS">#REF!</definedName>
    <definedName name="INIT" localSheetId="9">#REF!</definedName>
    <definedName name="INIT" localSheetId="3">#REF!</definedName>
    <definedName name="INIT" localSheetId="6">#REF!</definedName>
    <definedName name="INIT" localSheetId="1">#REF!</definedName>
    <definedName name="INIT" localSheetId="2">#REF!</definedName>
    <definedName name="INIT">#REF!</definedName>
    <definedName name="INPUT_2" localSheetId="9">[14]Input!#REF!</definedName>
    <definedName name="INPUT_2" localSheetId="3">[14]Input!#REF!</definedName>
    <definedName name="INPUT_2" localSheetId="6">[14]Input!#REF!</definedName>
    <definedName name="INPUT_2" localSheetId="1">[14]Input!#REF!</definedName>
    <definedName name="INPUT_2" localSheetId="2">[14]Input!#REF!</definedName>
    <definedName name="INPUT_2">[14]Input!#REF!</definedName>
    <definedName name="INPUT_4" localSheetId="9">[14]Input!#REF!</definedName>
    <definedName name="INPUT_4" localSheetId="3">[14]Input!#REF!</definedName>
    <definedName name="INPUT_4" localSheetId="6">[14]Input!#REF!</definedName>
    <definedName name="INPUT_4" localSheetId="1">[14]Input!#REF!</definedName>
    <definedName name="INPUT_4" localSheetId="2">[14]Input!#REF!</definedName>
    <definedName name="INPUT_4">[14]Input!#REF!</definedName>
    <definedName name="INTERES" localSheetId="9">#REF!</definedName>
    <definedName name="INTERES" localSheetId="3">#REF!</definedName>
    <definedName name="INTERES" localSheetId="6">#REF!</definedName>
    <definedName name="INTERES" localSheetId="1">#REF!</definedName>
    <definedName name="INTERES" localSheetId="2">#REF!</definedName>
    <definedName name="INTERES">#REF!</definedName>
    <definedName name="INTEREST" localSheetId="9">#REF!</definedName>
    <definedName name="INTEREST" localSheetId="3">#REF!</definedName>
    <definedName name="INTEREST" localSheetId="6">#REF!</definedName>
    <definedName name="INTEREST" localSheetId="1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9">#REF!</definedName>
    <definedName name="InterestRate" localSheetId="3">#REF!</definedName>
    <definedName name="InterestRate" localSheetId="6">#REF!</definedName>
    <definedName name="InterestRate" localSheetId="1">#REF!</definedName>
    <definedName name="InterestRate" localSheetId="2">#REF!</definedName>
    <definedName name="InterestRate">#REF!</definedName>
    <definedName name="IPC" localSheetId="9">[58]ipc!#REF!</definedName>
    <definedName name="IPC" localSheetId="3">[58]ipc!#REF!</definedName>
    <definedName name="IPC" localSheetId="6">[58]ipc!#REF!</definedName>
    <definedName name="IPC" localSheetId="1">[58]ipc!#REF!</definedName>
    <definedName name="IPC" localSheetId="2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9">#REF!</definedName>
    <definedName name="IRLS" localSheetId="3">#REF!</definedName>
    <definedName name="IRLS" localSheetId="6">#REF!</definedName>
    <definedName name="IRLS" localSheetId="5">#REF!</definedName>
    <definedName name="IRLS" localSheetId="1">#REF!</definedName>
    <definedName name="IRLS" localSheetId="2">#REF!</definedName>
    <definedName name="IRLS">#REF!</definedName>
    <definedName name="IRLS1" localSheetId="9">#REF!</definedName>
    <definedName name="IRLS1" localSheetId="3">#REF!</definedName>
    <definedName name="IRLS1" localSheetId="6">#REF!</definedName>
    <definedName name="IRLS1" localSheetId="5">#REF!</definedName>
    <definedName name="IRLS1" localSheetId="1">#REF!</definedName>
    <definedName name="IRLS1" localSheetId="2">#REF!</definedName>
    <definedName name="IRLS1">#REF!</definedName>
    <definedName name="IRP" localSheetId="9">#REF!</definedName>
    <definedName name="IRP" localSheetId="3">#REF!</definedName>
    <definedName name="IRP" localSheetId="6">#REF!</definedName>
    <definedName name="IRP" localSheetId="5">#REF!</definedName>
    <definedName name="IRP" localSheetId="1">#REF!</definedName>
    <definedName name="IRP" localSheetId="2">#REF!</definedName>
    <definedName name="IRP">#REF!</definedName>
    <definedName name="iuf.kugj">#N/A</definedName>
    <definedName name="iyiyiy" localSheetId="9" hidden="1">#REF!</definedName>
    <definedName name="iyiyiy" localSheetId="3" hidden="1">#REF!</definedName>
    <definedName name="iyiyiy" localSheetId="6" hidden="1">#REF!</definedName>
    <definedName name="iyiyiy" localSheetId="5" hidden="1">#REF!</definedName>
    <definedName name="iyiyiy" localSheetId="1" hidden="1">#REF!</definedName>
    <definedName name="iyiyiy" localSheetId="2" hidden="1">#REF!</definedName>
    <definedName name="iyiyiy" hidden="1">#REF!</definedName>
    <definedName name="JA" localSheetId="9">#REF!</definedName>
    <definedName name="JA" localSheetId="3">#REF!</definedName>
    <definedName name="JA" localSheetId="6">#REF!</definedName>
    <definedName name="JA" localSheetId="5">#REF!</definedName>
    <definedName name="JA" localSheetId="1">#REF!</definedName>
    <definedName name="JA" localSheetId="2">#REF!</definedName>
    <definedName name="JA">#REF!</definedName>
    <definedName name="jagu4" localSheetId="9">#REF!</definedName>
    <definedName name="jagu4" localSheetId="3">#REF!</definedName>
    <definedName name="jagu4" localSheetId="6">#REF!</definedName>
    <definedName name="jagu4" localSheetId="5">#REF!</definedName>
    <definedName name="jagu4" localSheetId="1">#REF!</definedName>
    <definedName name="jagu4" localSheetId="2">#REF!</definedName>
    <definedName name="jagu4">#REF!</definedName>
    <definedName name="JAPCRUDE87" localSheetId="9">#REF!</definedName>
    <definedName name="JAPCRUDE87" localSheetId="6">#REF!</definedName>
    <definedName name="JAPCRUDE87" localSheetId="1">#REF!</definedName>
    <definedName name="JAPCRUDE87" localSheetId="4">#REF!</definedName>
    <definedName name="JAPCRUDE87">#REF!</definedName>
    <definedName name="JAPCRUDE88" localSheetId="9">#REF!</definedName>
    <definedName name="JAPCRUDE88" localSheetId="6">#REF!</definedName>
    <definedName name="JAPCRUDE88" localSheetId="1">#REF!</definedName>
    <definedName name="JAPCRUDE88" localSheetId="4">#REF!</definedName>
    <definedName name="JAPCRUDE88">#REF!</definedName>
    <definedName name="JAPPROD87" localSheetId="9">#REF!</definedName>
    <definedName name="JAPPROD87" localSheetId="6">#REF!</definedName>
    <definedName name="JAPPROD87" localSheetId="1">#REF!</definedName>
    <definedName name="JAPPROD87" localSheetId="4">#REF!</definedName>
    <definedName name="JAPPROD87">#REF!</definedName>
    <definedName name="JAPPROD88" localSheetId="9">#REF!</definedName>
    <definedName name="JAPPROD88" localSheetId="6">#REF!</definedName>
    <definedName name="JAPPROD88" localSheetId="1">#REF!</definedName>
    <definedName name="JAPPROD88" localSheetId="4">#REF!</definedName>
    <definedName name="JAPPROD88">#REF!</definedName>
    <definedName name="JAPTOT87" localSheetId="9">#REF!</definedName>
    <definedName name="JAPTOT87" localSheetId="6">#REF!</definedName>
    <definedName name="JAPTOT87" localSheetId="1">#REF!</definedName>
    <definedName name="JAPTOT87" localSheetId="4">#REF!</definedName>
    <definedName name="JAPTOT87">#REF!</definedName>
    <definedName name="JAPTOT88" localSheetId="9">#REF!</definedName>
    <definedName name="JAPTOT88" localSheetId="6">#REF!</definedName>
    <definedName name="JAPTOT88" localSheetId="1">#REF!</definedName>
    <definedName name="JAPTOT88" localSheetId="4">#REF!</definedName>
    <definedName name="JAPTOT88">#REF!</definedName>
    <definedName name="JJ" localSheetId="9">#REF!</definedName>
    <definedName name="JJ" localSheetId="6">#REF!</definedName>
    <definedName name="JJ" localSheetId="1">#REF!</definedName>
    <definedName name="JJ" localSheetId="4">#REF!</definedName>
    <definedName name="JJ">#REF!</definedName>
    <definedName name="jjj" localSheetId="9" hidden="1">'[34]Fax a enviar'!#REF!</definedName>
    <definedName name="jjj" localSheetId="3" hidden="1">'[34]Fax a enviar'!#REF!</definedName>
    <definedName name="jjj" localSheetId="6" hidden="1">'[34]Fax a enviar'!#REF!</definedName>
    <definedName name="jjj" localSheetId="5" hidden="1">'[34]Fax a enviar'!#REF!</definedName>
    <definedName name="jjj" localSheetId="1" hidden="1">'[34]Fax a enviar'!#REF!</definedName>
    <definedName name="jjj" localSheetId="2" hidden="1">'[34]Fax a enviar'!#REF!</definedName>
    <definedName name="jjj" hidden="1">'[34]Fax a enviar'!#REF!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0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localSheetId="5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4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9" hidden="1">#REF!</definedName>
    <definedName name="JJJJJJJJJJ" localSheetId="3" hidden="1">#REF!</definedName>
    <definedName name="JJJJJJJJJJ" localSheetId="6" hidden="1">#REF!</definedName>
    <definedName name="JJJJJJJJJJ" localSheetId="1" hidden="1">#REF!</definedName>
    <definedName name="JJJJJJJJJJ" localSheetId="2" hidden="1">#REF!</definedName>
    <definedName name="JJJJJJJJJJ" hidden="1">#REF!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0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localSheetId="5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4" hidden="1">{"Tab1",#N/A,FALSE,"P";"Tab2",#N/A,FALSE,"P"}</definedName>
    <definedName name="jjjjjjjjjjjjjjjjjj" hidden="1">{"Tab1",#N/A,FALSE,"P";"Tab2",#N/A,FALSE,"P"}</definedName>
    <definedName name="jkk" localSheetId="7" hidden="1">{#N/A,#N/A,FALSE,"NFPS GDP"}</definedName>
    <definedName name="jkk" localSheetId="9" hidden="1">{#N/A,#N/A,FALSE,"NFPS GDP"}</definedName>
    <definedName name="jkk" localSheetId="0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localSheetId="5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4" hidden="1">{#N/A,#N/A,FALSE,"NFPS GDP"}</definedName>
    <definedName name="jkk" hidden="1">{#N/A,#N/A,FALSE,"NFPS GDP"}</definedName>
    <definedName name="JPY" localSheetId="9">#REF!</definedName>
    <definedName name="JPY" localSheetId="3">#REF!</definedName>
    <definedName name="JPY" localSheetId="6">#REF!</definedName>
    <definedName name="JPY" localSheetId="5">#REF!</definedName>
    <definedName name="JPY" localSheetId="1">#REF!</definedName>
    <definedName name="JPY" localSheetId="2">#REF!</definedName>
    <definedName name="JPY">#REF!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0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localSheetId="5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4" hidden="1">{"Riqfin97",#N/A,FALSE,"Tran";"Riqfinpro",#N/A,FALSE,"Tran"}</definedName>
    <definedName name="jui" hidden="1">{"Riqfin97",#N/A,FALSE,"Tran";"Riqfinpro",#N/A,FALSE,"Tran"}</definedName>
    <definedName name="jutjugyj" localSheetId="9" hidden="1">#REF!</definedName>
    <definedName name="jutjugyj" localSheetId="3" hidden="1">#REF!</definedName>
    <definedName name="jutjugyj" localSheetId="6" hidden="1">#REF!</definedName>
    <definedName name="jutjugyj" localSheetId="5" hidden="1">#REF!</definedName>
    <definedName name="jutjugyj" localSheetId="1" hidden="1">#REF!</definedName>
    <definedName name="jutjugyj" localSheetId="2" hidden="1">#REF!</definedName>
    <definedName name="jutjugyj" hidden="1">#REF!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0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localSheetId="5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4" hidden="1">{"Tab1",#N/A,FALSE,"P";"Tab2",#N/A,FALSE,"P"}</definedName>
    <definedName name="juy" hidden="1">{"Tab1",#N/A,FALSE,"P";"Tab2",#N/A,FALSE,"P"}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0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localSheetId="5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4" hidden="1">{"Main Economic Indicators",#N/A,FALSE,"C"}</definedName>
    <definedName name="k" hidden="1">{"Main Economic Indicators",#N/A,FALSE,"C"}</definedName>
    <definedName name="KD" localSheetId="9">#REF!</definedName>
    <definedName name="KD" localSheetId="3">#REF!</definedName>
    <definedName name="KD" localSheetId="6">#REF!</definedName>
    <definedName name="KD" localSheetId="5">#REF!</definedName>
    <definedName name="KD" localSheetId="1">#REF!</definedName>
    <definedName name="KD" localSheetId="2">#REF!</definedName>
    <definedName name="KD">#REF!</definedName>
    <definedName name="KD1A" localSheetId="9">#REF!</definedName>
    <definedName name="KD1A" localSheetId="3">#REF!</definedName>
    <definedName name="KD1A" localSheetId="6">#REF!</definedName>
    <definedName name="KD1A" localSheetId="5">#REF!</definedName>
    <definedName name="KD1A" localSheetId="1">#REF!</definedName>
    <definedName name="KD1A" localSheetId="2">#REF!</definedName>
    <definedName name="KD1A">#REF!</definedName>
    <definedName name="khkh" localSheetId="9" hidden="1">'[44]Fax a enviar'!#REF!</definedName>
    <definedName name="khkh" localSheetId="3" hidden="1">'[44]Fax a enviar'!#REF!</definedName>
    <definedName name="khkh" localSheetId="6" hidden="1">'[44]Fax a enviar'!#REF!</definedName>
    <definedName name="khkh" localSheetId="5" hidden="1">'[44]Fax a enviar'!#REF!</definedName>
    <definedName name="khkh" localSheetId="2" hidden="1">'[44]Fax a enviar'!#REF!</definedName>
    <definedName name="khkh" hidden="1">'[44]Fax a enviar'!#REF!</definedName>
    <definedName name="kiiiiii" localSheetId="9" hidden="1">#REF!</definedName>
    <definedName name="kiiiiii" localSheetId="3" hidden="1">#REF!</definedName>
    <definedName name="kiiiiii" localSheetId="6" hidden="1">#REF!</definedName>
    <definedName name="kiiiiii" localSheetId="5" hidden="1">#REF!</definedName>
    <definedName name="kiiiiii" localSheetId="1" hidden="1">#REF!</definedName>
    <definedName name="kiiiiii" localSheetId="2" hidden="1">#REF!</definedName>
    <definedName name="kiiiiii" hidden="1">#REF!</definedName>
    <definedName name="kim" localSheetId="9">#REF!</definedName>
    <definedName name="kim" localSheetId="3">#REF!</definedName>
    <definedName name="kim" localSheetId="6">#REF!</definedName>
    <definedName name="kim" localSheetId="1">#REF!</definedName>
    <definedName name="kim" localSheetId="2">#REF!</definedName>
    <definedName name="kim">#REF!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0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localSheetId="5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4" hidden="1">{"Tab1",#N/A,FALSE,"P";"Tab2",#N/A,FALSE,"P"}</definedName>
    <definedName name="kio" hidden="1">{"Tab1",#N/A,FALSE,"P";"Tab2",#N/A,FALSE,"P"}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0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localSheetId="5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4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0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localSheetId="5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4" hidden="1">{"Tab1",#N/A,FALSE,"P";"Tab2",#N/A,FALSE,"P"}</definedName>
    <definedName name="kk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0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localSheetId="5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4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0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localSheetId="5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4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9">#REF!</definedName>
    <definedName name="LastOpenedWorkSheet" localSheetId="3">#REF!</definedName>
    <definedName name="LastOpenedWorkSheet" localSheetId="6">#REF!</definedName>
    <definedName name="LastOpenedWorkSheet" localSheetId="1">#REF!</definedName>
    <definedName name="LastOpenedWorkSheet" localSheetId="2">#REF!</definedName>
    <definedName name="LastOpenedWorkSheet">#REF!</definedName>
    <definedName name="LastRefreshed" localSheetId="9">#REF!</definedName>
    <definedName name="LastRefreshed" localSheetId="3">#REF!</definedName>
    <definedName name="LastRefreshed" localSheetId="6">#REF!</definedName>
    <definedName name="LastRefreshed" localSheetId="1">#REF!</definedName>
    <definedName name="LastRefreshed" localSheetId="2">#REF!</definedName>
    <definedName name="LastRefreshed">#REF!</definedName>
    <definedName name="LD" localSheetId="9">#REF!</definedName>
    <definedName name="LD" localSheetId="3">#REF!</definedName>
    <definedName name="LD" localSheetId="6">#REF!</definedName>
    <definedName name="LD" localSheetId="1">#REF!</definedName>
    <definedName name="LD" localSheetId="2">#REF!</definedName>
    <definedName name="LD">#REF!</definedName>
    <definedName name="LD1A" localSheetId="9">#REF!</definedName>
    <definedName name="LD1A" localSheetId="6">#REF!</definedName>
    <definedName name="LD1A" localSheetId="1">#REF!</definedName>
    <definedName name="LD1A" localSheetId="4">#REF!</definedName>
    <definedName name="LD1A">#REF!</definedName>
    <definedName name="LE" localSheetId="9">#REF!</definedName>
    <definedName name="LE" localSheetId="6">#REF!</definedName>
    <definedName name="LE" localSheetId="1">#REF!</definedName>
    <definedName name="LE" localSheetId="4">#REF!</definedName>
    <definedName name="LE">#REF!</definedName>
    <definedName name="LE1A" localSheetId="9">#REF!</definedName>
    <definedName name="LE1A" localSheetId="6">#REF!</definedName>
    <definedName name="LE1A" localSheetId="1">#REF!</definedName>
    <definedName name="LE1A" localSheetId="4">#REF!</definedName>
    <definedName name="LE1A">#REF!</definedName>
    <definedName name="LEAP" localSheetId="9">#REF!</definedName>
    <definedName name="LEAP" localSheetId="6">#REF!</definedName>
    <definedName name="LEAP" localSheetId="1">#REF!</definedName>
    <definedName name="LEAP" localSheetId="4">#REF!</definedName>
    <definedName name="LEAP">#REF!</definedName>
    <definedName name="LGTNONO1" localSheetId="9">[35]nonopec!#REF!</definedName>
    <definedName name="LGTNONO1" localSheetId="4">[35]nonopec!#REF!</definedName>
    <definedName name="LGTNONO1">[35]nonopec!#REF!</definedName>
    <definedName name="LGTNONO2" localSheetId="9">[35]nonopec!#REF!</definedName>
    <definedName name="LGTNONO2" localSheetId="4">[35]nonopec!#REF!</definedName>
    <definedName name="LGTNONO2">[35]nonopec!#REF!</definedName>
    <definedName name="LGTNONOPEC" localSheetId="9">[35]nonopec!#REF!</definedName>
    <definedName name="LGTNONOPEC" localSheetId="4">[35]nonopec!#REF!</definedName>
    <definedName name="LGTNONOPEC">[35]nonopec!#REF!</definedName>
    <definedName name="LGTNSUMM" localSheetId="9">[35]nonopec!#REF!</definedName>
    <definedName name="LGTNSUMM" localSheetId="4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9">#REF!</definedName>
    <definedName name="LINES" localSheetId="3">#REF!</definedName>
    <definedName name="LINES" localSheetId="6">#REF!</definedName>
    <definedName name="LINES" localSheetId="1">#REF!</definedName>
    <definedName name="LINES" localSheetId="2">#REF!</definedName>
    <definedName name="LINES">#REF!</definedName>
    <definedName name="LIT" localSheetId="9">#REF!</definedName>
    <definedName name="LIT" localSheetId="3">#REF!</definedName>
    <definedName name="LIT" localSheetId="6">#REF!</definedName>
    <definedName name="LIT" localSheetId="1">#REF!</definedName>
    <definedName name="LIT" localSheetId="2">#REF!</definedName>
    <definedName name="LIT">#REF!</definedName>
    <definedName name="LITEURO" localSheetId="9">#REF!</definedName>
    <definedName name="LITEURO" localSheetId="3">#REF!</definedName>
    <definedName name="LITEURO" localSheetId="6">#REF!</definedName>
    <definedName name="LITEURO" localSheetId="1">#REF!</definedName>
    <definedName name="LITEURO" localSheetId="2">#REF!</definedName>
    <definedName name="LITEURO">#REF!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0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localSheetId="5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4" hidden="1">{"Tab1",#N/A,FALSE,"P";"Tab2",#N/A,FALSE,"P"}</definedName>
    <definedName name="ll" hidden="1">{"Tab1",#N/A,FALSE,"P";"Tab2",#N/A,FALSE,"P"}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0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localSheetId="5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4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0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localSheetId="5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4" hidden="1">{"Tab1",#N/A,FALSE,"P";"Tab2",#N/A,FALSE,"P"}</definedName>
    <definedName name="lllll" hidden="1">{"Tab1",#N/A,FALSE,"P";"Tab2",#N/A,FALSE,"P"}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0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localSheetId="5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4" hidden="1">{"Minpmon",#N/A,FALSE,"Monthinput"}</definedName>
    <definedName name="llllll" hidden="1">{"Minpmon",#N/A,FALSE,"Monthinput"}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0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localSheetId="5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4" hidden="1">{"Minpmon",#N/A,FALSE,"Monthinput"}</definedName>
    <definedName name="lllllllllllllllll" hidden="1">{"Minpmon",#N/A,FALSE,"Monthinput"}</definedName>
    <definedName name="lloo" localSheetId="9" hidden="1">#REF!</definedName>
    <definedName name="lloo" localSheetId="3" hidden="1">#REF!</definedName>
    <definedName name="lloo" localSheetId="6" hidden="1">#REF!</definedName>
    <definedName name="lloo" localSheetId="5" hidden="1">#REF!</definedName>
    <definedName name="lloo" localSheetId="1" hidden="1">#REF!</definedName>
    <definedName name="lloo" localSheetId="2" hidden="1">#REF!</definedName>
    <definedName name="lloo" hidden="1">#REF!</definedName>
    <definedName name="lodnjkhdnbdv" localSheetId="9">#REF!</definedName>
    <definedName name="lodnjkhdnbdv" localSheetId="3">#REF!</definedName>
    <definedName name="lodnjkhdnbdv" localSheetId="6">#REF!</definedName>
    <definedName name="lodnjkhdnbdv" localSheetId="5">#REF!</definedName>
    <definedName name="lodnjkhdnbdv" localSheetId="1">#REF!</definedName>
    <definedName name="lodnjkhdnbdv" localSheetId="2">#REF!</definedName>
    <definedName name="lodnjkhdnbdv">#REF!</definedName>
    <definedName name="lolololo" localSheetId="9">#REF!</definedName>
    <definedName name="lolololo" localSheetId="3">#REF!</definedName>
    <definedName name="lolololo" localSheetId="6">#REF!</definedName>
    <definedName name="lolololo" localSheetId="5">#REF!</definedName>
    <definedName name="lolololo" localSheetId="1">#REF!</definedName>
    <definedName name="lolololo" localSheetId="2">#REF!</definedName>
    <definedName name="lolololo">#REF!</definedName>
    <definedName name="Lowest_Inter_Bank_Rate">'[36]Inter-Bank'!$M$5</definedName>
    <definedName name="LP" localSheetId="9">#REF!</definedName>
    <definedName name="LP" localSheetId="3">#REF!</definedName>
    <definedName name="LP" localSheetId="6">#REF!</definedName>
    <definedName name="LP" localSheetId="1">#REF!</definedName>
    <definedName name="LP" localSheetId="2">#REF!</definedName>
    <definedName name="LP">#REF!</definedName>
    <definedName name="LP1A" localSheetId="9">#REF!</definedName>
    <definedName name="LP1A" localSheetId="3">#REF!</definedName>
    <definedName name="LP1A" localSheetId="6">#REF!</definedName>
    <definedName name="LP1A" localSheetId="1">#REF!</definedName>
    <definedName name="LP1A" localSheetId="2">#REF!</definedName>
    <definedName name="LP1A">#REF!</definedName>
    <definedName name="LTcirr" localSheetId="9">#REF!</definedName>
    <definedName name="LTcirr" localSheetId="3">#REF!</definedName>
    <definedName name="LTcirr" localSheetId="6">#REF!</definedName>
    <definedName name="LTcirr" localSheetId="2">#REF!</definedName>
    <definedName name="LTcirr">#REF!</definedName>
    <definedName name="LTr" localSheetId="9">#REF!</definedName>
    <definedName name="LTr" localSheetId="6">#REF!</definedName>
    <definedName name="LTr" localSheetId="4">#REF!</definedName>
    <definedName name="LTr">#REF!</definedName>
    <definedName name="LUR">#N/A</definedName>
    <definedName name="LUXF" localSheetId="9">#REF!</definedName>
    <definedName name="LUXF" localSheetId="3">#REF!</definedName>
    <definedName name="LUXF" localSheetId="6">#REF!</definedName>
    <definedName name="LUXF" localSheetId="5">#REF!</definedName>
    <definedName name="LUXF" localSheetId="1">#REF!</definedName>
    <definedName name="LUXF" localSheetId="2">#REF!</definedName>
    <definedName name="LUXF">#REF!</definedName>
    <definedName name="LUXF1" localSheetId="9">#REF!</definedName>
    <definedName name="LUXF1" localSheetId="3">#REF!</definedName>
    <definedName name="LUXF1" localSheetId="6">#REF!</definedName>
    <definedName name="LUXF1" localSheetId="5">#REF!</definedName>
    <definedName name="LUXF1" localSheetId="1">#REF!</definedName>
    <definedName name="LUXF1" localSheetId="2">#REF!</definedName>
    <definedName name="LUXF1">#REF!</definedName>
    <definedName name="m">#N/A</definedName>
    <definedName name="MACRO" localSheetId="9">#REF!</definedName>
    <definedName name="MACRO" localSheetId="3">#REF!</definedName>
    <definedName name="MACRO" localSheetId="6">#REF!</definedName>
    <definedName name="MACRO" localSheetId="5">#REF!</definedName>
    <definedName name="MACRO" localSheetId="1">#REF!</definedName>
    <definedName name="MACRO" localSheetId="2">#REF!</definedName>
    <definedName name="MACRO">#REF!</definedName>
    <definedName name="MACRO_ASSUMP_2006" localSheetId="9">#REF!</definedName>
    <definedName name="MACRO_ASSUMP_2006" localSheetId="3">#REF!</definedName>
    <definedName name="MACRO_ASSUMP_2006" localSheetId="6">#REF!</definedName>
    <definedName name="MACRO_ASSUMP_2006" localSheetId="5">#REF!</definedName>
    <definedName name="MACRO_ASSUMP_2006" localSheetId="1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9">#REF!</definedName>
    <definedName name="MALAX" localSheetId="3">#REF!</definedName>
    <definedName name="MALAX" localSheetId="6">#REF!</definedName>
    <definedName name="MALAX" localSheetId="5">#REF!</definedName>
    <definedName name="MALAX" localSheetId="1">#REF!</definedName>
    <definedName name="MALAX" localSheetId="2">#REF!</definedName>
    <definedName name="MALAX">#REF!</definedName>
    <definedName name="MALAX1" localSheetId="9">#REF!</definedName>
    <definedName name="MALAX1" localSheetId="3">#REF!</definedName>
    <definedName name="MALAX1" localSheetId="6">#REF!</definedName>
    <definedName name="MALAX1" localSheetId="5">#REF!</definedName>
    <definedName name="MALAX1" localSheetId="1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 localSheetId="9">#REF!</definedName>
    <definedName name="MCV_B1" localSheetId="0">#REF!</definedName>
    <definedName name="MCV_B1" localSheetId="6">#REF!</definedName>
    <definedName name="MCV_B1" localSheetId="4">#REF!</definedName>
    <definedName name="MCV_B1">#REF!</definedName>
    <definedName name="MCV_D">#N/A</definedName>
    <definedName name="MCV_D1" localSheetId="9">#REF!</definedName>
    <definedName name="MCV_D1" localSheetId="0">#REF!</definedName>
    <definedName name="MCV_D1" localSheetId="6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0">#REF!</definedName>
    <definedName name="MCV_T1" localSheetId="6">#REF!</definedName>
    <definedName name="MCV_T1" localSheetId="4">#REF!</definedName>
    <definedName name="MCV_T1">#REF!</definedName>
    <definedName name="MEDTERM" localSheetId="9">#REF!</definedName>
    <definedName name="MEDTERM" localSheetId="0">#REF!</definedName>
    <definedName name="MEDTERM" localSheetId="3">#REF!</definedName>
    <definedName name="MEDTERM" localSheetId="6">#REF!</definedName>
    <definedName name="MEDTERM" localSheetId="5">#REF!</definedName>
    <definedName name="MEDTERM" localSheetId="1">#REF!</definedName>
    <definedName name="MEDTERM" localSheetId="2">#REF!</definedName>
    <definedName name="MEDTERM">#REF!</definedName>
    <definedName name="Meses">[62]Codigos!$A$14:$B$25</definedName>
    <definedName name="MEX" localSheetId="9">#REF!</definedName>
    <definedName name="MEX" localSheetId="3">#REF!</definedName>
    <definedName name="MEX" localSheetId="6">#REF!</definedName>
    <definedName name="MEX" localSheetId="1">#REF!</definedName>
    <definedName name="MEX" localSheetId="2">#REF!</definedName>
    <definedName name="MEX">#REF!</definedName>
    <definedName name="mflowsa" localSheetId="7">[12]!mflowsa</definedName>
    <definedName name="mflowsa">[12]!mflowsa</definedName>
    <definedName name="mflowsq" localSheetId="7">[12]!mflowsq</definedName>
    <definedName name="mflowsq">[12]!mflowsq</definedName>
    <definedName name="MIDDLE" localSheetId="9">#REF!</definedName>
    <definedName name="MIDDLE" localSheetId="3">#REF!</definedName>
    <definedName name="MIDDLE" localSheetId="6">#REF!</definedName>
    <definedName name="MIDDLE" localSheetId="5">#REF!</definedName>
    <definedName name="MIDDLE" localSheetId="1">#REF!</definedName>
    <definedName name="MIDDLE" localSheetId="2">#REF!</definedName>
    <definedName name="MIDDLE">#REF!</definedName>
    <definedName name="Million_b_d">[35]nonopec!$D$426:$D$426</definedName>
    <definedName name="MISC4">[14]OUTPUT!#REF!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0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localSheetId="5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4" hidden="1">{"Riqfin97",#N/A,FALSE,"Tran";"Riqfinpro",#N/A,FALSE,"Tran"}</definedName>
    <definedName name="mmm" hidden="1">{"Riqfin97",#N/A,FALSE,"Tran";"Riqfinpro",#N/A,FALSE,"Tran"}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0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localSheetId="5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4" hidden="1">{"Tab1",#N/A,FALSE,"P";"Tab2",#N/A,FALSE,"P"}</definedName>
    <definedName name="mmmm" hidden="1">{"Tab1",#N/A,FALSE,"P";"Tab2",#N/A,FALSE,"P"}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0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localSheetId="5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4" hidden="1">{"Riqfin97",#N/A,FALSE,"Tran";"Riqfinpro",#N/A,FALSE,"Tran"}</definedName>
    <definedName name="mmmmm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0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localSheetId="5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4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9">#REF!</definedName>
    <definedName name="Month" localSheetId="3">#REF!</definedName>
    <definedName name="Month" localSheetId="6">#REF!</definedName>
    <definedName name="Month" localSheetId="1">#REF!</definedName>
    <definedName name="Month" localSheetId="2">#REF!</definedName>
    <definedName name="Month">#REF!</definedName>
    <definedName name="MonthIndex" localSheetId="9">#REF!</definedName>
    <definedName name="MonthIndex" localSheetId="3">#REF!</definedName>
    <definedName name="MonthIndex" localSheetId="6">#REF!</definedName>
    <definedName name="MonthIndex" localSheetId="1">#REF!</definedName>
    <definedName name="MonthIndex" localSheetId="2">#REF!</definedName>
    <definedName name="MonthIndex">#REF!</definedName>
    <definedName name="MONTHS">[41]MONTHLY!$BV$3:$CG$3</definedName>
    <definedName name="moodys" localSheetId="9">'[63]Credit ratings on 1st issues'!#REF!</definedName>
    <definedName name="moodys" localSheetId="3">'[63]Credit ratings on 1st issues'!#REF!</definedName>
    <definedName name="moodys" localSheetId="6">'[63]Credit ratings on 1st issues'!#REF!</definedName>
    <definedName name="moodys" localSheetId="5">'[63]Credit ratings on 1st issues'!#REF!</definedName>
    <definedName name="moodys" localSheetId="1">'[63]Credit ratings on 1st issues'!#REF!</definedName>
    <definedName name="moodys" localSheetId="2">'[63]Credit ratings on 1st issues'!#REF!</definedName>
    <definedName name="moodys">'[63]Credit ratings on 1st issues'!#REF!</definedName>
    <definedName name="MPETROLEO" localSheetId="9">#REF!</definedName>
    <definedName name="MPETROLEO" localSheetId="3">#REF!</definedName>
    <definedName name="MPETROLEO" localSheetId="6">#REF!</definedName>
    <definedName name="MPETROLEO" localSheetId="1">#REF!</definedName>
    <definedName name="MPETROLEO" localSheetId="2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 localSheetId="7">[12]!mstocksa</definedName>
    <definedName name="mstocksa">[12]!mstocksa</definedName>
    <definedName name="mstocksq" localSheetId="7">[12]!mstocksq</definedName>
    <definedName name="mstocksq">[12]!mstocksq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0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localSheetId="5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4" hidden="1">{"Riqfin97",#N/A,FALSE,"Tran";"Riqfinpro",#N/A,FALSE,"Tran"}</definedName>
    <definedName name="mte" hidden="1">{"Riqfin97",#N/A,FALSE,"Tran";"Riqfinpro",#N/A,FALSE,"Tran"}</definedName>
    <definedName name="n" localSheetId="7" hidden="1">{"Minpmon",#N/A,FALSE,"Monthinput"}</definedName>
    <definedName name="n" localSheetId="9" hidden="1">{"Minpmon",#N/A,FALSE,"Monthinput"}</definedName>
    <definedName name="n" localSheetId="0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localSheetId="5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4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9">#REF!</definedName>
    <definedName name="new" localSheetId="3">#REF!</definedName>
    <definedName name="new" localSheetId="6">#REF!</definedName>
    <definedName name="new" localSheetId="5">#REF!</definedName>
    <definedName name="new" localSheetId="1">#REF!</definedName>
    <definedName name="new" localSheetId="2">#REF!</definedName>
    <definedName name="new">#REF!</definedName>
    <definedName name="NEWSHEET" localSheetId="9">#REF!</definedName>
    <definedName name="NEWSHEET" localSheetId="3">#REF!</definedName>
    <definedName name="NEWSHEET" localSheetId="6">#REF!</definedName>
    <definedName name="NEWSHEET" localSheetId="5">#REF!</definedName>
    <definedName name="NEWSHEET" localSheetId="1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9">[65]EDT!#REF!</definedName>
    <definedName name="nmBlankRow" localSheetId="3">[65]EDT!#REF!</definedName>
    <definedName name="nmBlankRow" localSheetId="6">[65]EDT!#REF!</definedName>
    <definedName name="nmBlankRow" localSheetId="5">[65]EDT!#REF!</definedName>
    <definedName name="nmBlankRow" localSheetId="1">[65]EDT!#REF!</definedName>
    <definedName name="nmBlankRow" localSheetId="2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9">[65]EDT!#REF!</definedName>
    <definedName name="nmIndexTable" localSheetId="3">[65]EDT!#REF!</definedName>
    <definedName name="nmIndexTable" localSheetId="6">[65]EDT!#REF!</definedName>
    <definedName name="nmIndexTable" localSheetId="5">[65]EDT!#REF!</definedName>
    <definedName name="nmIndexTable" localSheetId="1">[65]EDT!#REF!</definedName>
    <definedName name="nmIndexTable" localSheetId="2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9">[65]EDT!#REF!</definedName>
    <definedName name="nmScale" localSheetId="3">[65]EDT!#REF!</definedName>
    <definedName name="nmScale" localSheetId="6">[65]EDT!#REF!</definedName>
    <definedName name="nmScale" localSheetId="5">[65]EDT!#REF!</definedName>
    <definedName name="nmScale" localSheetId="1">[65]EDT!#REF!</definedName>
    <definedName name="nmScale" localSheetId="2">[65]EDT!#REF!</definedName>
    <definedName name="nmScale">[65]EDT!#REF!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0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localSheetId="5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4" hidden="1">{"Riqfin97",#N/A,FALSE,"Tran";"Riqfinpro",#N/A,FALSE,"Tran"}</definedName>
    <definedName name="nn" hidden="1">{"Riqfin97",#N/A,FALSE,"Tran";"Riqfinpro",#N/A,FALSE,"Tran"}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0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localSheetId="5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4" hidden="1">{"Tab1",#N/A,FALSE,"P";"Tab2",#N/A,FALSE,"P"}</definedName>
    <definedName name="nnn" hidden="1">{"Tab1",#N/A,FALSE,"P";"Tab2",#N/A,FALSE,"P"}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0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localSheetId="5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4" hidden="1">{"Minpmon",#N/A,FALSE,"Monthinput"}</definedName>
    <definedName name="nnnnnnnnnn" hidden="1">{"Minpmon",#N/A,FALSE,"Monthinput"}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0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localSheetId="5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4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9">#REF!</definedName>
    <definedName name="Noah" localSheetId="3">#REF!</definedName>
    <definedName name="Noah" localSheetId="6">#REF!</definedName>
    <definedName name="Noah" localSheetId="1">#REF!</definedName>
    <definedName name="Noah" localSheetId="2">#REF!</definedName>
    <definedName name="Noah">#REF!</definedName>
    <definedName name="NOCLUB" localSheetId="9">#REF!</definedName>
    <definedName name="NOCLUB" localSheetId="3">#REF!</definedName>
    <definedName name="NOCLUB" localSheetId="6">#REF!</definedName>
    <definedName name="NOCLUB" localSheetId="1">#REF!</definedName>
    <definedName name="NOCLUB" localSheetId="2">#REF!</definedName>
    <definedName name="NOCLUB">#REF!</definedName>
    <definedName name="NOK" localSheetId="9">#REF!</definedName>
    <definedName name="NOK" localSheetId="3">#REF!</definedName>
    <definedName name="NOK" localSheetId="6">#REF!</definedName>
    <definedName name="NOK" localSheetId="1">#REF!</definedName>
    <definedName name="NOK" localSheetId="2">#REF!</definedName>
    <definedName name="NOK">#REF!</definedName>
    <definedName name="nombrenuevo">#N/A</definedName>
    <definedName name="NONLEAP" localSheetId="9">#REF!</definedName>
    <definedName name="NONLEAP" localSheetId="3">#REF!</definedName>
    <definedName name="NONLEAP" localSheetId="6">#REF!</definedName>
    <definedName name="NONLEAP" localSheetId="5">#REF!</definedName>
    <definedName name="NONLEAP" localSheetId="1">#REF!</definedName>
    <definedName name="NONLEAP" localSheetId="2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9">#REF!</definedName>
    <definedName name="NOTA_EXPLICATIV" localSheetId="3">#REF!</definedName>
    <definedName name="NOTA_EXPLICATIV" localSheetId="6">#REF!</definedName>
    <definedName name="NOTA_EXPLICATIV" localSheetId="1">#REF!</definedName>
    <definedName name="NOTA_EXPLICATIV" localSheetId="2">#REF!</definedName>
    <definedName name="NOTA_EXPLICATIV">#REF!</definedName>
    <definedName name="Notes" localSheetId="9">[67]UPLOAD!#REF!</definedName>
    <definedName name="Notes" localSheetId="3">[67]UPLOAD!#REF!</definedName>
    <definedName name="Notes" localSheetId="6">[67]UPLOAD!#REF!</definedName>
    <definedName name="Notes" localSheetId="1">[67]UPLOAD!#REF!</definedName>
    <definedName name="Notes" localSheetId="2">[67]UPLOAD!#REF!</definedName>
    <definedName name="Notes">[67]UPLOAD!#REF!</definedName>
    <definedName name="NOTITLES" localSheetId="9">#REF!</definedName>
    <definedName name="NOTITLES" localSheetId="3">#REF!</definedName>
    <definedName name="NOTITLES" localSheetId="6">#REF!</definedName>
    <definedName name="NOTITLES" localSheetId="1">#REF!</definedName>
    <definedName name="NOTITLES" localSheetId="2">#REF!</definedName>
    <definedName name="NOTITLES">#REF!</definedName>
    <definedName name="NSUMMARY">[35]nonopec!$D$157:$AD$204</definedName>
    <definedName name="NTDD_RG" localSheetId="7">[38]!NTDD_RG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9">#REF!</definedName>
    <definedName name="OECD_Table" localSheetId="3">#REF!</definedName>
    <definedName name="OECD_Table" localSheetId="6">#REF!</definedName>
    <definedName name="OECD_Table" localSheetId="1">#REF!</definedName>
    <definedName name="OECD_Table" localSheetId="2">#REF!</definedName>
    <definedName name="OECD_Table">#REF!</definedName>
    <definedName name="oipio" localSheetId="9" hidden="1">#REF!</definedName>
    <definedName name="oipio" localSheetId="3" hidden="1">#REF!</definedName>
    <definedName name="oipio" localSheetId="6" hidden="1">#REF!</definedName>
    <definedName name="oipio" localSheetId="1" hidden="1">#REF!</definedName>
    <definedName name="oipio" localSheetId="2" hidden="1">#REF!</definedName>
    <definedName name="oipio" hidden="1">#REF!</definedName>
    <definedName name="oiulfdgdgh" localSheetId="9" hidden="1">'[44]Fax a enviar'!#REF!</definedName>
    <definedName name="oiulfdgdgh" localSheetId="3" hidden="1">'[44]Fax a enviar'!#REF!</definedName>
    <definedName name="oiulfdgdgh" localSheetId="6" hidden="1">'[44]Fax a enviar'!#REF!</definedName>
    <definedName name="oiulfdgdgh" localSheetId="1" hidden="1">'[44]Fax a enviar'!#REF!</definedName>
    <definedName name="oiulfdgdgh" localSheetId="2" hidden="1">'[44]Fax a enviar'!#REF!</definedName>
    <definedName name="oiulfdgdgh" hidden="1">'[44]Fax a enviar'!#REF!</definedName>
    <definedName name="OnShow" localSheetId="7">'[68]SPNF Acuerdo Incl. Int.'!OnShow</definedName>
    <definedName name="OnShow">'[68]SPNF Acuerdo Incl. Int.'!OnShow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0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localSheetId="5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4" hidden="1">{"Riqfin97",#N/A,FALSE,"Tran";"Riqfinpro",#N/A,FALSE,"Tran"}</definedName>
    <definedName name="oo" hidden="1">{"Riqfin97",#N/A,FALSE,"Tran";"Riqfinpro",#N/A,FALSE,"Tran"}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0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localSheetId="5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4" hidden="1">{"Tab1",#N/A,FALSE,"P";"Tab2",#N/A,FALSE,"P"}</definedName>
    <definedName name="ooo" hidden="1">{"Tab1",#N/A,FALSE,"P";"Tab2",#N/A,FALSE,"P"}</definedName>
    <definedName name="OOOKOKOKO" localSheetId="9">#REF!</definedName>
    <definedName name="OOOKOKOKO" localSheetId="3">#REF!</definedName>
    <definedName name="OOOKOKOKO" localSheetId="6">#REF!</definedName>
    <definedName name="OOOKOKOKO" localSheetId="5">#REF!</definedName>
    <definedName name="OOOKOKOKO" localSheetId="1">#REF!</definedName>
    <definedName name="OOOKOKOKO" localSheetId="2">#REF!</definedName>
    <definedName name="OOOKOKOKO">#REF!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0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localSheetId="5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4" hidden="1">{"Tab1",#N/A,FALSE,"P";"Tab2",#N/A,FALSE,"P"}</definedName>
    <definedName name="oooo" hidden="1">{"Tab1",#N/A,FALSE,"P";"Tab2",#N/A,FALSE,"P"}</definedName>
    <definedName name="ooooooooo" localSheetId="9" hidden="1">#REF!</definedName>
    <definedName name="ooooooooo" localSheetId="3" hidden="1">#REF!</definedName>
    <definedName name="ooooooooo" localSheetId="6" hidden="1">#REF!</definedName>
    <definedName name="ooooooooo" localSheetId="5" hidden="1">#REF!</definedName>
    <definedName name="ooooooooo" localSheetId="1" hidden="1">#REF!</definedName>
    <definedName name="ooooooooo" localSheetId="2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9">#REF!</definedName>
    <definedName name="OPOPOPOPO" localSheetId="3">#REF!</definedName>
    <definedName name="OPOPOPOPO" localSheetId="6">#REF!</definedName>
    <definedName name="OPOPOPOPO" localSheetId="1">#REF!</definedName>
    <definedName name="OPOPOPOPO" localSheetId="2">#REF!</definedName>
    <definedName name="OPOPOPOPO">#REF!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0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localSheetId="5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4" hidden="1">{"Riqfin97",#N/A,FALSE,"Tran";"Riqfinpro",#N/A,FALSE,"Tran"}</definedName>
    <definedName name="opu" hidden="1">{"Riqfin97",#N/A,FALSE,"Tran";"Riqfinpro",#N/A,FALSE,"Tran"}</definedName>
    <definedName name="Otr_Inst_Banc_40G" localSheetId="0">#REF!</definedName>
    <definedName name="Otr_Inst_Banc_40G" localSheetId="6">#REF!</definedName>
    <definedName name="Otr_Inst_Banc_40G">#REF!</definedName>
    <definedName name="otra" localSheetId="9" hidden="1">#REF!</definedName>
    <definedName name="otra" localSheetId="0" hidden="1">#REF!</definedName>
    <definedName name="otra" localSheetId="3" hidden="1">#REF!</definedName>
    <definedName name="otra" localSheetId="6" hidden="1">#REF!</definedName>
    <definedName name="otra" localSheetId="5" hidden="1">#REF!</definedName>
    <definedName name="otra" localSheetId="1" hidden="1">#REF!</definedName>
    <definedName name="otra" localSheetId="2" hidden="1">#REF!</definedName>
    <definedName name="otra" hidden="1">#REF!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0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localSheetId="5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4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3">OFFSET(#REF!,0,0,COUNT(#REF!),1)</definedName>
    <definedName name="P1_1" localSheetId="6">OFFSET(#REF!,0,0,COUNT(#REF!),1)</definedName>
    <definedName name="P1_1" localSheetId="5">OFFSET(#REF!,0,0,COUNT(#REF!),1)</definedName>
    <definedName name="P1_1" localSheetId="1">OFFSET(#REF!,0,0,COUNT(#REF!),1)</definedName>
    <definedName name="P1_1" localSheetId="2">OFFSET(#REF!,0,0,COUNT(#REF!),1)</definedName>
    <definedName name="P1_1">OFFSET(#REF!,0,0,COUNT(#REF!),1)</definedName>
    <definedName name="P1_2" localSheetId="9">OFFSET(#REF!,0,0,COUNT(#REF!),1)</definedName>
    <definedName name="P1_2" localSheetId="6">OFFSET(#REF!,0,0,COUNT(#REF!),1)</definedName>
    <definedName name="P1_2" localSheetId="4">OFFSET(#REF!,0,0,COUNT(#REF!),1)</definedName>
    <definedName name="P1_2">OFFSET(#REF!,0,0,COUNT(#REF!),1)</definedName>
    <definedName name="P1avg" localSheetId="9">OFFSET(#REF!,0,0,COUNT(#REF!),1)</definedName>
    <definedName name="P1avg" localSheetId="6">OFFSET(#REF!,0,0,COUNT(#REF!),1)</definedName>
    <definedName name="P1avg" localSheetId="4">OFFSET(#REF!,0,0,COUNT(#REF!),1)</definedName>
    <definedName name="P1avg">OFFSET(#REF!,0,0,COUNT(#REF!),1)</definedName>
    <definedName name="P1min" localSheetId="9">OFFSET(#REF!,0,0,COUNT(#REF!),1)</definedName>
    <definedName name="P1min" localSheetId="6">OFFSET(#REF!,0,0,COUNT(#REF!),1)</definedName>
    <definedName name="P1min" localSheetId="4">OFFSET(#REF!,0,0,COUNT(#REF!),1)</definedName>
    <definedName name="P1min">OFFSET(#REF!,0,0,COUNT(#REF!),1)</definedName>
    <definedName name="P1rng" localSheetId="9">OFFSET(#REF!,0,0,COUNT(#REF!),1)</definedName>
    <definedName name="P1rng" localSheetId="6">OFFSET(#REF!,0,0,COUNT(#REF!),1)</definedName>
    <definedName name="P1rng" localSheetId="4">OFFSET(#REF!,0,0,COUNT(#REF!),1)</definedName>
    <definedName name="P1rng">OFFSET(#REF!,0,0,COUNT(#REF!),1)</definedName>
    <definedName name="P2_1" localSheetId="9">OFFSET(#REF!,0,0,COUNT(#REF!),1)</definedName>
    <definedName name="P2_1" localSheetId="6">OFFSET(#REF!,0,0,COUNT(#REF!),1)</definedName>
    <definedName name="P2_1" localSheetId="4">OFFSET(#REF!,0,0,COUNT(#REF!),1)</definedName>
    <definedName name="P2_1">OFFSET(#REF!,0,0,COUNT(#REF!),1)</definedName>
    <definedName name="P2_2" localSheetId="9">OFFSET(#REF!,0,0,COUNT(#REF!),1)</definedName>
    <definedName name="P2_2" localSheetId="6">OFFSET(#REF!,0,0,COUNT(#REF!),1)</definedName>
    <definedName name="P2_2" localSheetId="4">OFFSET(#REF!,0,0,COUNT(#REF!),1)</definedName>
    <definedName name="P2_2">OFFSET(#REF!,0,0,COUNT(#REF!),1)</definedName>
    <definedName name="P2avg" localSheetId="9">OFFSET(#REF!,0,0,COUNT(#REF!),1)</definedName>
    <definedName name="P2avg" localSheetId="6">OFFSET(#REF!,0,0,COUNT(#REF!),1)</definedName>
    <definedName name="P2avg" localSheetId="4">OFFSET(#REF!,0,0,COUNT(#REF!),1)</definedName>
    <definedName name="P2avg">OFFSET(#REF!,0,0,COUNT(#REF!),1)</definedName>
    <definedName name="P2min" localSheetId="9">OFFSET(#REF!,0,0,COUNT(#REF!),1)</definedName>
    <definedName name="P2min" localSheetId="6">OFFSET(#REF!,0,0,COUNT(#REF!),1)</definedName>
    <definedName name="P2min" localSheetId="4">OFFSET(#REF!,0,0,COUNT(#REF!),1)</definedName>
    <definedName name="P2min">OFFSET(#REF!,0,0,COUNT(#REF!),1)</definedName>
    <definedName name="P2rng" localSheetId="9">OFFSET(#REF!,0,0,COUNT(#REF!),1)</definedName>
    <definedName name="P2rng" localSheetId="6">OFFSET(#REF!,0,0,COUNT(#REF!),1)</definedName>
    <definedName name="P2rng" localSheetId="4">OFFSET(#REF!,0,0,COUNT(#REF!),1)</definedName>
    <definedName name="P2rng">OFFSET(#REF!,0,0,COUNT(#REF!),1)</definedName>
    <definedName name="P3_1" localSheetId="9">OFFSET(#REF!,0,0,COUNT(#REF!),1)</definedName>
    <definedName name="P3_1" localSheetId="6">OFFSET(#REF!,0,0,COUNT(#REF!),1)</definedName>
    <definedName name="P3_1" localSheetId="4">OFFSET(#REF!,0,0,COUNT(#REF!),1)</definedName>
    <definedName name="P3_1">OFFSET(#REF!,0,0,COUNT(#REF!),1)</definedName>
    <definedName name="P3_2" localSheetId="9">OFFSET(#REF!,0,0,COUNT(#REF!),1)</definedName>
    <definedName name="P3_2" localSheetId="6">OFFSET(#REF!,0,0,COUNT(#REF!),1)</definedName>
    <definedName name="P3_2" localSheetId="4">OFFSET(#REF!,0,0,COUNT(#REF!),1)</definedName>
    <definedName name="P3_2">OFFSET(#REF!,0,0,COUNT(#REF!),1)</definedName>
    <definedName name="P3avg" localSheetId="9">OFFSET(#REF!,0,0,COUNT(#REF!),1)</definedName>
    <definedName name="P3avg" localSheetId="6">OFFSET(#REF!,0,0,COUNT(#REF!),1)</definedName>
    <definedName name="P3avg" localSheetId="4">OFFSET(#REF!,0,0,COUNT(#REF!),1)</definedName>
    <definedName name="P3avg">OFFSET(#REF!,0,0,COUNT(#REF!),1)</definedName>
    <definedName name="P3min" localSheetId="9">OFFSET(#REF!,0,0,COUNT(#REF!),1)</definedName>
    <definedName name="P3min" localSheetId="6">OFFSET(#REF!,0,0,COUNT(#REF!),1)</definedName>
    <definedName name="P3min" localSheetId="4">OFFSET(#REF!,0,0,COUNT(#REF!),1)</definedName>
    <definedName name="P3min">OFFSET(#REF!,0,0,COUNT(#REF!),1)</definedName>
    <definedName name="P3rng" localSheetId="9">OFFSET(#REF!,0,0,COUNT(#REF!),1)</definedName>
    <definedName name="P3rng" localSheetId="6">OFFSET(#REF!,0,0,COUNT(#REF!),1)</definedName>
    <definedName name="P3rng" localSheetId="4">OFFSET(#REF!,0,0,COUNT(#REF!),1)</definedName>
    <definedName name="P3rng">OFFSET(#REF!,0,0,COUNT(#REF!),1)</definedName>
    <definedName name="P4_1" localSheetId="9">OFFSET(#REF!,0,0,COUNT(#REF!),1)</definedName>
    <definedName name="P4_1" localSheetId="6">OFFSET(#REF!,0,0,COUNT(#REF!),1)</definedName>
    <definedName name="P4_1" localSheetId="4">OFFSET(#REF!,0,0,COUNT(#REF!),1)</definedName>
    <definedName name="P4_1">OFFSET(#REF!,0,0,COUNT(#REF!),1)</definedName>
    <definedName name="P4_2" localSheetId="9">OFFSET(#REF!,0,0,COUNT(#REF!),1)</definedName>
    <definedName name="P4_2" localSheetId="6">OFFSET(#REF!,0,0,COUNT(#REF!),1)</definedName>
    <definedName name="P4_2" localSheetId="4">OFFSET(#REF!,0,0,COUNT(#REF!),1)</definedName>
    <definedName name="P4_2">OFFSET(#REF!,0,0,COUNT(#REF!),1)</definedName>
    <definedName name="P4avg" localSheetId="9">OFFSET(#REF!,0,0,COUNT(#REF!),1)</definedName>
    <definedName name="P4avg" localSheetId="6">OFFSET(#REF!,0,0,COUNT(#REF!),1)</definedName>
    <definedName name="P4avg" localSheetId="4">OFFSET(#REF!,0,0,COUNT(#REF!),1)</definedName>
    <definedName name="P4avg">OFFSET(#REF!,0,0,COUNT(#REF!),1)</definedName>
    <definedName name="P4min" localSheetId="9">OFFSET(#REF!,0,0,COUNT(#REF!),1)</definedName>
    <definedName name="P4min" localSheetId="6">OFFSET(#REF!,0,0,COUNT(#REF!),1)</definedName>
    <definedName name="P4min" localSheetId="4">OFFSET(#REF!,0,0,COUNT(#REF!),1)</definedName>
    <definedName name="P4min">OFFSET(#REF!,0,0,COUNT(#REF!),1)</definedName>
    <definedName name="P4rng" localSheetId="9">OFFSET(#REF!,0,0,COUNT(#REF!),1)</definedName>
    <definedName name="P4rng" localSheetId="6">OFFSET(#REF!,0,0,COUNT(#REF!),1)</definedName>
    <definedName name="P4rng" localSheetId="4">OFFSET(#REF!,0,0,COUNT(#REF!),1)</definedName>
    <definedName name="P4rng">OFFSET(#REF!,0,0,COUNT(#REF!),1)</definedName>
    <definedName name="P5_1" localSheetId="9">OFFSET(#REF!,0,0,COUNT(#REF!),1)</definedName>
    <definedName name="P5_1" localSheetId="6">OFFSET(#REF!,0,0,COUNT(#REF!),1)</definedName>
    <definedName name="P5_1" localSheetId="4">OFFSET(#REF!,0,0,COUNT(#REF!),1)</definedName>
    <definedName name="P5_1">OFFSET(#REF!,0,0,COUNT(#REF!),1)</definedName>
    <definedName name="P5_2" localSheetId="9">OFFSET(#REF!,0,0,COUNT(#REF!),1)</definedName>
    <definedName name="P5_2" localSheetId="6">OFFSET(#REF!,0,0,COUNT(#REF!),1)</definedName>
    <definedName name="P5_2" localSheetId="4">OFFSET(#REF!,0,0,COUNT(#REF!),1)</definedName>
    <definedName name="P5_2">OFFSET(#REF!,0,0,COUNT(#REF!),1)</definedName>
    <definedName name="P5avg" localSheetId="9">OFFSET(#REF!,0,0,COUNT(#REF!),1)</definedName>
    <definedName name="P5avg" localSheetId="6">OFFSET(#REF!,0,0,COUNT(#REF!),1)</definedName>
    <definedName name="P5avg" localSheetId="4">OFFSET(#REF!,0,0,COUNT(#REF!),1)</definedName>
    <definedName name="P5avg">OFFSET(#REF!,0,0,COUNT(#REF!),1)</definedName>
    <definedName name="P5min" localSheetId="9">OFFSET(#REF!,0,0,COUNT(#REF!),1)</definedName>
    <definedName name="P5min" localSheetId="6">OFFSET(#REF!,0,0,COUNT(#REF!),1)</definedName>
    <definedName name="P5min" localSheetId="4">OFFSET(#REF!,0,0,COUNT(#REF!),1)</definedName>
    <definedName name="P5min">OFFSET(#REF!,0,0,COUNT(#REF!),1)</definedName>
    <definedName name="P5rng" localSheetId="9">OFFSET(#REF!,0,0,COUNT(#REF!),1)</definedName>
    <definedName name="P5rng" localSheetId="6">OFFSET(#REF!,0,0,COUNT(#REF!),1)</definedName>
    <definedName name="P5rng" localSheetId="4">OFFSET(#REF!,0,0,COUNT(#REF!),1)</definedName>
    <definedName name="P5rng">OFFSET(#REF!,0,0,COUNT(#REF!),1)</definedName>
    <definedName name="Pan_Bancario_50G" localSheetId="9">#REF!</definedName>
    <definedName name="Pan_Bancario_50G" localSheetId="3">#REF!</definedName>
    <definedName name="Pan_Bancario_50G" localSheetId="6">#REF!</definedName>
    <definedName name="Pan_Bancario_50G" localSheetId="5">#REF!</definedName>
    <definedName name="Pan_Bancario_50G" localSheetId="1">#REF!</definedName>
    <definedName name="Pan_Bancario_50G" localSheetId="2">#REF!</definedName>
    <definedName name="Pan_Bancario_50G">#REF!</definedName>
    <definedName name="Pan_Monet_30G" localSheetId="9">#REF!</definedName>
    <definedName name="Pan_Monet_30G" localSheetId="3">#REF!</definedName>
    <definedName name="Pan_Monet_30G" localSheetId="6">#REF!</definedName>
    <definedName name="Pan_Monet_30G" localSheetId="5">#REF!</definedName>
    <definedName name="Pan_Monet_30G" localSheetId="1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9">#REF!</definedName>
    <definedName name="Paym_Cap" localSheetId="3">#REF!</definedName>
    <definedName name="Paym_Cap" localSheetId="6">#REF!</definedName>
    <definedName name="Paym_Cap" localSheetId="1">#REF!</definedName>
    <definedName name="Paym_Cap" localSheetId="2">#REF!</definedName>
    <definedName name="Paym_Cap">#REF!</definedName>
    <definedName name="pchBM" localSheetId="9">#REF!</definedName>
    <definedName name="pchBM" localSheetId="3">#REF!</definedName>
    <definedName name="pchBM" localSheetId="6">#REF!</definedName>
    <definedName name="pchBM" localSheetId="1">#REF!</definedName>
    <definedName name="pchBM" localSheetId="2">#REF!</definedName>
    <definedName name="pchBM">#REF!</definedName>
    <definedName name="pchBMG" localSheetId="9">#REF!</definedName>
    <definedName name="pchBMG" localSheetId="3">#REF!</definedName>
    <definedName name="pchBMG" localSheetId="6">#REF!</definedName>
    <definedName name="pchBMG" localSheetId="1">#REF!</definedName>
    <definedName name="pchBMG" localSheetId="2">#REF!</definedName>
    <definedName name="pchBMG">#REF!</definedName>
    <definedName name="pchBX" localSheetId="9">#REF!</definedName>
    <definedName name="pchBX" localSheetId="6">#REF!</definedName>
    <definedName name="pchBX" localSheetId="4">#REF!</definedName>
    <definedName name="pchBX">#REF!</definedName>
    <definedName name="pchBXG" localSheetId="9">#REF!</definedName>
    <definedName name="pchBXG" localSheetId="6">#REF!</definedName>
    <definedName name="pchBXG" localSheetId="4">#REF!</definedName>
    <definedName name="pchBXG">#REF!</definedName>
    <definedName name="PCNTLGT" localSheetId="9">[35]nonopec!#REF!</definedName>
    <definedName name="PCNTLGT" localSheetId="1">[35]nonopec!#REF!</definedName>
    <definedName name="PCNTLGT" localSheetId="4">[35]nonopec!#REF!</definedName>
    <definedName name="PCNTLGT">[35]nonopec!#REF!</definedName>
    <definedName name="PCPI" localSheetId="9">#REF!</definedName>
    <definedName name="PCPI" localSheetId="3">#REF!</definedName>
    <definedName name="PCPI" localSheetId="6">#REF!</definedName>
    <definedName name="PCPI" localSheetId="1">#REF!</definedName>
    <definedName name="PCPI" localSheetId="2">#REF!</definedName>
    <definedName name="PCPI">#REF!</definedName>
    <definedName name="PCPIG">#N/A</definedName>
    <definedName name="PF" localSheetId="9">#REF!</definedName>
    <definedName name="PF" localSheetId="3">#REF!</definedName>
    <definedName name="PF" localSheetId="6">#REF!</definedName>
    <definedName name="PF" localSheetId="1">#REF!</definedName>
    <definedName name="PF" localSheetId="2">#REF!</definedName>
    <definedName name="PF">#REF!</definedName>
    <definedName name="PFP" localSheetId="9">#REF!</definedName>
    <definedName name="PFP" localSheetId="3">#REF!</definedName>
    <definedName name="PFP" localSheetId="6">#REF!</definedName>
    <definedName name="PFP" localSheetId="1">#REF!</definedName>
    <definedName name="PFP" localSheetId="2">#REF!</definedName>
    <definedName name="PFP">#REF!</definedName>
    <definedName name="pfp_table1" localSheetId="9">#REF!</definedName>
    <definedName name="pfp_table1" localSheetId="3">#REF!</definedName>
    <definedName name="pfp_table1" localSheetId="6">#REF!</definedName>
    <definedName name="pfp_table1" localSheetId="1">#REF!</definedName>
    <definedName name="pfp_table1" localSheetId="2">#REF!</definedName>
    <definedName name="pfp_table1">#REF!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0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localSheetId="5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4" hidden="1">{"Main Economic Indicators",#N/A,FALSE,"C"}</definedName>
    <definedName name="PII" hidden="1">{"Main Economic Indicators",#N/A,FALSE,"C"}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0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localSheetId="5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4" hidden="1">{"Riqfin97",#N/A,FALSE,"Tran";"Riqfinpro",#N/A,FALSE,"Tran"}</definedName>
    <definedName name="pit" hidden="1">{"Riqfin97",#N/A,FALSE,"Tran";"Riqfinpro",#N/A,FALSE,"Tran"}</definedName>
    <definedName name="PK" localSheetId="0">#REF!</definedName>
    <definedName name="PK" localSheetId="6">#REF!</definedName>
    <definedName name="PK">#REF!</definedName>
    <definedName name="PLATA" localSheetId="9">#REF!</definedName>
    <definedName name="PLATA" localSheetId="0">#REF!</definedName>
    <definedName name="PLATA" localSheetId="3">#REF!</definedName>
    <definedName name="PLATA" localSheetId="6">#REF!</definedName>
    <definedName name="PLATA" localSheetId="5">#REF!</definedName>
    <definedName name="PLATA" localSheetId="1">#REF!</definedName>
    <definedName name="PLATA" localSheetId="2">#REF!</definedName>
    <definedName name="PLATA">#REF!</definedName>
    <definedName name="POLLO" localSheetId="9">#REF!</definedName>
    <definedName name="POLLO" localSheetId="3">#REF!</definedName>
    <definedName name="POLLO" localSheetId="6">#REF!</definedName>
    <definedName name="POLLO" localSheetId="5">#REF!</definedName>
    <definedName name="POLLO" localSheetId="1">#REF!</definedName>
    <definedName name="POLLO" localSheetId="2">#REF!</definedName>
    <definedName name="POLLO">#REF!</definedName>
    <definedName name="poooooooooo" localSheetId="9" hidden="1">'[44]Fax a enviar'!#REF!</definedName>
    <definedName name="poooooooooo" localSheetId="3" hidden="1">'[44]Fax a enviar'!#REF!</definedName>
    <definedName name="poooooooooo" localSheetId="6" hidden="1">'[44]Fax a enviar'!#REF!</definedName>
    <definedName name="poooooooooo" localSheetId="5" hidden="1">'[44]Fax a enviar'!#REF!</definedName>
    <definedName name="poooooooooo" localSheetId="1" hidden="1">'[44]Fax a enviar'!#REF!</definedName>
    <definedName name="poooooooooo" localSheetId="2" hidden="1">'[44]Fax a enviar'!#REF!</definedName>
    <definedName name="poooooooooo" hidden="1">'[44]Fax a enviar'!#REF!</definedName>
    <definedName name="POTENCIAL" localSheetId="9">#REF!</definedName>
    <definedName name="POTENCIAL" localSheetId="3">#REF!</definedName>
    <definedName name="POTENCIAL" localSheetId="6">#REF!</definedName>
    <definedName name="POTENCIAL" localSheetId="1">#REF!</definedName>
    <definedName name="POTENCIAL" localSheetId="2">#REF!</definedName>
    <definedName name="POTENCIAL">#REF!</definedName>
    <definedName name="PP" localSheetId="9">#REF!</definedName>
    <definedName name="PP" localSheetId="3">#REF!</definedName>
    <definedName name="PP" localSheetId="6">#REF!</definedName>
    <definedName name="PP" localSheetId="1">#REF!</definedName>
    <definedName name="PP" localSheetId="2">#REF!</definedName>
    <definedName name="PP">#REF!</definedName>
    <definedName name="ppoooooooooo" localSheetId="9" hidden="1">#REF!</definedName>
    <definedName name="ppoooooooooo" localSheetId="3" hidden="1">#REF!</definedName>
    <definedName name="ppoooooooooo" localSheetId="6" hidden="1">#REF!</definedName>
    <definedName name="ppoooooooooo" localSheetId="1" hidden="1">#REF!</definedName>
    <definedName name="ppoooooooooo" localSheetId="2" hidden="1">#REF!</definedName>
    <definedName name="ppoooooooooo" hidden="1">#REF!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0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localSheetId="5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4" hidden="1">{"Riqfin97",#N/A,FALSE,"Tran";"Riqfinpro",#N/A,FALSE,"Tran"}</definedName>
    <definedName name="ppp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0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localSheetId="5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4" hidden="1">{"Riqfin97",#N/A,FALSE,"Tran";"Riqfinpro",#N/A,FALSE,"Tran"}</definedName>
    <definedName name="pppppp" hidden="1">{"Riqfin97",#N/A,FALSE,"Tran";"Riqfinpro",#N/A,FALSE,"Tran"}</definedName>
    <definedName name="pppppppppp" localSheetId="9" hidden="1">#REF!</definedName>
    <definedName name="pppppppppp" localSheetId="3" hidden="1">#REF!</definedName>
    <definedName name="pppppppppp" localSheetId="6" hidden="1">#REF!</definedName>
    <definedName name="pppppppppp" localSheetId="5" hidden="1">#REF!</definedName>
    <definedName name="pppppppppp" localSheetId="1" hidden="1">#REF!</definedName>
    <definedName name="pppppppppp" localSheetId="2" hidden="1">#REF!</definedName>
    <definedName name="pppppppppp" hidden="1">#REF!</definedName>
    <definedName name="ppppppppppppp" localSheetId="9" hidden="1">#REF!</definedName>
    <definedName name="ppppppppppppp" localSheetId="3" hidden="1">#REF!</definedName>
    <definedName name="ppppppppppppp" localSheetId="6" hidden="1">#REF!</definedName>
    <definedName name="ppppppppppppp" localSheetId="5" hidden="1">#REF!</definedName>
    <definedName name="ppppppppppppp" localSheetId="1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9">#REF!</definedName>
    <definedName name="PRECIOCIFBANANO" localSheetId="3">#REF!</definedName>
    <definedName name="PRECIOCIFBANANO" localSheetId="6">#REF!</definedName>
    <definedName name="PRECIOCIFBANANO" localSheetId="5">#REF!</definedName>
    <definedName name="PRECIOCIFBANANO" localSheetId="1">#REF!</definedName>
    <definedName name="PRECIOCIFBANANO" localSheetId="2">#REF!</definedName>
    <definedName name="PRECIOCIFBANANO">#REF!</definedName>
    <definedName name="PRES1" localSheetId="9">[35]nonopec!#REF!</definedName>
    <definedName name="PRES1" localSheetId="3">[35]nonopec!#REF!</definedName>
    <definedName name="PRES1" localSheetId="6">[35]nonopec!#REF!</definedName>
    <definedName name="PRES1" localSheetId="5">[35]nonopec!#REF!</definedName>
    <definedName name="PRES1" localSheetId="2">[35]nonopec!#REF!</definedName>
    <definedName name="PRES1">[35]nonopec!#REF!</definedName>
    <definedName name="PRES2" localSheetId="9">[35]nonopec!#REF!</definedName>
    <definedName name="PRES2" localSheetId="3">[35]nonopec!#REF!</definedName>
    <definedName name="PRES2" localSheetId="6">[35]nonopec!#REF!</definedName>
    <definedName name="PRES2" localSheetId="5">[35]nonopec!#REF!</definedName>
    <definedName name="PRES2" localSheetId="2">[35]nonopec!#REF!</definedName>
    <definedName name="PRES2">[35]nonopec!#REF!</definedName>
    <definedName name="PRES3" localSheetId="9">[35]nonopec!#REF!</definedName>
    <definedName name="PRES3" localSheetId="3">[35]nonopec!#REF!</definedName>
    <definedName name="PRES3" localSheetId="6">[35]nonopec!#REF!</definedName>
    <definedName name="PRES3" localSheetId="5">[35]nonopec!#REF!</definedName>
    <definedName name="PRES3" localSheetId="2">[35]nonopec!#REF!</definedName>
    <definedName name="PRES3">[35]nonopec!#REF!</definedName>
    <definedName name="PRICE" localSheetId="9">#REF!</definedName>
    <definedName name="PRICE" localSheetId="3">#REF!</definedName>
    <definedName name="PRICE" localSheetId="6">#REF!</definedName>
    <definedName name="PRICE" localSheetId="5">#REF!</definedName>
    <definedName name="PRICE" localSheetId="1">#REF!</definedName>
    <definedName name="PRICE" localSheetId="2">#REF!</definedName>
    <definedName name="PRICE">#REF!</definedName>
    <definedName name="PRICETAB" localSheetId="9">#REF!</definedName>
    <definedName name="PRICETAB" localSheetId="3">#REF!</definedName>
    <definedName name="PRICETAB" localSheetId="6">#REF!</definedName>
    <definedName name="PRICETAB" localSheetId="1">#REF!</definedName>
    <definedName name="PRICETAB" localSheetId="2">#REF!</definedName>
    <definedName name="PRICETAB">#REF!</definedName>
    <definedName name="Print_Area_MI" localSheetId="9">#REF!</definedName>
    <definedName name="Print_Area_MI" localSheetId="3">#REF!</definedName>
    <definedName name="Print_Area_MI" localSheetId="6">#REF!</definedName>
    <definedName name="Print_Area_MI" localSheetId="1">#REF!</definedName>
    <definedName name="Print_Area_MI" localSheetId="2">#REF!</definedName>
    <definedName name="Print_Area_MI">#REF!</definedName>
    <definedName name="Print1" localSheetId="9">#REF!</definedName>
    <definedName name="Print1" localSheetId="6">#REF!</definedName>
    <definedName name="Print1" localSheetId="1">#REF!</definedName>
    <definedName name="Print1" localSheetId="4">#REF!</definedName>
    <definedName name="Print1">#REF!</definedName>
    <definedName name="PRINTMACRO" localSheetId="9">#REF!</definedName>
    <definedName name="PRINTMACRO" localSheetId="6">#REF!</definedName>
    <definedName name="PRINTMACRO" localSheetId="4">#REF!</definedName>
    <definedName name="PRINTMACRO">#REF!</definedName>
    <definedName name="PrintThis_Links">[51]Links!$A$1:$F$33</definedName>
    <definedName name="PRIV0" localSheetId="9">#REF!</definedName>
    <definedName name="PRIV0" localSheetId="3">#REF!</definedName>
    <definedName name="PRIV0" localSheetId="6">#REF!</definedName>
    <definedName name="PRIV0" localSheetId="1">#REF!</definedName>
    <definedName name="PRIV0" localSheetId="2">#REF!</definedName>
    <definedName name="PRIV0">#REF!</definedName>
    <definedName name="PRIV00" localSheetId="9">#REF!</definedName>
    <definedName name="PRIV00" localSheetId="3">#REF!</definedName>
    <definedName name="PRIV00" localSheetId="6">#REF!</definedName>
    <definedName name="PRIV00" localSheetId="1">#REF!</definedName>
    <definedName name="PRIV00" localSheetId="2">#REF!</definedName>
    <definedName name="PRIV00">#REF!</definedName>
    <definedName name="PRIV1" localSheetId="9">#REF!</definedName>
    <definedName name="PRIV1" localSheetId="3">#REF!</definedName>
    <definedName name="PRIV1" localSheetId="6">#REF!</definedName>
    <definedName name="PRIV1" localSheetId="1">#REF!</definedName>
    <definedName name="PRIV1" localSheetId="2">#REF!</definedName>
    <definedName name="PRIV1">#REF!</definedName>
    <definedName name="PRIV11" localSheetId="9">#REF!</definedName>
    <definedName name="PRIV11" localSheetId="6">#REF!</definedName>
    <definedName name="PRIV11" localSheetId="4">#REF!</definedName>
    <definedName name="PRIV11">#REF!</definedName>
    <definedName name="PRIV2" localSheetId="9">#REF!</definedName>
    <definedName name="PRIV2" localSheetId="6">#REF!</definedName>
    <definedName name="PRIV2" localSheetId="4">#REF!</definedName>
    <definedName name="PRIV2">#REF!</definedName>
    <definedName name="PRIV22" localSheetId="9">#REF!</definedName>
    <definedName name="PRIV22" localSheetId="6">#REF!</definedName>
    <definedName name="PRIV22" localSheetId="4">#REF!</definedName>
    <definedName name="PRIV22">#REF!</definedName>
    <definedName name="PRIV3" localSheetId="9">#REF!</definedName>
    <definedName name="PRIV3" localSheetId="6">#REF!</definedName>
    <definedName name="PRIV3" localSheetId="4">#REF!</definedName>
    <definedName name="PRIV3">#REF!</definedName>
    <definedName name="PRIV33" localSheetId="9">#REF!</definedName>
    <definedName name="PRIV33" localSheetId="6">#REF!</definedName>
    <definedName name="PRIV33" localSheetId="4">#REF!</definedName>
    <definedName name="PRIV33">#REF!</definedName>
    <definedName name="PRMONTH" localSheetId="9">#REF!</definedName>
    <definedName name="PRMONTH" localSheetId="6">#REF!</definedName>
    <definedName name="PRMONTH" localSheetId="4">#REF!</definedName>
    <definedName name="PRMONTH">#REF!</definedName>
    <definedName name="prn">[48]FSUOUT!$B$2:$V$32</definedName>
    <definedName name="Product" localSheetId="9">#REF!</definedName>
    <definedName name="Product" localSheetId="3">#REF!</definedName>
    <definedName name="Product" localSheetId="6">#REF!</definedName>
    <definedName name="Product" localSheetId="1">#REF!</definedName>
    <definedName name="Product" localSheetId="2">#REF!</definedName>
    <definedName name="Product">#REF!</definedName>
    <definedName name="Prog1998" localSheetId="9">'[69]2003'!#REF!</definedName>
    <definedName name="Prog1998" localSheetId="3">'[69]2003'!#REF!</definedName>
    <definedName name="Prog1998" localSheetId="6">'[69]2003'!#REF!</definedName>
    <definedName name="Prog1998" localSheetId="1">'[69]2003'!#REF!</definedName>
    <definedName name="Prog1998" localSheetId="2">'[69]2003'!#REF!</definedName>
    <definedName name="Prog1998">'[69]2003'!#REF!</definedName>
    <definedName name="PRYEAR" localSheetId="9">#REF!</definedName>
    <definedName name="PRYEAR" localSheetId="3">#REF!</definedName>
    <definedName name="PRYEAR" localSheetId="6">#REF!</definedName>
    <definedName name="PRYEAR" localSheetId="1">#REF!</definedName>
    <definedName name="PRYEAR" localSheetId="2">#REF!</definedName>
    <definedName name="PRYEAR">#REF!</definedName>
    <definedName name="PTA" localSheetId="9">#REF!</definedName>
    <definedName name="PTA" localSheetId="3">#REF!</definedName>
    <definedName name="PTA" localSheetId="6">#REF!</definedName>
    <definedName name="PTA" localSheetId="1">#REF!</definedName>
    <definedName name="PTA" localSheetId="2">#REF!</definedName>
    <definedName name="PTA">#REF!</definedName>
    <definedName name="PTAEURO" localSheetId="9">#REF!</definedName>
    <definedName name="PTAEURO" localSheetId="3">#REF!</definedName>
    <definedName name="PTAEURO" localSheetId="6">#REF!</definedName>
    <definedName name="PTAEURO" localSheetId="1">#REF!</definedName>
    <definedName name="PTAEURO" localSheetId="2">#REF!</definedName>
    <definedName name="PTAEURO">#REF!</definedName>
    <definedName name="PUBL00" localSheetId="9">#REF!</definedName>
    <definedName name="PUBL00" localSheetId="6">#REF!</definedName>
    <definedName name="PUBL00" localSheetId="4">#REF!</definedName>
    <definedName name="PUBL00">#REF!</definedName>
    <definedName name="PUBL11" localSheetId="9">#REF!</definedName>
    <definedName name="PUBL11" localSheetId="6">#REF!</definedName>
    <definedName name="PUBL11" localSheetId="4">#REF!</definedName>
    <definedName name="PUBL11">#REF!</definedName>
    <definedName name="PUBL2" localSheetId="9">#REF!</definedName>
    <definedName name="PUBL2" localSheetId="6">#REF!</definedName>
    <definedName name="PUBL2" localSheetId="4">#REF!</definedName>
    <definedName name="PUBL2">#REF!</definedName>
    <definedName name="PUBL22" localSheetId="9">#REF!</definedName>
    <definedName name="PUBL22" localSheetId="6">#REF!</definedName>
    <definedName name="PUBL22" localSheetId="4">#REF!</definedName>
    <definedName name="PUBL22">#REF!</definedName>
    <definedName name="PUBL33" localSheetId="9">#REF!</definedName>
    <definedName name="PUBL33" localSheetId="6">#REF!</definedName>
    <definedName name="PUBL33" localSheetId="4">#REF!</definedName>
    <definedName name="PUBL33">#REF!</definedName>
    <definedName name="PUBL5" localSheetId="9">#REF!</definedName>
    <definedName name="PUBL5" localSheetId="6">#REF!</definedName>
    <definedName name="PUBL5" localSheetId="4">#REF!</definedName>
    <definedName name="PUBL5">#REF!</definedName>
    <definedName name="PUBL55" localSheetId="9">#REF!</definedName>
    <definedName name="PUBL55" localSheetId="6">#REF!</definedName>
    <definedName name="PUBL55" localSheetId="4">#REF!</definedName>
    <definedName name="PUBL55">#REF!</definedName>
    <definedName name="PUBL6" localSheetId="9">#REF!</definedName>
    <definedName name="PUBL6" localSheetId="6">#REF!</definedName>
    <definedName name="PUBL6" localSheetId="4">#REF!</definedName>
    <definedName name="PUBL6">#REF!</definedName>
    <definedName name="PUBL66" localSheetId="9">#REF!</definedName>
    <definedName name="PUBL66" localSheetId="6">#REF!</definedName>
    <definedName name="PUBL66" localSheetId="4">#REF!</definedName>
    <definedName name="PUBL66">#REF!</definedName>
    <definedName name="Q_5" localSheetId="9">#REF!</definedName>
    <definedName name="Q_5" localSheetId="6">#REF!</definedName>
    <definedName name="Q_5" localSheetId="4">#REF!</definedName>
    <definedName name="Q_5">#REF!</definedName>
    <definedName name="Q_6" localSheetId="9">#REF!</definedName>
    <definedName name="Q_6" localSheetId="6">#REF!</definedName>
    <definedName name="Q_6" localSheetId="4">#REF!</definedName>
    <definedName name="Q_6">#REF!</definedName>
    <definedName name="Q_7" localSheetId="9">#REF!</definedName>
    <definedName name="Q_7" localSheetId="6">#REF!</definedName>
    <definedName name="Q_7" localSheetId="4">#REF!</definedName>
    <definedName name="Q_7">#REF!</definedName>
    <definedName name="qawde" localSheetId="9">#REF!</definedName>
    <definedName name="qawde" localSheetId="6">#REF!</definedName>
    <definedName name="qawde" localSheetId="1">#REF!</definedName>
    <definedName name="qawde" localSheetId="4">#REF!</definedName>
    <definedName name="qawde">#REF!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0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localSheetId="5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4" hidden="1">{"Tab1",#N/A,FALSE,"P";"Tab2",#N/A,FALSE,"P"}</definedName>
    <definedName name="qaz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0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localSheetId="5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4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7" hidden="1">{#N/A,#N/A,FALSE,"EXTRABUDGT"}</definedName>
    <definedName name="qqq" localSheetId="9" hidden="1">{#N/A,#N/A,FALSE,"EXTRABUDGT"}</definedName>
    <definedName name="qqq" localSheetId="0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localSheetId="5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4" hidden="1">{#N/A,#N/A,FALSE,"EXTRABUDGT"}</definedName>
    <definedName name="qqq" hidden="1">{#N/A,#N/A,FALSE,"EXTRABUDGT"}</definedName>
    <definedName name="qqqqq" localSheetId="7" hidden="1">{"Minpmon",#N/A,FALSE,"Monthinput"}</definedName>
    <definedName name="qqqqq" localSheetId="9" hidden="1">{"Minpmon",#N/A,FALSE,"Monthinput"}</definedName>
    <definedName name="qqqqq" localSheetId="0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localSheetId="5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4" hidden="1">{"Minpmon",#N/A,FALSE,"Monthinput"}</definedName>
    <definedName name="qqqqq" hidden="1">{"Minpmon",#N/A,FALSE,"Monthinput"}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0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localSheetId="5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4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0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localSheetId="5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4" hidden="1">{"Riqfin97",#N/A,FALSE,"Tran";"Riqfinpro",#N/A,FALSE,"Tran"}</definedName>
    <definedName name="qw" hidden="1">{"Riqfin97",#N/A,FALSE,"Tran";"Riqfinpro",#N/A,FALSE,"Tran"}</definedName>
    <definedName name="R_" localSheetId="9">#REF!</definedName>
    <definedName name="R_" localSheetId="3">#REF!</definedName>
    <definedName name="R_" localSheetId="6">#REF!</definedName>
    <definedName name="R_" localSheetId="5">#REF!</definedName>
    <definedName name="R_" localSheetId="1">#REF!</definedName>
    <definedName name="R_" localSheetId="2">#REF!</definedName>
    <definedName name="R_">#REF!</definedName>
    <definedName name="RA" localSheetId="9">#REF!</definedName>
    <definedName name="RA" localSheetId="3">#REF!</definedName>
    <definedName name="RA" localSheetId="6">#REF!</definedName>
    <definedName name="RA" localSheetId="5">#REF!</definedName>
    <definedName name="RA" localSheetId="1">#REF!</definedName>
    <definedName name="RA" localSheetId="2">#REF!</definedName>
    <definedName name="RA">#REF!</definedName>
    <definedName name="raaesrr" localSheetId="9">#REF!</definedName>
    <definedName name="raaesrr" localSheetId="3">#REF!</definedName>
    <definedName name="raaesrr" localSheetId="6">#REF!</definedName>
    <definedName name="raaesrr" localSheetId="5">#REF!</definedName>
    <definedName name="raaesrr" localSheetId="1">#REF!</definedName>
    <definedName name="raaesrr" localSheetId="2">#REF!</definedName>
    <definedName name="raaesrr">#REF!</definedName>
    <definedName name="raas" localSheetId="9">#REF!</definedName>
    <definedName name="raas" localSheetId="6">#REF!</definedName>
    <definedName name="raas" localSheetId="1">#REF!</definedName>
    <definedName name="raas" localSheetId="4">#REF!</definedName>
    <definedName name="raas">#REF!</definedName>
    <definedName name="RD" localSheetId="9">#REF!</definedName>
    <definedName name="RD" localSheetId="6">#REF!</definedName>
    <definedName name="RD" localSheetId="1">#REF!</definedName>
    <definedName name="RD" localSheetId="4">#REF!</definedName>
    <definedName name="RD">#REF!</definedName>
    <definedName name="RD1A" localSheetId="9">#REF!</definedName>
    <definedName name="RD1A" localSheetId="6">#REF!</definedName>
    <definedName name="RD1A" localSheetId="1">#REF!</definedName>
    <definedName name="RD1A" localSheetId="4">#REF!</definedName>
    <definedName name="RD1A">#REF!</definedName>
    <definedName name="RE" localSheetId="9">#REF!</definedName>
    <definedName name="RE" localSheetId="6">#REF!</definedName>
    <definedName name="RE" localSheetId="1">#REF!</definedName>
    <definedName name="RE" localSheetId="4">#REF!</definedName>
    <definedName name="RE">#REF!</definedName>
    <definedName name="RED_BOP" localSheetId="9">#REF!</definedName>
    <definedName name="RED_BOP" localSheetId="6">#REF!</definedName>
    <definedName name="RED_BOP" localSheetId="4">#REF!</definedName>
    <definedName name="RED_BOP">#REF!</definedName>
    <definedName name="red_cpi" localSheetId="9">#REF!</definedName>
    <definedName name="red_cpi" localSheetId="6">#REF!</definedName>
    <definedName name="red_cpi" localSheetId="4">#REF!</definedName>
    <definedName name="red_cpi">#REF!</definedName>
    <definedName name="RED_D" localSheetId="9">#REF!</definedName>
    <definedName name="RED_D" localSheetId="6">#REF!</definedName>
    <definedName name="RED_D" localSheetId="4">#REF!</definedName>
    <definedName name="RED_D">#REF!</definedName>
    <definedName name="RED_DS" localSheetId="9">#REF!</definedName>
    <definedName name="RED_DS" localSheetId="6">#REF!</definedName>
    <definedName name="RED_DS" localSheetId="4">#REF!</definedName>
    <definedName name="RED_DS">#REF!</definedName>
    <definedName name="red_gdp_exp" localSheetId="9">#REF!</definedName>
    <definedName name="red_gdp_exp" localSheetId="6">#REF!</definedName>
    <definedName name="red_gdp_exp" localSheetId="4">#REF!</definedName>
    <definedName name="red_gdp_exp">#REF!</definedName>
    <definedName name="red_govt_empl" localSheetId="9">#REF!</definedName>
    <definedName name="red_govt_empl" localSheetId="6">#REF!</definedName>
    <definedName name="red_govt_empl" localSheetId="4">#REF!</definedName>
    <definedName name="red_govt_empl">#REF!</definedName>
    <definedName name="RED_NATCPI" localSheetId="9">#REF!</definedName>
    <definedName name="RED_NATCPI" localSheetId="6">#REF!</definedName>
    <definedName name="RED_NATCPI" localSheetId="4">#REF!</definedName>
    <definedName name="RED_NATCPI">#REF!</definedName>
    <definedName name="RED_TBCPI" localSheetId="9">#REF!</definedName>
    <definedName name="RED_TBCPI" localSheetId="6">#REF!</definedName>
    <definedName name="RED_TBCPI" localSheetId="4">#REF!</definedName>
    <definedName name="RED_TBCPI">#REF!</definedName>
    <definedName name="RED_TRD" localSheetId="9">#REF!</definedName>
    <definedName name="RED_TRD" localSheetId="6">#REF!</definedName>
    <definedName name="RED_TRD" localSheetId="4">#REF!</definedName>
    <definedName name="RED_TRD">#REF!</definedName>
    <definedName name="REF" localSheetId="9">#REF!</definedName>
    <definedName name="REF" localSheetId="6">#REF!</definedName>
    <definedName name="REF" localSheetId="1">#REF!</definedName>
    <definedName name="REF" localSheetId="4">#REF!</definedName>
    <definedName name="REF">#REF!</definedName>
    <definedName name="REGREOUT" localSheetId="9" hidden="1">#REF!</definedName>
    <definedName name="REGREOUT" localSheetId="6" hidden="1">#REF!</definedName>
    <definedName name="REGREOUT" localSheetId="1" hidden="1">#REF!</definedName>
    <definedName name="REGREOUT" localSheetId="4" hidden="1">#REF!</definedName>
    <definedName name="REGREOUT" hidden="1">#REF!</definedName>
    <definedName name="REGREX" localSheetId="9" hidden="1">#REF!</definedName>
    <definedName name="REGREX" localSheetId="6" hidden="1">#REF!</definedName>
    <definedName name="REGREX" localSheetId="1" hidden="1">#REF!</definedName>
    <definedName name="REGREX" localSheetId="4" hidden="1">#REF!</definedName>
    <definedName name="REGREX" hidden="1">#REF!</definedName>
    <definedName name="REGREY" localSheetId="9" hidden="1">#REF!</definedName>
    <definedName name="REGREY" localSheetId="6" hidden="1">#REF!</definedName>
    <definedName name="REGREY" localSheetId="1" hidden="1">#REF!</definedName>
    <definedName name="REGREY" localSheetId="4" hidden="1">#REF!</definedName>
    <definedName name="REGREY" hidden="1">#REF!</definedName>
    <definedName name="rerer" localSheetId="9" hidden="1">#REF!</definedName>
    <definedName name="rerer" localSheetId="6" hidden="1">#REF!</definedName>
    <definedName name="rerer" localSheetId="1" hidden="1">#REF!</definedName>
    <definedName name="rerer" localSheetId="4" hidden="1">#REF!</definedName>
    <definedName name="rerer" hidden="1">#REF!</definedName>
    <definedName name="RESERVAS" localSheetId="9">#REF!</definedName>
    <definedName name="RESERVAS" localSheetId="6">#REF!</definedName>
    <definedName name="RESERVAS" localSheetId="4">#REF!</definedName>
    <definedName name="RESERVAS">#REF!</definedName>
    <definedName name="RESUMEN" localSheetId="9">'[72]Evolución Deuda Ene-jun 2004'!#REF!</definedName>
    <definedName name="RESUMEN" localSheetId="4">'[72]Evolución Deuda Ene-jun 2004'!#REF!</definedName>
    <definedName name="RESUMEN">'[72]Evolución Deuda Ene-jun 2004'!#REF!</definedName>
    <definedName name="RESUMEN2" localSheetId="9">#REF!</definedName>
    <definedName name="RESUMEN2" localSheetId="3">#REF!</definedName>
    <definedName name="RESUMEN2" localSheetId="6">#REF!</definedName>
    <definedName name="RESUMEN2" localSheetId="1">#REF!</definedName>
    <definedName name="RESUMEN2" localSheetId="2">#REF!</definedName>
    <definedName name="RESUMEN2">#REF!</definedName>
    <definedName name="RESUMEN3" localSheetId="9">#REF!</definedName>
    <definedName name="RESUMEN3" localSheetId="3">#REF!</definedName>
    <definedName name="RESUMEN3" localSheetId="6">#REF!</definedName>
    <definedName name="RESUMEN3" localSheetId="1">#REF!</definedName>
    <definedName name="RESUMEN3" localSheetId="2">#REF!</definedName>
    <definedName name="RESUMEN3">#REF!</definedName>
    <definedName name="RESUMEN4" localSheetId="9">#REF!</definedName>
    <definedName name="RESUMEN4" localSheetId="3">#REF!</definedName>
    <definedName name="RESUMEN4" localSheetId="6">#REF!</definedName>
    <definedName name="RESUMEN4" localSheetId="1">#REF!</definedName>
    <definedName name="RESUMEN4" localSheetId="2">#REF!</definedName>
    <definedName name="RESUMEN4">#REF!</definedName>
    <definedName name="RESUMEN5" localSheetId="9">#REF!</definedName>
    <definedName name="RESUMEN5" localSheetId="6">#REF!</definedName>
    <definedName name="RESUMEN5" localSheetId="1">#REF!</definedName>
    <definedName name="RESUMEN5" localSheetId="4">#REF!</definedName>
    <definedName name="RESUMEN5">#REF!</definedName>
    <definedName name="retre" localSheetId="9" hidden="1">'[44]Fax a enviar'!#REF!</definedName>
    <definedName name="retre" localSheetId="4" hidden="1">'[44]Fax a enviar'!#REF!</definedName>
    <definedName name="retre" hidden="1">'[44]Fax a enviar'!#REF!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0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localSheetId="5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4" hidden="1">{"Riqfin97",#N/A,FALSE,"Tran";"Riqfinpro",#N/A,FALSE,"Tran"}</definedName>
    <definedName name="rft" hidden="1">{"Riqfin97",#N/A,FALSE,"Tran";"Riqfinpro",#N/A,FALSE,"Tran"}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0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localSheetId="5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4" hidden="1">{"Tab1",#N/A,FALSE,"P";"Tab2",#N/A,FALSE,"P"}</definedName>
    <definedName name="rfv" hidden="1">{"Tab1",#N/A,FALSE,"P";"Tab2",#N/A,FALSE,"P"}</definedName>
    <definedName name="rgdfgd" localSheetId="9" hidden="1">#REF!</definedName>
    <definedName name="rgdfgd" localSheetId="3" hidden="1">#REF!</definedName>
    <definedName name="rgdfgd" localSheetId="6" hidden="1">#REF!</definedName>
    <definedName name="rgdfgd" localSheetId="5" hidden="1">#REF!</definedName>
    <definedName name="rgdfgd" localSheetId="1" hidden="1">#REF!</definedName>
    <definedName name="rgdfgd" localSheetId="2" hidden="1">#REF!</definedName>
    <definedName name="rgdfgd" hidden="1">#REF!</definedName>
    <definedName name="rgz\dsf">#N/A</definedName>
    <definedName name="ri" localSheetId="9" hidden="1">#REF!</definedName>
    <definedName name="ri" localSheetId="3" hidden="1">#REF!</definedName>
    <definedName name="ri" localSheetId="6" hidden="1">#REF!</definedName>
    <definedName name="ri" localSheetId="5" hidden="1">#REF!</definedName>
    <definedName name="ri" localSheetId="1" hidden="1">#REF!</definedName>
    <definedName name="ri" localSheetId="2" hidden="1">#REF!</definedName>
    <definedName name="ri" hidden="1">#REF!</definedName>
    <definedName name="right" localSheetId="9">#REF!</definedName>
    <definedName name="right" localSheetId="3">#REF!</definedName>
    <definedName name="right" localSheetId="6">#REF!</definedName>
    <definedName name="right" localSheetId="5">#REF!</definedName>
    <definedName name="right" localSheetId="1">#REF!</definedName>
    <definedName name="right" localSheetId="2">#REF!</definedName>
    <definedName name="right">#REF!</definedName>
    <definedName name="RIN" localSheetId="9">#REF!</definedName>
    <definedName name="RIN" localSheetId="3">#REF!</definedName>
    <definedName name="RIN" localSheetId="6">#REF!</definedName>
    <definedName name="RIN" localSheetId="5">#REF!</definedName>
    <definedName name="RIN" localSheetId="2">#REF!</definedName>
    <definedName name="RIN">#REF!</definedName>
    <definedName name="rindex" localSheetId="9">#REF!</definedName>
    <definedName name="rindex" localSheetId="6">#REF!</definedName>
    <definedName name="rindex" localSheetId="4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 localSheetId="9">#REF!</definedName>
    <definedName name="Rows_Table" localSheetId="0">#REF!</definedName>
    <definedName name="Rows_Table" localSheetId="6">#REF!</definedName>
    <definedName name="Rows_Table" localSheetId="4">#REF!</definedName>
    <definedName name="Rows_Table">#REF!</definedName>
    <definedName name="RR" localSheetId="9">#REF!</definedName>
    <definedName name="RR" localSheetId="0">#REF!</definedName>
    <definedName name="RR" localSheetId="3">#REF!</definedName>
    <definedName name="RR" localSheetId="6">#REF!</definedName>
    <definedName name="RR" localSheetId="5">#REF!</definedName>
    <definedName name="RR" localSheetId="1">#REF!</definedName>
    <definedName name="RR" localSheetId="2">#REF!</definedName>
    <definedName name="RR">#REF!</definedName>
    <definedName name="rrasrra" localSheetId="9">#REF!</definedName>
    <definedName name="rrasrra" localSheetId="3">#REF!</definedName>
    <definedName name="rrasrra" localSheetId="6">#REF!</definedName>
    <definedName name="rrasrra" localSheetId="5">#REF!</definedName>
    <definedName name="rrasrra" localSheetId="1">#REF!</definedName>
    <definedName name="rrasrra" localSheetId="2">#REF!</definedName>
    <definedName name="rrasrra">#REF!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0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localSheetId="5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4" hidden="1">{"Riqfin97",#N/A,FALSE,"Tran";"Riqfinpro",#N/A,FALSE,"Tran"}</definedName>
    <definedName name="rrr" hidden="1">{"Riqfin97",#N/A,FALSE,"Tran";"Riqfinpro",#N/A,FALSE,"Tran"}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0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localSheetId="5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4" hidden="1">{"Tab1",#N/A,FALSE,"P";"Tab2",#N/A,FALSE,"P"}</definedName>
    <definedName name="rrrrrr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0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localSheetId="5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4" hidden="1">{"Tab1",#N/A,FALSE,"P";"Tab2",#N/A,FALSE,"P"}</definedName>
    <definedName name="rrrrrrr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0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localSheetId="5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4" hidden="1">{"Tab1",#N/A,FALSE,"P";"Tab2",#N/A,FALSE,"P"}</definedName>
    <definedName name="rrrrrrrrrrrrr" hidden="1">{"Tab1",#N/A,FALSE,"P";"Tab2",#N/A,FALSE,"P"}</definedName>
    <definedName name="RS" localSheetId="9">#REF!</definedName>
    <definedName name="RS" localSheetId="3">#REF!</definedName>
    <definedName name="RS" localSheetId="6">#REF!</definedName>
    <definedName name="RS" localSheetId="5">#REF!</definedName>
    <definedName name="RS" localSheetId="1">#REF!</definedName>
    <definedName name="RS" localSheetId="2">#REF!</definedName>
    <definedName name="RS">#REF!</definedName>
    <definedName name="RS1A" localSheetId="9">#REF!</definedName>
    <definedName name="RS1A" localSheetId="3">#REF!</definedName>
    <definedName name="RS1A" localSheetId="6">#REF!</definedName>
    <definedName name="RS1A" localSheetId="5">#REF!</definedName>
    <definedName name="RS1A" localSheetId="1">#REF!</definedName>
    <definedName name="RS1A" localSheetId="2">#REF!</definedName>
    <definedName name="RS1A">#REF!</definedName>
    <definedName name="RSB" localSheetId="9">#REF!</definedName>
    <definedName name="RSB" localSheetId="3">#REF!</definedName>
    <definedName name="RSB" localSheetId="6">#REF!</definedName>
    <definedName name="RSB" localSheetId="5">#REF!</definedName>
    <definedName name="RSB" localSheetId="2">#REF!</definedName>
    <definedName name="RSB">#REF!</definedName>
    <definedName name="RSB_AHAP_40R" localSheetId="9">#REF!</definedName>
    <definedName name="RSB_AHAP_40R" localSheetId="6">#REF!</definedName>
    <definedName name="RSB_AHAP_40R" localSheetId="4">#REF!</definedName>
    <definedName name="RSB_AHAP_40R">#REF!</definedName>
    <definedName name="RSB_Bcos_Des_40R" localSheetId="9">#REF!</definedName>
    <definedName name="RSB_Bcos_Des_40R" localSheetId="6">#REF!</definedName>
    <definedName name="RSB_Bcos_Des_40R" localSheetId="4">#REF!</definedName>
    <definedName name="RSB_Bcos_Des_40R">#REF!</definedName>
    <definedName name="RSB_SOCFIN_40R" localSheetId="9">#REF!</definedName>
    <definedName name="RSB_SOCFIN_40R" localSheetId="6">#REF!</definedName>
    <definedName name="RSB_SOCFIN_40R" localSheetId="4">#REF!</definedName>
    <definedName name="RSB_SOCFIN_40R">#REF!</definedName>
    <definedName name="rt" localSheetId="7" hidden="1">{"Minpmon",#N/A,FALSE,"Monthinput"}</definedName>
    <definedName name="rt" localSheetId="9" hidden="1">{"Minpmon",#N/A,FALSE,"Monthinput"}</definedName>
    <definedName name="rt" localSheetId="0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localSheetId="5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4" hidden="1">{"Minpmon",#N/A,FALSE,"Monthinput"}</definedName>
    <definedName name="rt" hidden="1">{"Minpmon",#N/A,FALSE,"Monthinput"}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0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localSheetId="5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4" hidden="1">{"Riqfin97",#N/A,FALSE,"Tran";"Riqfinpro",#N/A,FALSE,"Tran"}</definedName>
    <definedName name="rte" hidden="1">{"Riqfin97",#N/A,FALSE,"Tran";"Riqfinpro",#N/A,FALSE,"Tran"}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0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localSheetId="5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0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localSheetId="5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4" hidden="1">{"Main Economic Indicators",#N/A,FALSE,"C"}</definedName>
    <definedName name="rtre1" hidden="1">{"Main Economic Indicators",#N/A,FALSE,"C"}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0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localSheetId="5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4" hidden="1">{"Riqfin97",#N/A,FALSE,"Tran";"Riqfinpro",#N/A,FALSE,"Tran"}</definedName>
    <definedName name="rty" hidden="1">{"Riqfin97",#N/A,FALSE,"Tran";"Riqfinpro",#N/A,FALSE,"Tran"}</definedName>
    <definedName name="RUIZ" localSheetId="9">#REF!</definedName>
    <definedName name="RUIZ" localSheetId="3">#REF!</definedName>
    <definedName name="RUIZ" localSheetId="6">#REF!</definedName>
    <definedName name="RUIZ" localSheetId="5">#REF!</definedName>
    <definedName name="RUIZ" localSheetId="1">#REF!</definedName>
    <definedName name="RUIZ" localSheetId="2">#REF!</definedName>
    <definedName name="RUIZ">#REF!</definedName>
    <definedName name="Rwvu.PLA2." localSheetId="9" hidden="1">'[30]COP FED'!#REF!</definedName>
    <definedName name="Rwvu.PLA2." localSheetId="3" hidden="1">'[30]COP FED'!#REF!</definedName>
    <definedName name="Rwvu.PLA2." localSheetId="6" hidden="1">'[30]COP FED'!#REF!</definedName>
    <definedName name="Rwvu.PLA2." localSheetId="5" hidden="1">'[30]COP FED'!#REF!</definedName>
    <definedName name="Rwvu.PLA2." localSheetId="1" hidden="1">'[30]COP FED'!#REF!</definedName>
    <definedName name="Rwvu.PLA2." localSheetId="2" hidden="1">'[30]COP FED'!#REF!</definedName>
    <definedName name="Rwvu.PLA2." hidden="1">'[30]COP FED'!#REF!</definedName>
    <definedName name="rx" localSheetId="9" hidden="1">#REF!</definedName>
    <definedName name="rx" localSheetId="3" hidden="1">#REF!</definedName>
    <definedName name="rx" localSheetId="6" hidden="1">#REF!</definedName>
    <definedName name="rx" localSheetId="5" hidden="1">#REF!</definedName>
    <definedName name="rx" localSheetId="1" hidden="1">#REF!</definedName>
    <definedName name="rx" localSheetId="2" hidden="1">#REF!</definedName>
    <definedName name="rx" hidden="1">#REF!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0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localSheetId="5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4" hidden="1">{"Tab1",#N/A,FALSE,"P";"Tab2",#N/A,FALSE,"P"}</definedName>
    <definedName name="s" hidden="1">{"Tab1",#N/A,FALSE,"P";"Tab2",#N/A,FALSE,"P"}</definedName>
    <definedName name="S_" localSheetId="9">#REF!</definedName>
    <definedName name="S_" localSheetId="3">#REF!</definedName>
    <definedName name="S_" localSheetId="6">#REF!</definedName>
    <definedName name="S_" localSheetId="5">#REF!</definedName>
    <definedName name="S_" localSheetId="1">#REF!</definedName>
    <definedName name="S_" localSheetId="2">#REF!</definedName>
    <definedName name="S_">#REF!</definedName>
    <definedName name="S_1A" localSheetId="9">#REF!</definedName>
    <definedName name="S_1A" localSheetId="3">#REF!</definedName>
    <definedName name="S_1A" localSheetId="6">#REF!</definedName>
    <definedName name="S_1A" localSheetId="5">#REF!</definedName>
    <definedName name="S_1A" localSheetId="1">#REF!</definedName>
    <definedName name="S_1A" localSheetId="2">#REF!</definedName>
    <definedName name="S_1A">#REF!</definedName>
    <definedName name="SA_Tab" localSheetId="9">#REF!</definedName>
    <definedName name="SA_Tab" localSheetId="3">#REF!</definedName>
    <definedName name="SA_Tab" localSheetId="6">#REF!</definedName>
    <definedName name="SA_Tab" localSheetId="5">#REF!</definedName>
    <definedName name="SA_Tab" localSheetId="2">#REF!</definedName>
    <definedName name="SA_Tab">#REF!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0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localSheetId="5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4" hidden="1">{"Riqfin97",#N/A,FALSE,"Tran";"Riqfinpro",#N/A,FALSE,"Tran"}</definedName>
    <definedName name="sad" hidden="1">{"Riqfin97",#N/A,FALSE,"Tran";"Riqfinpro",#N/A,FALSE,"Tran"}</definedName>
    <definedName name="SAR" localSheetId="9">#REF!</definedName>
    <definedName name="SAR" localSheetId="3">#REF!</definedName>
    <definedName name="SAR" localSheetId="6">#REF!</definedName>
    <definedName name="SAR" localSheetId="5">#REF!</definedName>
    <definedName name="SAR" localSheetId="1">#REF!</definedName>
    <definedName name="SAR" localSheetId="2">#REF!</definedName>
    <definedName name="SAR">#REF!</definedName>
    <definedName name="Scale" localSheetId="9">#REF!</definedName>
    <definedName name="Scale" localSheetId="3">#REF!</definedName>
    <definedName name="Scale" localSheetId="6">#REF!</definedName>
    <definedName name="Scale" localSheetId="5">#REF!</definedName>
    <definedName name="Scale" localSheetId="1">#REF!</definedName>
    <definedName name="Scale" localSheetId="2">#REF!</definedName>
    <definedName name="Scale">#REF!</definedName>
    <definedName name="ScaleLabel" localSheetId="9">#REF!</definedName>
    <definedName name="ScaleLabel" localSheetId="3">#REF!</definedName>
    <definedName name="ScaleLabel" localSheetId="6">#REF!</definedName>
    <definedName name="ScaleLabel" localSheetId="5">#REF!</definedName>
    <definedName name="ScaleLabel" localSheetId="1">#REF!</definedName>
    <definedName name="ScaleLabel" localSheetId="2">#REF!</definedName>
    <definedName name="ScaleLabel">#REF!</definedName>
    <definedName name="ScaleMultiplier" localSheetId="9">#REF!</definedName>
    <definedName name="ScaleMultiplier" localSheetId="6">#REF!</definedName>
    <definedName name="ScaleMultiplier" localSheetId="1">#REF!</definedName>
    <definedName name="ScaleMultiplier" localSheetId="4">#REF!</definedName>
    <definedName name="ScaleMultiplier">#REF!</definedName>
    <definedName name="ScaleType" localSheetId="9">#REF!</definedName>
    <definedName name="ScaleType" localSheetId="6">#REF!</definedName>
    <definedName name="ScaleType" localSheetId="1">#REF!</definedName>
    <definedName name="ScaleType" localSheetId="4">#REF!</definedName>
    <definedName name="ScaleType">#REF!</definedName>
    <definedName name="SCHILL" localSheetId="9">#REF!</definedName>
    <definedName name="SCHILL" localSheetId="6">#REF!</definedName>
    <definedName name="SCHILL" localSheetId="1">#REF!</definedName>
    <definedName name="SCHILL" localSheetId="4">#REF!</definedName>
    <definedName name="SCHILL">#REF!</definedName>
    <definedName name="SCHILL1" localSheetId="9">#REF!</definedName>
    <definedName name="SCHILL1" localSheetId="6">#REF!</definedName>
    <definedName name="SCHILL1" localSheetId="1">#REF!</definedName>
    <definedName name="SCHILL1" localSheetId="4">#REF!</definedName>
    <definedName name="SCHILL1">#REF!</definedName>
    <definedName name="SCOTT1" localSheetId="9">#REF!</definedName>
    <definedName name="SCOTT1" localSheetId="6">#REF!</definedName>
    <definedName name="SCOTT1" localSheetId="1">#REF!</definedName>
    <definedName name="SCOTT1" localSheetId="4">#REF!</definedName>
    <definedName name="SCOTT1">#REF!</definedName>
    <definedName name="sd" localSheetId="9">#REF!</definedName>
    <definedName name="sd" localSheetId="6">#REF!</definedName>
    <definedName name="sd" localSheetId="1">#REF!</definedName>
    <definedName name="sd" localSheetId="4">#REF!</definedName>
    <definedName name="sd">#REF!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0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localSheetId="5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4" hidden="1">{"Riqfin97",#N/A,FALSE,"Tran";"Riqfinpro",#N/A,FALSE,"Tran"}</definedName>
    <definedName name="sdfsdfsdfsd" hidden="1">{"Riqfin97",#N/A,FALSE,"Tran";"Riqfinpro",#N/A,FALSE,"Tran"}</definedName>
    <definedName name="sds_gdp_exp_lari" localSheetId="0">#REF!</definedName>
    <definedName name="sds_gdp_exp_lari" localSheetId="6">#REF!</definedName>
    <definedName name="sds_gdp_exp_lari">#REF!</definedName>
    <definedName name="sds_gdp_origin" localSheetId="9">#REF!</definedName>
    <definedName name="sds_gdp_origin" localSheetId="0">#REF!</definedName>
    <definedName name="sds_gdp_origin" localSheetId="3">#REF!</definedName>
    <definedName name="sds_gdp_origin" localSheetId="6">#REF!</definedName>
    <definedName name="sds_gdp_origin" localSheetId="5">#REF!</definedName>
    <definedName name="sds_gdp_origin" localSheetId="1">#REF!</definedName>
    <definedName name="sds_gdp_origin" localSheetId="2">#REF!</definedName>
    <definedName name="sds_gdp_origin">#REF!</definedName>
    <definedName name="sds_gpd_exp_gdp" localSheetId="9">#REF!</definedName>
    <definedName name="sds_gpd_exp_gdp" localSheetId="3">#REF!</definedName>
    <definedName name="sds_gpd_exp_gdp" localSheetId="6">#REF!</definedName>
    <definedName name="sds_gpd_exp_gdp" localSheetId="5">#REF!</definedName>
    <definedName name="sds_gpd_exp_gdp" localSheetId="1">#REF!</definedName>
    <definedName name="sds_gpd_exp_gdp" localSheetId="2">#REF!</definedName>
    <definedName name="sds_gpd_exp_gdp">#REF!</definedName>
    <definedName name="sdsd" localSheetId="9" hidden="1">'[44]Fax a enviar'!#REF!</definedName>
    <definedName name="sdsd" localSheetId="3" hidden="1">'[44]Fax a enviar'!#REF!</definedName>
    <definedName name="sdsd" localSheetId="6" hidden="1">'[44]Fax a enviar'!#REF!</definedName>
    <definedName name="sdsd" localSheetId="5" hidden="1">'[44]Fax a enviar'!#REF!</definedName>
    <definedName name="sdsd" localSheetId="1" hidden="1">'[44]Fax a enviar'!#REF!</definedName>
    <definedName name="sdsd" localSheetId="2" hidden="1">'[44]Fax a enviar'!#REF!</definedName>
    <definedName name="sdsd" hidden="1">'[44]Fax a enviar'!#REF!</definedName>
    <definedName name="sdsds" localSheetId="9" hidden="1">#REF!</definedName>
    <definedName name="sdsds" localSheetId="3" hidden="1">#REF!</definedName>
    <definedName name="sdsds" localSheetId="6" hidden="1">#REF!</definedName>
    <definedName name="sdsds" localSheetId="1" hidden="1">#REF!</definedName>
    <definedName name="sdsds" localSheetId="2" hidden="1">#REF!</definedName>
    <definedName name="sdsds" hidden="1">#REF!</definedName>
    <definedName name="SEK" localSheetId="9">#REF!</definedName>
    <definedName name="SEK" localSheetId="3">#REF!</definedName>
    <definedName name="SEK" localSheetId="6">#REF!</definedName>
    <definedName name="SEK" localSheetId="1">#REF!</definedName>
    <definedName name="SEK" localSheetId="2">#REF!</definedName>
    <definedName name="SEK">#REF!</definedName>
    <definedName name="sencount" hidden="1">2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0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localSheetId="5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4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9">#REF!</definedName>
    <definedName name="SID" localSheetId="3">#REF!</definedName>
    <definedName name="SID" localSheetId="6">#REF!</definedName>
    <definedName name="SID" localSheetId="5">#REF!</definedName>
    <definedName name="SID" localSheetId="1">#REF!</definedName>
    <definedName name="SID" localSheetId="2">#REF!</definedName>
    <definedName name="SID">#REF!</definedName>
    <definedName name="SING" localSheetId="9">#REF!</definedName>
    <definedName name="SING" localSheetId="3">#REF!</definedName>
    <definedName name="SING" localSheetId="6">#REF!</definedName>
    <definedName name="SING" localSheetId="5">#REF!</definedName>
    <definedName name="SING" localSheetId="1">#REF!</definedName>
    <definedName name="SING" localSheetId="2">#REF!</definedName>
    <definedName name="SING">#REF!</definedName>
    <definedName name="SING1" localSheetId="9">#REF!</definedName>
    <definedName name="SING1" localSheetId="3">#REF!</definedName>
    <definedName name="SING1" localSheetId="6">#REF!</definedName>
    <definedName name="SING1" localSheetId="5">#REF!</definedName>
    <definedName name="SING1" localSheetId="1">#REF!</definedName>
    <definedName name="SING1" localSheetId="2">#REF!</definedName>
    <definedName name="SING1">#REF!</definedName>
    <definedName name="snp" localSheetId="9">'[63]Credit ratings on 1st issues'!#REF!</definedName>
    <definedName name="snp" localSheetId="3">'[63]Credit ratings on 1st issues'!#REF!</definedName>
    <definedName name="snp" localSheetId="6">'[63]Credit ratings on 1st issues'!#REF!</definedName>
    <definedName name="snp" localSheetId="5">'[63]Credit ratings on 1st issues'!#REF!</definedName>
    <definedName name="snp" localSheetId="2">'[63]Credit ratings on 1st issues'!#REF!</definedName>
    <definedName name="snp">'[63]Credit ratings on 1st issues'!#REF!</definedName>
    <definedName name="SortRange" localSheetId="9">#REF!</definedName>
    <definedName name="SortRange" localSheetId="3">#REF!</definedName>
    <definedName name="SortRange" localSheetId="6">#REF!</definedName>
    <definedName name="SortRange" localSheetId="1">#REF!</definedName>
    <definedName name="SortRange" localSheetId="2">#REF!</definedName>
    <definedName name="SortRange">#REF!</definedName>
    <definedName name="SPN">#N/A</definedName>
    <definedName name="spnf" localSheetId="7">'[68]SPNF Acuerdo Incl. Int.'!spnf</definedName>
    <definedName name="spnf">'[68]SPNF Acuerdo Incl. Int.'!spnf</definedName>
    <definedName name="Spread_Between_Highest_and_Lowest_Rates">'[36]Inter-Bank'!$N$5</definedName>
    <definedName name="sss" localSheetId="7" hidden="1">{"Minpmon",#N/A,FALSE,"Monthinput"}</definedName>
    <definedName name="sss" localSheetId="9" hidden="1">{"Minpmon",#N/A,FALSE,"Monthinput"}</definedName>
    <definedName name="sss" localSheetId="0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localSheetId="5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4" hidden="1">{"Minpmon",#N/A,FALSE,"Monthinput"}</definedName>
    <definedName name="sss" hidden="1">{"Minpmon",#N/A,FALSE,"Monthinput"}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0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localSheetId="5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4" hidden="1">{"Riqfin97",#N/A,FALSE,"Tran";"Riqfinpro",#N/A,FALSE,"Tran"}</definedName>
    <definedName name="ssss" hidden="1">{"Riqfin97",#N/A,FALSE,"Tran";"Riqfinpro",#N/A,FALSE,"Tran"}</definedName>
    <definedName name="START" localSheetId="0">#REF!</definedName>
    <definedName name="START" localSheetId="6">#REF!</definedName>
    <definedName name="START">#REF!</definedName>
    <definedName name="StartPosition" localSheetId="9">#REF!</definedName>
    <definedName name="StartPosition" localSheetId="0">#REF!</definedName>
    <definedName name="StartPosition" localSheetId="3">#REF!</definedName>
    <definedName name="StartPosition" localSheetId="6">#REF!</definedName>
    <definedName name="StartPosition" localSheetId="5">#REF!</definedName>
    <definedName name="StartPosition" localSheetId="1">#REF!</definedName>
    <definedName name="StartPosition" localSheetId="2">#REF!</definedName>
    <definedName name="StartPosition">#REF!</definedName>
    <definedName name="STFQTAB" localSheetId="9">#REF!</definedName>
    <definedName name="STFQTAB" localSheetId="3">#REF!</definedName>
    <definedName name="STFQTAB" localSheetId="6">#REF!</definedName>
    <definedName name="STFQTAB" localSheetId="5">#REF!</definedName>
    <definedName name="STFQTAB" localSheetId="2">#REF!</definedName>
    <definedName name="STFQTAB">#REF!</definedName>
    <definedName name="STOP" localSheetId="9">#REF!</definedName>
    <definedName name="STOP" localSheetId="6">#REF!</definedName>
    <definedName name="STOP" localSheetId="4">#REF!</definedName>
    <definedName name="STOP">#REF!</definedName>
    <definedName name="SUM">[7]BoP!$E$313:$BE$365</definedName>
    <definedName name="SUPLI" localSheetId="9">#REF!</definedName>
    <definedName name="SUPLI" localSheetId="3">#REF!</definedName>
    <definedName name="SUPLI" localSheetId="6">#REF!</definedName>
    <definedName name="SUPLI" localSheetId="1">#REF!</definedName>
    <definedName name="SUPLI" localSheetId="2">#REF!</definedName>
    <definedName name="SUPLI">#REF!</definedName>
    <definedName name="SUPLIDORES" localSheetId="9">#REF!</definedName>
    <definedName name="SUPLIDORES" localSheetId="3">#REF!</definedName>
    <definedName name="SUPLIDORES" localSheetId="6">#REF!</definedName>
    <definedName name="SUPLIDORES" localSheetId="1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0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localSheetId="5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4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0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localSheetId="5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4" hidden="1">{"Riqfin97",#N/A,FALSE,"Tran";"Riqfinpro",#N/A,FALSE,"Tran"}</definedName>
    <definedName name="sxc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0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localSheetId="5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4" hidden="1">{"Riqfin97",#N/A,FALSE,"Tran";"Riqfinpro",#N/A,FALSE,"Tran"}</definedName>
    <definedName name="sxe" hidden="1">{"Riqfin97",#N/A,FALSE,"Tran";"Riqfinpro",#N/A,FALSE,"Tran"}</definedName>
    <definedName name="t" localSheetId="7" hidden="1">{"Minpmon",#N/A,FALSE,"Monthinput"}</definedName>
    <definedName name="t" localSheetId="9" hidden="1">{"Minpmon",#N/A,FALSE,"Monthinput"}</definedName>
    <definedName name="t" localSheetId="0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localSheetId="5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4" hidden="1">{"Minpmon",#N/A,FALSE,"Monthinput"}</definedName>
    <definedName name="t" hidden="1">{"Minpmon",#N/A,FALSE,"Monthinput"}</definedName>
    <definedName name="Tab25a" localSheetId="0">#REF!</definedName>
    <definedName name="Tab25a" localSheetId="6">#REF!</definedName>
    <definedName name="Tab25a">#REF!</definedName>
    <definedName name="Tab25b" localSheetId="9">#REF!</definedName>
    <definedName name="Tab25b" localSheetId="0">#REF!</definedName>
    <definedName name="Tab25b" localSheetId="3">#REF!</definedName>
    <definedName name="Tab25b" localSheetId="6">#REF!</definedName>
    <definedName name="Tab25b" localSheetId="5">#REF!</definedName>
    <definedName name="Tab25b" localSheetId="1">#REF!</definedName>
    <definedName name="Tab25b" localSheetId="2">#REF!</definedName>
    <definedName name="Tab25b">#REF!</definedName>
    <definedName name="Tabe" localSheetId="9">#REF!</definedName>
    <definedName name="Tabe" localSheetId="3">#REF!</definedName>
    <definedName name="Tabe" localSheetId="6">#REF!</definedName>
    <definedName name="Tabe" localSheetId="5">#REF!</definedName>
    <definedName name="Tabe" localSheetId="1">#REF!</definedName>
    <definedName name="Tabe" localSheetId="2">#REF!</definedName>
    <definedName name="Tabe">#REF!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[73]RED47!$A$1:$I$53</definedName>
    <definedName name="Table_2._Country_X___Public_Sector_Financing_1" localSheetId="9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2">#REF!</definedName>
    <definedName name="Table_2._Country_X___Public_Sector_Financing_1">#REF!</definedName>
    <definedName name="Table_3.5b" localSheetId="9">#REF!</definedName>
    <definedName name="Table_3.5b" localSheetId="3">#REF!</definedName>
    <definedName name="Table_3.5b" localSheetId="6">#REF!</definedName>
    <definedName name="Table_3.5b" localSheetId="1">#REF!</definedName>
    <definedName name="Table_3.5b" localSheetId="2">#REF!</definedName>
    <definedName name="Table_3.5b">#REF!</definedName>
    <definedName name="Table_Template" localSheetId="9">#REF!</definedName>
    <definedName name="Table_Template" localSheetId="3">#REF!</definedName>
    <definedName name="Table_Template" localSheetId="6">#REF!</definedName>
    <definedName name="Table_Template" localSheetId="2">#REF!</definedName>
    <definedName name="Table_Template">#REF!</definedName>
    <definedName name="table1" localSheetId="9">#REF!</definedName>
    <definedName name="table1" localSheetId="6">#REF!</definedName>
    <definedName name="table1" localSheetId="1">#REF!</definedName>
    <definedName name="table1" localSheetId="4">#REF!</definedName>
    <definedName name="table1">#REF!</definedName>
    <definedName name="Table2" localSheetId="9">#REF!</definedName>
    <definedName name="Table2" localSheetId="6">#REF!</definedName>
    <definedName name="Table2" localSheetId="4">#REF!</definedName>
    <definedName name="Table2">#REF!</definedName>
    <definedName name="Table8">'[27]shared data'!$A$1:$E$32</definedName>
    <definedName name="TableA" localSheetId="9">#REF!</definedName>
    <definedName name="TableA" localSheetId="3">#REF!</definedName>
    <definedName name="TableA" localSheetId="6">#REF!</definedName>
    <definedName name="TableA" localSheetId="1">#REF!</definedName>
    <definedName name="TableA" localSheetId="2">#REF!</definedName>
    <definedName name="TableA">#REF!</definedName>
    <definedName name="TableB1" localSheetId="9">#REF!</definedName>
    <definedName name="TableB1" localSheetId="3">#REF!</definedName>
    <definedName name="TableB1" localSheetId="6">#REF!</definedName>
    <definedName name="TableB1" localSheetId="1">#REF!</definedName>
    <definedName name="TableB1" localSheetId="2">#REF!</definedName>
    <definedName name="TableB1">#REF!</definedName>
    <definedName name="TableB2" localSheetId="9">#REF!</definedName>
    <definedName name="TableB2" localSheetId="3">#REF!</definedName>
    <definedName name="TableB2" localSheetId="6">#REF!</definedName>
    <definedName name="TableB2" localSheetId="1">#REF!</definedName>
    <definedName name="TableB2" localSheetId="2">#REF!</definedName>
    <definedName name="TableB2">#REF!</definedName>
    <definedName name="TableB3" localSheetId="9">#REF!</definedName>
    <definedName name="TableB3" localSheetId="6">#REF!</definedName>
    <definedName name="TableB3" localSheetId="4">#REF!</definedName>
    <definedName name="TableB3">#REF!</definedName>
    <definedName name="TableC1" localSheetId="9">#REF!</definedName>
    <definedName name="TableC1" localSheetId="6">#REF!</definedName>
    <definedName name="TableC1" localSheetId="4">#REF!</definedName>
    <definedName name="TableC1">#REF!</definedName>
    <definedName name="TableC2" localSheetId="9">#REF!</definedName>
    <definedName name="TableC2" localSheetId="6">#REF!</definedName>
    <definedName name="TableC2" localSheetId="4">#REF!</definedName>
    <definedName name="TableC2">#REF!</definedName>
    <definedName name="TableC3" localSheetId="9">#REF!</definedName>
    <definedName name="TableC3" localSheetId="6">#REF!</definedName>
    <definedName name="TableC3" localSheetId="4">#REF!</definedName>
    <definedName name="TableC3">#REF!</definedName>
    <definedName name="TASA" localSheetId="9">#REF!</definedName>
    <definedName name="TASA" localSheetId="6">#REF!</definedName>
    <definedName name="TASA" localSheetId="1">#REF!</definedName>
    <definedName name="TASA" localSheetId="4">#REF!</definedName>
    <definedName name="TASA">#REF!</definedName>
    <definedName name="TASAS" localSheetId="9">#REF!</definedName>
    <definedName name="TASAS" localSheetId="6">#REF!</definedName>
    <definedName name="TASAS" localSheetId="1">#REF!</definedName>
    <definedName name="TASAS" localSheetId="4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9">#REF!</definedName>
    <definedName name="TD" localSheetId="3">#REF!</definedName>
    <definedName name="TD" localSheetId="6">#REF!</definedName>
    <definedName name="TD" localSheetId="5">#REF!</definedName>
    <definedName name="TD" localSheetId="1">#REF!</definedName>
    <definedName name="TD" localSheetId="2">#REF!</definedName>
    <definedName name="TD">#REF!</definedName>
    <definedName name="TD1A" localSheetId="9">#REF!</definedName>
    <definedName name="TD1A" localSheetId="3">#REF!</definedName>
    <definedName name="TD1A" localSheetId="6">#REF!</definedName>
    <definedName name="TD1A" localSheetId="5">#REF!</definedName>
    <definedName name="TD1A" localSheetId="1">#REF!</definedName>
    <definedName name="TD1A" localSheetId="2">#REF!</definedName>
    <definedName name="TD1A">#REF!</definedName>
    <definedName name="teetwetw" localSheetId="9" hidden="1">#REF!</definedName>
    <definedName name="teetwetw" localSheetId="3" hidden="1">#REF!</definedName>
    <definedName name="teetwetw" localSheetId="6" hidden="1">#REF!</definedName>
    <definedName name="teetwetw" localSheetId="5" hidden="1">#REF!</definedName>
    <definedName name="teetwetw" localSheetId="1" hidden="1">#REF!</definedName>
    <definedName name="teetwetw" localSheetId="2" hidden="1">#REF!</definedName>
    <definedName name="teetwetw" hidden="1">#REF!</definedName>
    <definedName name="TELAS" localSheetId="9">#REF!</definedName>
    <definedName name="TELAS" localSheetId="6">#REF!</definedName>
    <definedName name="TELAS" localSheetId="4">#REF!</definedName>
    <definedName name="TELAS">#REF!</definedName>
    <definedName name="Template_Table" localSheetId="9">#REF!</definedName>
    <definedName name="Template_Table" localSheetId="6">#REF!</definedName>
    <definedName name="Template_Table" localSheetId="4">#REF!</definedName>
    <definedName name="Template_Table">#REF!</definedName>
    <definedName name="terte" localSheetId="9" hidden="1">#REF!</definedName>
    <definedName name="terte" localSheetId="6" hidden="1">#REF!</definedName>
    <definedName name="terte" localSheetId="1" hidden="1">#REF!</definedName>
    <definedName name="terte" localSheetId="4" hidden="1">#REF!</definedName>
    <definedName name="terte" hidden="1">#REF!</definedName>
    <definedName name="tete" localSheetId="9" hidden="1">#REF!</definedName>
    <definedName name="tete" localSheetId="6" hidden="1">#REF!</definedName>
    <definedName name="tete" localSheetId="1" hidden="1">#REF!</definedName>
    <definedName name="tete" localSheetId="4" hidden="1">#REF!</definedName>
    <definedName name="tete" hidden="1">#REF!</definedName>
    <definedName name="tetetwe" localSheetId="9" hidden="1">'[47]Fax a enviar'!#REF!</definedName>
    <definedName name="tetetwe" localSheetId="4" hidden="1">'[47]Fax a enviar'!#REF!</definedName>
    <definedName name="tetetwe" hidden="1">'[47]Fax a enviar'!#REF!</definedName>
    <definedName name="textToday" localSheetId="9">#REF!</definedName>
    <definedName name="textToday" localSheetId="3">#REF!</definedName>
    <definedName name="textToday" localSheetId="6">#REF!</definedName>
    <definedName name="textToday" localSheetId="1">#REF!</definedName>
    <definedName name="textToday" localSheetId="2">#REF!</definedName>
    <definedName name="textToday">#REF!</definedName>
    <definedName name="TIPOCAMBIO" localSheetId="9">#REF!</definedName>
    <definedName name="TIPOCAMBIO" localSheetId="3">#REF!</definedName>
    <definedName name="TIPOCAMBIO" localSheetId="6">#REF!</definedName>
    <definedName name="TIPOCAMBIO" localSheetId="1">#REF!</definedName>
    <definedName name="TIPOCAMBIO" localSheetId="2">#REF!</definedName>
    <definedName name="TIPOCAMBIO">#REF!</definedName>
    <definedName name="TITLES" localSheetId="9">#REF!</definedName>
    <definedName name="TITLES" localSheetId="3">#REF!</definedName>
    <definedName name="TITLES" localSheetId="6">#REF!</definedName>
    <definedName name="TITLES" localSheetId="2">#REF!</definedName>
    <definedName name="TITLES">#REF!</definedName>
    <definedName name="TítuloDeColumna1" localSheetId="9">#REF!</definedName>
    <definedName name="TítuloDeColumna1" localSheetId="6">#REF!</definedName>
    <definedName name="TítuloDeColumna1" localSheetId="4">#REF!</definedName>
    <definedName name="TítuloDeColumna1">#REF!</definedName>
    <definedName name="TítuloDeColumna2" localSheetId="9">#REF!</definedName>
    <definedName name="TítuloDeColumna2" localSheetId="6">#REF!</definedName>
    <definedName name="TítuloDeColumna2" localSheetId="4">#REF!</definedName>
    <definedName name="TítuloDeColumna2">#REF!</definedName>
    <definedName name="_xlnm.Print_Titles" localSheetId="9">#REF!</definedName>
    <definedName name="_xlnm.Print_Titles" localSheetId="6">#REF!</definedName>
    <definedName name="_xlnm.Print_Titles" localSheetId="1">#REF!</definedName>
    <definedName name="_xlnm.Print_Titles" localSheetId="4">#REF!</definedName>
    <definedName name="_xlnm.Print_Titles">#REF!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0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localSheetId="5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4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9">#REF!</definedName>
    <definedName name="TM" localSheetId="3">#REF!</definedName>
    <definedName name="TM" localSheetId="6">#REF!</definedName>
    <definedName name="TM" localSheetId="1">#REF!</definedName>
    <definedName name="TM" localSheetId="2">#REF!</definedName>
    <definedName name="TM">#REF!</definedName>
    <definedName name="TM_D" localSheetId="9">#REF!</definedName>
    <definedName name="TM_D" localSheetId="3">#REF!</definedName>
    <definedName name="TM_D" localSheetId="6">#REF!</definedName>
    <definedName name="TM_D" localSheetId="1">#REF!</definedName>
    <definedName name="TM_D" localSheetId="2">#REF!</definedName>
    <definedName name="TM_D">#REF!</definedName>
    <definedName name="TM_DPCH" localSheetId="9">#REF!</definedName>
    <definedName name="TM_DPCH" localSheetId="3">#REF!</definedName>
    <definedName name="TM_DPCH" localSheetId="6">#REF!</definedName>
    <definedName name="TM_DPCH" localSheetId="1">#REF!</definedName>
    <definedName name="TM_DPCH" localSheetId="2">#REF!</definedName>
    <definedName name="TM_DPCH">#REF!</definedName>
    <definedName name="TM_R" localSheetId="9">#REF!</definedName>
    <definedName name="TM_R" localSheetId="6">#REF!</definedName>
    <definedName name="TM_R" localSheetId="4">#REF!</definedName>
    <definedName name="TM_R">#REF!</definedName>
    <definedName name="TM_RPCH" localSheetId="9">#REF!</definedName>
    <definedName name="TM_RPCH" localSheetId="6">#REF!</definedName>
    <definedName name="TM_RPCH" localSheetId="4">#REF!</definedName>
    <definedName name="TM_RPCH">#REF!</definedName>
    <definedName name="TMG" localSheetId="9">#REF!</definedName>
    <definedName name="TMG" localSheetId="6">#REF!</definedName>
    <definedName name="TMG" localSheetId="4">#REF!</definedName>
    <definedName name="TMG">#REF!</definedName>
    <definedName name="TMG_D">[40]Q5!$E$23:$AH$23</definedName>
    <definedName name="TMG_DPCH" localSheetId="9">#REF!</definedName>
    <definedName name="TMG_DPCH" localSheetId="3">#REF!</definedName>
    <definedName name="TMG_DPCH" localSheetId="6">#REF!</definedName>
    <definedName name="TMG_DPCH" localSheetId="1">#REF!</definedName>
    <definedName name="TMG_DPCH" localSheetId="2">#REF!</definedName>
    <definedName name="TMG_DPCH">#REF!</definedName>
    <definedName name="TMG_R" localSheetId="9">#REF!</definedName>
    <definedName name="TMG_R" localSheetId="3">#REF!</definedName>
    <definedName name="TMG_R" localSheetId="6">#REF!</definedName>
    <definedName name="TMG_R" localSheetId="1">#REF!</definedName>
    <definedName name="TMG_R" localSheetId="2">#REF!</definedName>
    <definedName name="TMG_R">#REF!</definedName>
    <definedName name="TMG_RPCH" localSheetId="9">#REF!</definedName>
    <definedName name="TMG_RPCH" localSheetId="3">#REF!</definedName>
    <definedName name="TMG_RPCH" localSheetId="6">#REF!</definedName>
    <definedName name="TMG_RPCH" localSheetId="1">#REF!</definedName>
    <definedName name="TMG_RPCH" localSheetId="2">#REF!</definedName>
    <definedName name="TMG_RPCH">#REF!</definedName>
    <definedName name="TMGO">#N/A</definedName>
    <definedName name="TMGO_D" localSheetId="9">#REF!</definedName>
    <definedName name="TMGO_D" localSheetId="3">#REF!</definedName>
    <definedName name="TMGO_D" localSheetId="6">#REF!</definedName>
    <definedName name="TMGO_D" localSheetId="5">#REF!</definedName>
    <definedName name="TMGO_D" localSheetId="1">#REF!</definedName>
    <definedName name="TMGO_D" localSheetId="2">#REF!</definedName>
    <definedName name="TMGO_D">#REF!</definedName>
    <definedName name="TMGO_DPCH" localSheetId="9">#REF!</definedName>
    <definedName name="TMGO_DPCH" localSheetId="3">#REF!</definedName>
    <definedName name="TMGO_DPCH" localSheetId="6">#REF!</definedName>
    <definedName name="TMGO_DPCH" localSheetId="5">#REF!</definedName>
    <definedName name="TMGO_DPCH" localSheetId="1">#REF!</definedName>
    <definedName name="TMGO_DPCH" localSheetId="2">#REF!</definedName>
    <definedName name="TMGO_DPCH">#REF!</definedName>
    <definedName name="TMGO_R" localSheetId="9">#REF!</definedName>
    <definedName name="TMGO_R" localSheetId="3">#REF!</definedName>
    <definedName name="TMGO_R" localSheetId="6">#REF!</definedName>
    <definedName name="TMGO_R" localSheetId="5">#REF!</definedName>
    <definedName name="TMGO_R" localSheetId="1">#REF!</definedName>
    <definedName name="TMGO_R" localSheetId="2">#REF!</definedName>
    <definedName name="TMGO_R">#REF!</definedName>
    <definedName name="TMGO_RPCH" localSheetId="9">#REF!</definedName>
    <definedName name="TMGO_RPCH" localSheetId="6">#REF!</definedName>
    <definedName name="TMGO_RPCH" localSheetId="4">#REF!</definedName>
    <definedName name="TMGO_RPCH">#REF!</definedName>
    <definedName name="TMGXO" localSheetId="9">#REF!</definedName>
    <definedName name="TMGXO" localSheetId="6">#REF!</definedName>
    <definedName name="TMGXO" localSheetId="4">#REF!</definedName>
    <definedName name="TMGXO">#REF!</definedName>
    <definedName name="TMGXO_D" localSheetId="9">#REF!</definedName>
    <definedName name="TMGXO_D" localSheetId="6">#REF!</definedName>
    <definedName name="TMGXO_D" localSheetId="4">#REF!</definedName>
    <definedName name="TMGXO_D">#REF!</definedName>
    <definedName name="TMGXO_DPCH" localSheetId="9">#REF!</definedName>
    <definedName name="TMGXO_DPCH" localSheetId="6">#REF!</definedName>
    <definedName name="TMGXO_DPCH" localSheetId="4">#REF!</definedName>
    <definedName name="TMGXO_DPCH">#REF!</definedName>
    <definedName name="TMGXO_R" localSheetId="9">#REF!</definedName>
    <definedName name="TMGXO_R" localSheetId="6">#REF!</definedName>
    <definedName name="TMGXO_R" localSheetId="4">#REF!</definedName>
    <definedName name="TMGXO_R">#REF!</definedName>
    <definedName name="TMGXO_RPCH" localSheetId="9">#REF!</definedName>
    <definedName name="TMGXO_RPCH" localSheetId="6">#REF!</definedName>
    <definedName name="TMGXO_RPCH" localSheetId="4">#REF!</definedName>
    <definedName name="TMGXO_RPCH">#REF!</definedName>
    <definedName name="TMS" localSheetId="9">#REF!</definedName>
    <definedName name="TMS" localSheetId="6">#REF!</definedName>
    <definedName name="TMS" localSheetId="4">#REF!</definedName>
    <definedName name="TMS">#REF!</definedName>
    <definedName name="TOC" localSheetId="9">#REF!</definedName>
    <definedName name="TOC" localSheetId="6">#REF!</definedName>
    <definedName name="TOC" localSheetId="1">#REF!</definedName>
    <definedName name="TOC" localSheetId="4">#REF!</definedName>
    <definedName name="TOC">#REF!</definedName>
    <definedName name="TODO">[75]BCC!$A$1:$N$821,[75]BCC!$A$822:$N$1624</definedName>
    <definedName name="TOT00" localSheetId="9">#REF!</definedName>
    <definedName name="TOT00" localSheetId="3">#REF!</definedName>
    <definedName name="TOT00" localSheetId="6">#REF!</definedName>
    <definedName name="TOT00" localSheetId="1">#REF!</definedName>
    <definedName name="TOT00" localSheetId="2">#REF!</definedName>
    <definedName name="TOT00">#REF!</definedName>
    <definedName name="TOTAL" localSheetId="9">#REF!</definedName>
    <definedName name="TOTAL" localSheetId="3">#REF!</definedName>
    <definedName name="TOTAL" localSheetId="6">#REF!</definedName>
    <definedName name="TOTAL" localSheetId="1">#REF!</definedName>
    <definedName name="TOTAL" localSheetId="2">#REF!</definedName>
    <definedName name="TOTAL">#REF!</definedName>
    <definedName name="Trade" localSheetId="9">#REF!</definedName>
    <definedName name="Trade" localSheetId="3">#REF!</definedName>
    <definedName name="Trade" localSheetId="6">#REF!</definedName>
    <definedName name="Trade" localSheetId="2">#REF!</definedName>
    <definedName name="Trade">#REF!</definedName>
    <definedName name="TRADE3" localSheetId="9">[14]Trade!#REF!</definedName>
    <definedName name="TRADE3" localSheetId="3">[14]Trade!#REF!</definedName>
    <definedName name="TRADE3" localSheetId="6">[14]Trade!#REF!</definedName>
    <definedName name="TRADE3" localSheetId="2">[14]Trade!#REF!</definedName>
    <definedName name="TRADE3">[14]Trade!#REF!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0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 localSheetId="5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4">OFFSET(TransList,0,0,COUNTA(TransList),1)</definedName>
    <definedName name="TransChoice">OFFSET(TransList,0,0,COUNTA(TransList),1)</definedName>
    <definedName name="trert" localSheetId="7" hidden="1">'[47]Fax a enviar'!#REF!</definedName>
    <definedName name="trert" localSheetId="9" hidden="1">'[47]Fax a enviar'!#REF!</definedName>
    <definedName name="trert" localSheetId="0" hidden="1">'[47]Fax a enviar'!#REF!</definedName>
    <definedName name="trert" localSheetId="3" hidden="1">'[47]Fax a enviar'!#REF!</definedName>
    <definedName name="trert" localSheetId="6" hidden="1">'[47]Fax a enviar'!#REF!</definedName>
    <definedName name="trert" localSheetId="5" hidden="1">'[47]Fax a enviar'!#REF!</definedName>
    <definedName name="trert" localSheetId="1" hidden="1">'[47]Fax a enviar'!#REF!</definedName>
    <definedName name="trert" localSheetId="2" hidden="1">'[47]Fax a enviar'!#REF!</definedName>
    <definedName name="trert" hidden="1">'[47]Fax a enviar'!#REF!</definedName>
    <definedName name="TRIGO" localSheetId="7">#REF!</definedName>
    <definedName name="TRIGO" localSheetId="9">#REF!</definedName>
    <definedName name="TRIGO" localSheetId="0">#REF!</definedName>
    <definedName name="TRIGO" localSheetId="3">#REF!</definedName>
    <definedName name="TRIGO" localSheetId="6">#REF!</definedName>
    <definedName name="TRIGO" localSheetId="5">#REF!</definedName>
    <definedName name="TRIGO" localSheetId="1">#REF!</definedName>
    <definedName name="TRIGO" localSheetId="2">#REF!</definedName>
    <definedName name="TRIGO">#REF!</definedName>
    <definedName name="Trim">[62]Codigos!$A$5:$E$11</definedName>
    <definedName name="trrtr" localSheetId="9" hidden="1">#REF!</definedName>
    <definedName name="trrtr" localSheetId="3" hidden="1">#REF!</definedName>
    <definedName name="trrtr" localSheetId="6" hidden="1">#REF!</definedName>
    <definedName name="trrtr" localSheetId="1" hidden="1">#REF!</definedName>
    <definedName name="trrtr" localSheetId="2" hidden="1">#REF!</definedName>
    <definedName name="trrtr" hidden="1">#REF!</definedName>
    <definedName name="trtert" localSheetId="9" hidden="1">'[47]Fax a enviar'!#REF!</definedName>
    <definedName name="trtert" localSheetId="3" hidden="1">'[47]Fax a enviar'!#REF!</definedName>
    <definedName name="trtert" localSheetId="6" hidden="1">'[47]Fax a enviar'!#REF!</definedName>
    <definedName name="trtert" localSheetId="1" hidden="1">'[47]Fax a enviar'!#REF!</definedName>
    <definedName name="trtert" localSheetId="2" hidden="1">'[47]Fax a enviar'!#REF!</definedName>
    <definedName name="trtert" hidden="1">'[47]Fax a enviar'!#REF!</definedName>
    <definedName name="trtr" localSheetId="9" hidden="1">'[47]Fax a enviar'!#REF!</definedName>
    <definedName name="trtr" localSheetId="3" hidden="1">'[47]Fax a enviar'!#REF!</definedName>
    <definedName name="trtr" localSheetId="6" hidden="1">'[47]Fax a enviar'!#REF!</definedName>
    <definedName name="trtr" localSheetId="5" hidden="1">'[47]Fax a enviar'!#REF!</definedName>
    <definedName name="trtr" localSheetId="1" hidden="1">'[47]Fax a enviar'!#REF!</definedName>
    <definedName name="trtr" localSheetId="2" hidden="1">'[47]Fax a enviar'!#REF!</definedName>
    <definedName name="trtr" localSheetId="4" hidden="1">'[47]Fax a enviar'!#REF!</definedName>
    <definedName name="trtr" hidden="1">'[47]Fax a enviar'!#REF!</definedName>
    <definedName name="tt" localSheetId="9">#REF!</definedName>
    <definedName name="tt" localSheetId="3">#REF!</definedName>
    <definedName name="tt" localSheetId="6">#REF!</definedName>
    <definedName name="tt" localSheetId="5">#REF!</definedName>
    <definedName name="tt" localSheetId="1">#REF!</definedName>
    <definedName name="tt" localSheetId="2">#REF!</definedName>
    <definedName name="tt">#REF!</definedName>
    <definedName name="tta" localSheetId="9">#REF!</definedName>
    <definedName name="tta" localSheetId="3">#REF!</definedName>
    <definedName name="tta" localSheetId="6">#REF!</definedName>
    <definedName name="tta" localSheetId="1">#REF!</definedName>
    <definedName name="tta" localSheetId="2">#REF!</definedName>
    <definedName name="tta">#REF!</definedName>
    <definedName name="ttaa" localSheetId="9">#REF!</definedName>
    <definedName name="ttaa" localSheetId="3">#REF!</definedName>
    <definedName name="ttaa" localSheetId="6">#REF!</definedName>
    <definedName name="ttaa" localSheetId="1">#REF!</definedName>
    <definedName name="ttaa" localSheetId="2">#REF!</definedName>
    <definedName name="ttaa">#REF!</definedName>
    <definedName name="ttetet" localSheetId="9" hidden="1">'[47]Fax a enviar'!#REF!</definedName>
    <definedName name="ttetet" localSheetId="3" hidden="1">'[47]Fax a enviar'!#REF!</definedName>
    <definedName name="ttetet" localSheetId="6" hidden="1">'[47]Fax a enviar'!#REF!</definedName>
    <definedName name="ttetet" localSheetId="2" hidden="1">'[47]Fax a enviar'!#REF!</definedName>
    <definedName name="ttetet" hidden="1">'[47]Fax a enviar'!#REF!</definedName>
    <definedName name="ttt" localSheetId="9" hidden="1">'[44]Fax a enviar'!#REF!</definedName>
    <definedName name="ttt" localSheetId="3" hidden="1">'[44]Fax a enviar'!#REF!</definedName>
    <definedName name="ttt" localSheetId="6" hidden="1">'[44]Fax a enviar'!#REF!</definedName>
    <definedName name="ttt" localSheetId="2" hidden="1">'[44]Fax a enviar'!#REF!</definedName>
    <definedName name="ttt" hidden="1">'[44]Fax a enviar'!#REF!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0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localSheetId="5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4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9" hidden="1">#REF!</definedName>
    <definedName name="twetwee" localSheetId="3" hidden="1">#REF!</definedName>
    <definedName name="twetwee" localSheetId="6" hidden="1">#REF!</definedName>
    <definedName name="twetwee" localSheetId="1" hidden="1">#REF!</definedName>
    <definedName name="twetwee" localSheetId="2" hidden="1">#REF!</definedName>
    <definedName name="twetwee" hidden="1">#REF!</definedName>
    <definedName name="TX" localSheetId="9">#REF!</definedName>
    <definedName name="TX" localSheetId="3">#REF!</definedName>
    <definedName name="TX" localSheetId="6">#REF!</definedName>
    <definedName name="TX" localSheetId="1">#REF!</definedName>
    <definedName name="TX" localSheetId="2">#REF!</definedName>
    <definedName name="TX">#REF!</definedName>
    <definedName name="TX_D" localSheetId="9">#REF!</definedName>
    <definedName name="TX_D" localSheetId="3">#REF!</definedName>
    <definedName name="TX_D" localSheetId="6">#REF!</definedName>
    <definedName name="TX_D" localSheetId="2">#REF!</definedName>
    <definedName name="TX_D">#REF!</definedName>
    <definedName name="TX_DPCH" localSheetId="9">#REF!</definedName>
    <definedName name="TX_DPCH" localSheetId="6">#REF!</definedName>
    <definedName name="TX_DPCH" localSheetId="4">#REF!</definedName>
    <definedName name="TX_DPCH">#REF!</definedName>
    <definedName name="TX_R" localSheetId="9">#REF!</definedName>
    <definedName name="TX_R" localSheetId="6">#REF!</definedName>
    <definedName name="TX_R" localSheetId="4">#REF!</definedName>
    <definedName name="TX_R">#REF!</definedName>
    <definedName name="TX_RPCH" localSheetId="9">#REF!</definedName>
    <definedName name="TX_RPCH" localSheetId="6">#REF!</definedName>
    <definedName name="TX_RPCH" localSheetId="4">#REF!</definedName>
    <definedName name="TX_RPCH">#REF!</definedName>
    <definedName name="TXG" localSheetId="9">#REF!</definedName>
    <definedName name="TXG" localSheetId="6">#REF!</definedName>
    <definedName name="TXG" localSheetId="4">#REF!</definedName>
    <definedName name="TXG">#REF!</definedName>
    <definedName name="TXG_D">#N/A</definedName>
    <definedName name="TXG_DPCH" localSheetId="9">#REF!</definedName>
    <definedName name="TXG_DPCH" localSheetId="3">#REF!</definedName>
    <definedName name="TXG_DPCH" localSheetId="6">#REF!</definedName>
    <definedName name="TXG_DPCH" localSheetId="5">#REF!</definedName>
    <definedName name="TXG_DPCH" localSheetId="1">#REF!</definedName>
    <definedName name="TXG_DPCH" localSheetId="2">#REF!</definedName>
    <definedName name="TXG_DPCH">#REF!</definedName>
    <definedName name="TXG_R" localSheetId="9">#REF!</definedName>
    <definedName name="TXG_R" localSheetId="3">#REF!</definedName>
    <definedName name="TXG_R" localSheetId="6">#REF!</definedName>
    <definedName name="TXG_R" localSheetId="5">#REF!</definedName>
    <definedName name="TXG_R" localSheetId="1">#REF!</definedName>
    <definedName name="TXG_R" localSheetId="2">#REF!</definedName>
    <definedName name="TXG_R">#REF!</definedName>
    <definedName name="TXG_RPCH" localSheetId="9">#REF!</definedName>
    <definedName name="TXG_RPCH" localSheetId="3">#REF!</definedName>
    <definedName name="TXG_RPCH" localSheetId="6">#REF!</definedName>
    <definedName name="TXG_RPCH" localSheetId="5">#REF!</definedName>
    <definedName name="TXG_RPCH" localSheetId="1">#REF!</definedName>
    <definedName name="TXG_RPCH" localSheetId="2">#REF!</definedName>
    <definedName name="TXG_RPCH">#REF!</definedName>
    <definedName name="TXGO">#N/A</definedName>
    <definedName name="TXGO_D" localSheetId="9">#REF!</definedName>
    <definedName name="TXGO_D" localSheetId="3">#REF!</definedName>
    <definedName name="TXGO_D" localSheetId="6">#REF!</definedName>
    <definedName name="TXGO_D" localSheetId="5">#REF!</definedName>
    <definedName name="TXGO_D" localSheetId="1">#REF!</definedName>
    <definedName name="TXGO_D" localSheetId="2">#REF!</definedName>
    <definedName name="TXGO_D">#REF!</definedName>
    <definedName name="TXGO_DPCH" localSheetId="9">#REF!</definedName>
    <definedName name="TXGO_DPCH" localSheetId="3">#REF!</definedName>
    <definedName name="TXGO_DPCH" localSheetId="6">#REF!</definedName>
    <definedName name="TXGO_DPCH" localSheetId="5">#REF!</definedName>
    <definedName name="TXGO_DPCH" localSheetId="1">#REF!</definedName>
    <definedName name="TXGO_DPCH" localSheetId="2">#REF!</definedName>
    <definedName name="TXGO_DPCH">#REF!</definedName>
    <definedName name="TXGO_R" localSheetId="9">#REF!</definedName>
    <definedName name="TXGO_R" localSheetId="3">#REF!</definedName>
    <definedName name="TXGO_R" localSheetId="6">#REF!</definedName>
    <definedName name="TXGO_R" localSheetId="5">#REF!</definedName>
    <definedName name="TXGO_R" localSheetId="1">#REF!</definedName>
    <definedName name="TXGO_R" localSheetId="2">#REF!</definedName>
    <definedName name="TXGO_R">#REF!</definedName>
    <definedName name="TXGO_RPCH" localSheetId="9">#REF!</definedName>
    <definedName name="TXGO_RPCH" localSheetId="6">#REF!</definedName>
    <definedName name="TXGO_RPCH" localSheetId="4">#REF!</definedName>
    <definedName name="TXGO_RPCH">#REF!</definedName>
    <definedName name="TXGXO" localSheetId="9">#REF!</definedName>
    <definedName name="TXGXO" localSheetId="6">#REF!</definedName>
    <definedName name="TXGXO" localSheetId="4">#REF!</definedName>
    <definedName name="TXGXO">#REF!</definedName>
    <definedName name="TXGXO_D" localSheetId="9">#REF!</definedName>
    <definedName name="TXGXO_D" localSheetId="6">#REF!</definedName>
    <definedName name="TXGXO_D" localSheetId="4">#REF!</definedName>
    <definedName name="TXGXO_D">#REF!</definedName>
    <definedName name="TXGXO_DPCH" localSheetId="9">#REF!</definedName>
    <definedName name="TXGXO_DPCH" localSheetId="6">#REF!</definedName>
    <definedName name="TXGXO_DPCH" localSheetId="4">#REF!</definedName>
    <definedName name="TXGXO_DPCH">#REF!</definedName>
    <definedName name="TXGXO_R" localSheetId="9">#REF!</definedName>
    <definedName name="TXGXO_R" localSheetId="6">#REF!</definedName>
    <definedName name="TXGXO_R" localSheetId="4">#REF!</definedName>
    <definedName name="TXGXO_R">#REF!</definedName>
    <definedName name="TXGXO_RPCH" localSheetId="9">#REF!</definedName>
    <definedName name="TXGXO_RPCH" localSheetId="6">#REF!</definedName>
    <definedName name="TXGXO_RPCH" localSheetId="4">#REF!</definedName>
    <definedName name="TXGXO_RPCH">#REF!</definedName>
    <definedName name="TXS" localSheetId="9">#REF!</definedName>
    <definedName name="TXS" localSheetId="6">#REF!</definedName>
    <definedName name="TXS" localSheetId="4">#REF!</definedName>
    <definedName name="TXS">#REF!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0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localSheetId="5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4" hidden="1">{"Riqfin97",#N/A,FALSE,"Tran";"Riqfinpro",#N/A,FALSE,"Tran"}</definedName>
    <definedName name="ty" hidden="1">{"Riqfin97",#N/A,FALSE,"Tran";"Riqfinpro",#N/A,FALSE,"Tran"}</definedName>
    <definedName name="UAED" localSheetId="9">#REF!</definedName>
    <definedName name="UAED" localSheetId="3">#REF!</definedName>
    <definedName name="UAED" localSheetId="6">#REF!</definedName>
    <definedName name="UAED" localSheetId="5">#REF!</definedName>
    <definedName name="UAED" localSheetId="1">#REF!</definedName>
    <definedName name="UAED" localSheetId="2">#REF!</definedName>
    <definedName name="UAED">#REF!</definedName>
    <definedName name="UAED1" localSheetId="9">#REF!</definedName>
    <definedName name="UAED1" localSheetId="3">#REF!</definedName>
    <definedName name="UAED1" localSheetId="6">#REF!</definedName>
    <definedName name="UAED1" localSheetId="5">#REF!</definedName>
    <definedName name="UAED1" localSheetId="1">#REF!</definedName>
    <definedName name="UAED1" localSheetId="2">#REF!</definedName>
    <definedName name="UAED1">#REF!</definedName>
    <definedName name="UC" localSheetId="9">#REF!</definedName>
    <definedName name="UC" localSheetId="3">#REF!</definedName>
    <definedName name="UC" localSheetId="6">#REF!</definedName>
    <definedName name="UC" localSheetId="5">#REF!</definedName>
    <definedName name="UC" localSheetId="1">#REF!</definedName>
    <definedName name="UC" localSheetId="2">#REF!</definedName>
    <definedName name="UC">#REF!</definedName>
    <definedName name="UC1A" localSheetId="9">#REF!</definedName>
    <definedName name="UC1A" localSheetId="6">#REF!</definedName>
    <definedName name="UC1A" localSheetId="1">#REF!</definedName>
    <definedName name="UC1A" localSheetId="4">#REF!</definedName>
    <definedName name="UC1A">#REF!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0">#REF!</definedName>
    <definedName name="unemp_96Q3" localSheetId="6">#REF!</definedName>
    <definedName name="unemp_96Q3">#REF!</definedName>
    <definedName name="unemp_96Q4" localSheetId="9">#REF!</definedName>
    <definedName name="unemp_96Q4" localSheetId="0">#REF!</definedName>
    <definedName name="unemp_96Q4" localSheetId="3">#REF!</definedName>
    <definedName name="unemp_96Q4" localSheetId="6">#REF!</definedName>
    <definedName name="unemp_96Q4" localSheetId="5">#REF!</definedName>
    <definedName name="unemp_96Q4" localSheetId="1">#REF!</definedName>
    <definedName name="unemp_96Q4" localSheetId="2">#REF!</definedName>
    <definedName name="unemp_96Q4">#REF!</definedName>
    <definedName name="unemp_97Q1" localSheetId="9">#REF!</definedName>
    <definedName name="unemp_97Q1" localSheetId="3">#REF!</definedName>
    <definedName name="unemp_97Q1" localSheetId="6">#REF!</definedName>
    <definedName name="unemp_97Q1" localSheetId="5">#REF!</definedName>
    <definedName name="unemp_97Q1" localSheetId="1">#REF!</definedName>
    <definedName name="unemp_97Q1" localSheetId="2">#REF!</definedName>
    <definedName name="unemp_97Q1">#REF!</definedName>
    <definedName name="unemp_97Q2" localSheetId="9">#REF!</definedName>
    <definedName name="unemp_97Q2" localSheetId="6">#REF!</definedName>
    <definedName name="unemp_97Q2" localSheetId="4">#REF!</definedName>
    <definedName name="unemp_97Q2">#REF!</definedName>
    <definedName name="unemp_nat" localSheetId="9">#REF!</definedName>
    <definedName name="unemp_nat" localSheetId="6">#REF!</definedName>
    <definedName name="unemp_nat" localSheetId="4">#REF!</definedName>
    <definedName name="unemp_nat">#REF!</definedName>
    <definedName name="unemp_urbrural" localSheetId="9">#REF!</definedName>
    <definedName name="unemp_urbrural" localSheetId="6">#REF!</definedName>
    <definedName name="unemp_urbrural" localSheetId="4">#REF!</definedName>
    <definedName name="unemp_urbrural">#REF!</definedName>
    <definedName name="UnitsLabel" localSheetId="9">#REF!</definedName>
    <definedName name="UnitsLabel" localSheetId="6">#REF!</definedName>
    <definedName name="UnitsLabel" localSheetId="1">#REF!</definedName>
    <definedName name="UnitsLabel" localSheetId="4">#REF!</definedName>
    <definedName name="UnitsLabel">#REF!</definedName>
    <definedName name="US_1" localSheetId="9">OFFSET(#REF!,0,0,COUNT(#REF!),1)</definedName>
    <definedName name="US_1" localSheetId="3">OFFSET(#REF!,0,0,COUNT(#REF!),1)</definedName>
    <definedName name="US_1" localSheetId="6">OFFSET(#REF!,0,0,COUNT(#REF!),1)</definedName>
    <definedName name="US_1" localSheetId="5">OFFSET(#REF!,0,0,COUNT(#REF!),1)</definedName>
    <definedName name="US_1" localSheetId="1">OFFSET(#REF!,0,0,COUNT(#REF!),1)</definedName>
    <definedName name="US_1" localSheetId="2">OFFSET(#REF!,0,0,COUNT(#REF!),1)</definedName>
    <definedName name="US_1">OFFSET(#REF!,0,0,COUNT(#REF!),1)</definedName>
    <definedName name="US_2" localSheetId="9">OFFSET(#REF!,0,0,COUNT(#REF!),1)</definedName>
    <definedName name="US_2" localSheetId="6">OFFSET(#REF!,0,0,COUNT(#REF!),1)</definedName>
    <definedName name="US_2" localSheetId="4">OFFSET(#REF!,0,0,COUNT(#REF!),1)</definedName>
    <definedName name="US_2">OFFSET(#REF!,0,0,COUNT(#REF!),1)</definedName>
    <definedName name="USavg" localSheetId="9">OFFSET(#REF!,0,0,COUNT(#REF!),1)</definedName>
    <definedName name="USavg" localSheetId="6">OFFSET(#REF!,0,0,COUNT(#REF!),1)</definedName>
    <definedName name="USavg" localSheetId="4">OFFSET(#REF!,0,0,COUNT(#REF!),1)</definedName>
    <definedName name="USavg">OFFSET(#REF!,0,0,COUNT(#REF!),1)</definedName>
    <definedName name="USCRUDE87" localSheetId="9">#REF!</definedName>
    <definedName name="USCRUDE87" localSheetId="3">#REF!</definedName>
    <definedName name="USCRUDE87" localSheetId="6">#REF!</definedName>
    <definedName name="USCRUDE87" localSheetId="5">#REF!</definedName>
    <definedName name="USCRUDE87" localSheetId="1">#REF!</definedName>
    <definedName name="USCRUDE87" localSheetId="2">#REF!</definedName>
    <definedName name="USCRUDE87">#REF!</definedName>
    <definedName name="USCRUDE88" localSheetId="9">#REF!</definedName>
    <definedName name="USCRUDE88" localSheetId="3">#REF!</definedName>
    <definedName name="USCRUDE88" localSheetId="6">#REF!</definedName>
    <definedName name="USCRUDE88" localSheetId="5">#REF!</definedName>
    <definedName name="USCRUDE88" localSheetId="1">#REF!</definedName>
    <definedName name="USCRUDE88" localSheetId="2">#REF!</definedName>
    <definedName name="USCRUDE88">#REF!</definedName>
    <definedName name="USDIST87" localSheetId="9">#REF!</definedName>
    <definedName name="USDIST87" localSheetId="3">#REF!</definedName>
    <definedName name="USDIST87" localSheetId="6">#REF!</definedName>
    <definedName name="USDIST87" localSheetId="5">#REF!</definedName>
    <definedName name="USDIST87" localSheetId="1">#REF!</definedName>
    <definedName name="USDIST87" localSheetId="2">#REF!</definedName>
    <definedName name="USDIST87">#REF!</definedName>
    <definedName name="USDIST88" localSheetId="9">#REF!</definedName>
    <definedName name="USDIST88" localSheetId="6">#REF!</definedName>
    <definedName name="USDIST88" localSheetId="1">#REF!</definedName>
    <definedName name="USDIST88" localSheetId="4">#REF!</definedName>
    <definedName name="USDIST88">#REF!</definedName>
    <definedName name="USDSR" localSheetId="9">#REF!</definedName>
    <definedName name="USDSR" localSheetId="6">#REF!</definedName>
    <definedName name="USDSR" localSheetId="4">#REF!</definedName>
    <definedName name="USDSR">#REF!</definedName>
    <definedName name="USMG87" localSheetId="9">#REF!</definedName>
    <definedName name="USMG87" localSheetId="6">#REF!</definedName>
    <definedName name="USMG87" localSheetId="1">#REF!</definedName>
    <definedName name="USMG87" localSheetId="4">#REF!</definedName>
    <definedName name="USMG87">#REF!</definedName>
    <definedName name="USMG88" localSheetId="9">#REF!</definedName>
    <definedName name="USMG88" localSheetId="6">#REF!</definedName>
    <definedName name="USMG88" localSheetId="1">#REF!</definedName>
    <definedName name="USMG88" localSheetId="4">#REF!</definedName>
    <definedName name="USMG88">#REF!</definedName>
    <definedName name="USmin" localSheetId="9">OFFSET(#REF!,0,0,COUNT(#REF!),1)</definedName>
    <definedName name="USmin" localSheetId="3">OFFSET(#REF!,0,0,COUNT(#REF!),1)</definedName>
    <definedName name="USmin" localSheetId="6">OFFSET(#REF!,0,0,COUNT(#REF!),1)</definedName>
    <definedName name="USmin" localSheetId="5">OFFSET(#REF!,0,0,COUNT(#REF!),1)</definedName>
    <definedName name="USmin" localSheetId="1">OFFSET(#REF!,0,0,COUNT(#REF!),1)</definedName>
    <definedName name="USmin" localSheetId="2">OFFSET(#REF!,0,0,COUNT(#REF!),1)</definedName>
    <definedName name="USmin">OFFSET(#REF!,0,0,COUNT(#REF!),1)</definedName>
    <definedName name="USPROD87" localSheetId="9">#REF!</definedName>
    <definedName name="USPROD87" localSheetId="3">#REF!</definedName>
    <definedName name="USPROD87" localSheetId="6">#REF!</definedName>
    <definedName name="USPROD87" localSheetId="5">#REF!</definedName>
    <definedName name="USPROD87" localSheetId="1">#REF!</definedName>
    <definedName name="USPROD87" localSheetId="2">#REF!</definedName>
    <definedName name="USPROD87">#REF!</definedName>
    <definedName name="USPROD88" localSheetId="9">#REF!</definedName>
    <definedName name="USPROD88" localSheetId="3">#REF!</definedName>
    <definedName name="USPROD88" localSheetId="6">#REF!</definedName>
    <definedName name="USPROD88" localSheetId="5">#REF!</definedName>
    <definedName name="USPROD88" localSheetId="1">#REF!</definedName>
    <definedName name="USPROD88" localSheetId="2">#REF!</definedName>
    <definedName name="USPROD88">#REF!</definedName>
    <definedName name="USRFO87" localSheetId="9">#REF!</definedName>
    <definedName name="USRFO87" localSheetId="3">#REF!</definedName>
    <definedName name="USRFO87" localSheetId="6">#REF!</definedName>
    <definedName name="USRFO87" localSheetId="5">#REF!</definedName>
    <definedName name="USRFO87" localSheetId="1">#REF!</definedName>
    <definedName name="USRFO87" localSheetId="2">#REF!</definedName>
    <definedName name="USRFO87">#REF!</definedName>
    <definedName name="USRFO88" localSheetId="9">#REF!</definedName>
    <definedName name="USRFO88" localSheetId="6">#REF!</definedName>
    <definedName name="USRFO88" localSheetId="1">#REF!</definedName>
    <definedName name="USRFO88" localSheetId="4">#REF!</definedName>
    <definedName name="USRFO88">#REF!</definedName>
    <definedName name="USrng" localSheetId="9">OFFSET(#REF!,0,0,COUNT(#REF!),1)</definedName>
    <definedName name="USrng" localSheetId="3">OFFSET(#REF!,0,0,COUNT(#REF!),1)</definedName>
    <definedName name="USrng" localSheetId="6">OFFSET(#REF!,0,0,COUNT(#REF!),1)</definedName>
    <definedName name="USrng" localSheetId="5">OFFSET(#REF!,0,0,COUNT(#REF!),1)</definedName>
    <definedName name="USrng" localSheetId="1">OFFSET(#REF!,0,0,COUNT(#REF!),1)</definedName>
    <definedName name="USrng" localSheetId="2">OFFSET(#REF!,0,0,COUNT(#REF!),1)</definedName>
    <definedName name="USrng">OFFSET(#REF!,0,0,COUNT(#REF!),1)</definedName>
    <definedName name="USSR" localSheetId="9">#REF!</definedName>
    <definedName name="USSR" localSheetId="3">#REF!</definedName>
    <definedName name="USSR" localSheetId="6">#REF!</definedName>
    <definedName name="USSR" localSheetId="5">#REF!</definedName>
    <definedName name="USSR" localSheetId="1">#REF!</definedName>
    <definedName name="USSR" localSheetId="2">#REF!</definedName>
    <definedName name="USSR">#REF!</definedName>
    <definedName name="USTOT87" localSheetId="9">#REF!</definedName>
    <definedName name="USTOT87" localSheetId="3">#REF!</definedName>
    <definedName name="USTOT87" localSheetId="6">#REF!</definedName>
    <definedName name="USTOT87" localSheetId="5">#REF!</definedName>
    <definedName name="USTOT87" localSheetId="1">#REF!</definedName>
    <definedName name="USTOT87" localSheetId="2">#REF!</definedName>
    <definedName name="USTOT87">#REF!</definedName>
    <definedName name="USTOT88" localSheetId="9">#REF!</definedName>
    <definedName name="USTOT88" localSheetId="3">#REF!</definedName>
    <definedName name="USTOT88" localSheetId="6">#REF!</definedName>
    <definedName name="USTOT88" localSheetId="5">#REF!</definedName>
    <definedName name="USTOT88" localSheetId="1">#REF!</definedName>
    <definedName name="USTOT88" localSheetId="2">#REF!</definedName>
    <definedName name="USTOT88">#REF!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0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localSheetId="5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4" hidden="1">{"Riqfin97",#N/A,FALSE,"Tran";"Riqfinpro",#N/A,FALSE,"Tran"}</definedName>
    <definedName name="uu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0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localSheetId="5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4" hidden="1">{"Riqfin97",#N/A,FALSE,"Tran";"Riqfinpro",#N/A,FALSE,"Tran"}</definedName>
    <definedName name="uuu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0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localSheetId="5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4" hidden="1">{"Riqfin97",#N/A,FALSE,"Tran";"Riqfinpro",#N/A,FALSE,"Tran"}</definedName>
    <definedName name="uuuuuu" hidden="1">{"Riqfin97",#N/A,FALSE,"Tran";"Riqfinpro",#N/A,FALSE,"Tran"}</definedName>
    <definedName name="VALID_FORMATS" localSheetId="9">#REF!</definedName>
    <definedName name="VALID_FORMATS" localSheetId="3">#REF!</definedName>
    <definedName name="VALID_FORMATS" localSheetId="6">#REF!</definedName>
    <definedName name="VALID_FORMATS" localSheetId="5">#REF!</definedName>
    <definedName name="VALID_FORMATS" localSheetId="1">#REF!</definedName>
    <definedName name="VALID_FORMATS" localSheetId="2">#REF!</definedName>
    <definedName name="VALID_FORMATS">#REF!</definedName>
    <definedName name="VenceHoy" localSheetId="9">#REF!</definedName>
    <definedName name="VenceHoy" localSheetId="3">#REF!</definedName>
    <definedName name="VenceHoy" localSheetId="6">#REF!</definedName>
    <definedName name="VenceHoy" localSheetId="5">#REF!</definedName>
    <definedName name="VenceHoy" localSheetId="1">#REF!</definedName>
    <definedName name="VenceHoy" localSheetId="2">#REF!</definedName>
    <definedName name="VenceHoy">#REF!</definedName>
    <definedName name="VENEZU" localSheetId="9">#REF!</definedName>
    <definedName name="VENEZU" localSheetId="3">#REF!</definedName>
    <definedName name="VENEZU" localSheetId="6">#REF!</definedName>
    <definedName name="VENEZU" localSheetId="5">#REF!</definedName>
    <definedName name="VENEZU" localSheetId="1">#REF!</definedName>
    <definedName name="VENEZU" localSheetId="2">#REF!</definedName>
    <definedName name="VENEZU">#REF!</definedName>
    <definedName name="VIAAEREA" localSheetId="9">#REF!</definedName>
    <definedName name="VIAAEREA" localSheetId="6">#REF!</definedName>
    <definedName name="VIAAEREA" localSheetId="4">#REF!</definedName>
    <definedName name="VIAAEREA">#REF!</definedName>
    <definedName name="VTITLES" localSheetId="9">#REF!</definedName>
    <definedName name="VTITLES" localSheetId="6">#REF!</definedName>
    <definedName name="VTITLES" localSheetId="4">#REF!</definedName>
    <definedName name="VTITLES">#REF!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0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localSheetId="5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4" hidden="1">{"Tab1",#N/A,FALSE,"P";"Tab2",#N/A,FALSE,"P"}</definedName>
    <definedName name="vv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0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localSheetId="5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4" hidden="1">{"Tab1",#N/A,FALSE,"P";"Tab2",#N/A,FALSE,"P"}</definedName>
    <definedName name="vvv" hidden="1">{"Tab1",#N/A,FALSE,"P";"Tab2",#N/A,FALSE,"P"}</definedName>
    <definedName name="vvvv" localSheetId="7" hidden="1">{"Minpmon",#N/A,FALSE,"Monthinput"}</definedName>
    <definedName name="vvvv" localSheetId="9" hidden="1">{"Minpmon",#N/A,FALSE,"Monthinput"}</definedName>
    <definedName name="vvvv" localSheetId="0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localSheetId="5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4" hidden="1">{"Minpmon",#N/A,FALSE,"Monthinput"}</definedName>
    <definedName name="vvvv" hidden="1">{"Minpmon",#N/A,FALSE,"Monthinput"}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0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localSheetId="5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4" hidden="1">{"Riqfin97",#N/A,FALSE,"Tran";"Riqfinpro",#N/A,FALSE,"Tran"}</definedName>
    <definedName name="vvvvvvvvvvvv" hidden="1">{"Riqfin97",#N/A,FALSE,"Tran";"Riqfinpro",#N/A,FALSE,"Tran"}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0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localSheetId="5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4" hidden="1">{"Tab1",#N/A,FALSE,"P";"Tab2",#N/A,FALSE,"P"}</definedName>
    <definedName name="vvvvvvvvvvvvv" hidden="1">{"Tab1",#N/A,FALSE,"P";"Tab2",#N/A,FALSE,"P"}</definedName>
    <definedName name="w" localSheetId="7" hidden="1">{"Minpmon",#N/A,FALSE,"Monthinput"}</definedName>
    <definedName name="w" localSheetId="9" hidden="1">{"Minpmon",#N/A,FALSE,"Monthinput"}</definedName>
    <definedName name="w" localSheetId="0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localSheetId="5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4" hidden="1">{"Minpmon",#N/A,FALSE,"Monthinput"}</definedName>
    <definedName name="w" hidden="1">{"Minpmon",#N/A,FALSE,"Monthinput"}</definedName>
    <definedName name="wage_govt_sector" localSheetId="0">#REF!</definedName>
    <definedName name="wage_govt_sector" localSheetId="6">#REF!</definedName>
    <definedName name="wage_govt_sector">#REF!</definedName>
    <definedName name="WAPR" localSheetId="9">#REF!</definedName>
    <definedName name="WAPR" localSheetId="0">#REF!</definedName>
    <definedName name="WAPR" localSheetId="3">#REF!</definedName>
    <definedName name="WAPR" localSheetId="6">#REF!</definedName>
    <definedName name="WAPR" localSheetId="5">#REF!</definedName>
    <definedName name="WAPR" localSheetId="1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9">#REF!</definedName>
    <definedName name="WEO" localSheetId="3">#REF!</definedName>
    <definedName name="WEO" localSheetId="6">#REF!</definedName>
    <definedName name="WEO" localSheetId="1">#REF!</definedName>
    <definedName name="WEO" localSheetId="2">#REF!</definedName>
    <definedName name="WEO">#REF!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0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localSheetId="5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4" hidden="1">{"Riqfin97",#N/A,FALSE,"Tran";"Riqfinpro",#N/A,FALSE,"Tran"}</definedName>
    <definedName name="wer" hidden="1">{"Riqfin97",#N/A,FALSE,"Tran";"Riqfinpro",#N/A,FALSE,"Tran"}</definedName>
    <definedName name="will" localSheetId="7">'[68]SPNF Acuerdo Incl. Int.'!will</definedName>
    <definedName name="will">'[68]SPNF Acuerdo Incl. Int.'!will</definedName>
    <definedName name="WPCP33_D" localSheetId="9">#REF!</definedName>
    <definedName name="WPCP33_D" localSheetId="3">#REF!</definedName>
    <definedName name="WPCP33_D" localSheetId="6">#REF!</definedName>
    <definedName name="WPCP33_D" localSheetId="1">#REF!</definedName>
    <definedName name="WPCP33_D" localSheetId="2">#REF!</definedName>
    <definedName name="WPCP33_D">#REF!</definedName>
    <definedName name="WPCP33pch" localSheetId="9">#REF!</definedName>
    <definedName name="WPCP33pch" localSheetId="3">#REF!</definedName>
    <definedName name="WPCP33pch" localSheetId="6">#REF!</definedName>
    <definedName name="WPCP33pch" localSheetId="1">#REF!</definedName>
    <definedName name="WPCP33pch" localSheetId="2">#REF!</definedName>
    <definedName name="WPCP33pch">#REF!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0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localSheetId="5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4" hidden="1">{"Main Economic Indicators",#N/A,FALSE,"C"}</definedName>
    <definedName name="wrn" hidden="1">{"Main Economic Indicators",#N/A,FALSE,"C"}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7" hidden="1">{#N/A,#N/A,FALSE,"BANKS"}</definedName>
    <definedName name="wrn.BANKS." localSheetId="9" hidden="1">{#N/A,#N/A,FALSE,"BANKS"}</definedName>
    <definedName name="wrn.BANKS." localSheetId="0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localSheetId="5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4" hidden="1">{#N/A,#N/A,FALSE,"BANKS"}</definedName>
    <definedName name="wrn.BANKS." hidden="1">{#N/A,#N/A,FALSE,"BANKS"}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7" hidden="1">{#N/A,#N/A,FALSE,"BOP"}</definedName>
    <definedName name="wrn.BOP." localSheetId="9" hidden="1">{#N/A,#N/A,FALSE,"BOP"}</definedName>
    <definedName name="wrn.BOP." localSheetId="0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localSheetId="5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0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5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7" hidden="1">{#N/A,#N/A,FALSE,"CelPIB"}</definedName>
    <definedName name="wrn.CelPIB." localSheetId="9" hidden="1">{#N/A,#N/A,FALSE,"CelPIB"}</definedName>
    <definedName name="wrn.CelPIB." localSheetId="0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localSheetId="5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4" hidden="1">{#N/A,#N/A,FALSE,"CelPIB"}</definedName>
    <definedName name="wrn.CelPIB." hidden="1">{#N/A,#N/A,FALSE,"CelPIB"}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0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localSheetId="5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4" hidden="1">{#N/A,#N/A,FALSE,"NFPS GDP"}</definedName>
    <definedName name="wrn.CGvt._.Revenue._.GDP." hidden="1">{#N/A,#N/A,FALSE,"NFPS GDP"}</definedName>
    <definedName name="wrn.CREDIT." localSheetId="7" hidden="1">{#N/A,#N/A,FALSE,"CREDIT"}</definedName>
    <definedName name="wrn.CREDIT." localSheetId="9" hidden="1">{#N/A,#N/A,FALSE,"CREDIT"}</definedName>
    <definedName name="wrn.CREDIT." localSheetId="0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localSheetId="5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0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localSheetId="5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localSheetId="9" hidden="1">{#N/A,#N/A,FALSE,"DEPO"}</definedName>
    <definedName name="wrn.DEPO." localSheetId="0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localSheetId="5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4" hidden="1">{#N/A,#N/A,FALSE,"DEPO"}</definedName>
    <definedName name="wrn.DEPO." hidden="1">{#N/A,#N/A,FALSE,"DEPO"}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0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localSheetId="5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4" hidden="1">{#N/A,#N/A,FALSE,"EntpsPIB"}</definedName>
    <definedName name="wrn.EntpsPIB." hidden="1">{#N/A,#N/A,FALSE,"EntpsPIB"}</definedName>
    <definedName name="wrn.EXCISE." localSheetId="7" hidden="1">{#N/A,#N/A,FALSE,"EXCISE"}</definedName>
    <definedName name="wrn.EXCISE." localSheetId="9" hidden="1">{#N/A,#N/A,FALSE,"EXCISE"}</definedName>
    <definedName name="wrn.EXCISE." localSheetId="0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localSheetId="5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localSheetId="9" hidden="1">{#N/A,#N/A,FALSE,"EXRATE"}</definedName>
    <definedName name="wrn.EXRATE." localSheetId="0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localSheetId="5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0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localSheetId="5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0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localSheetId="5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0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localSheetId="5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0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localSheetId="5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localSheetId="9" hidden="1">{#N/A,#N/A,FALSE,"GGOVT"}</definedName>
    <definedName name="wrn.GGOVT." localSheetId="0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localSheetId="5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localSheetId="9" hidden="1">{#N/A,#N/A,FALSE,"GGOVT2"}</definedName>
    <definedName name="wrn.GGOVT2." localSheetId="0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localSheetId="5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0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localSheetId="5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0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localSheetId="5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0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localSheetId="5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4" hidden="1">{#N/A,#N/A,FALSE,"INTERST"}</definedName>
    <definedName name="wrn.INTERST." hidden="1">{#N/A,#N/A,FALSE,"INTERST"}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7" hidden="1">{"MONA",#N/A,FALSE,"S"}</definedName>
    <definedName name="wrn.MONA." localSheetId="9" hidden="1">{"MONA",#N/A,FALSE,"S"}</definedName>
    <definedName name="wrn.MONA." localSheetId="0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5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4" hidden="1">{"MONA",#N/A,FALSE,"S"}</definedName>
    <definedName name="wrn.MONA." hidden="1">{"MONA",#N/A,FALSE,"S"}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0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localSheetId="5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4" hidden="1">{"Minpmon",#N/A,FALSE,"Monthinput"}</definedName>
    <definedName name="wrn.Monthsheet." hidden="1">{"Minpmon",#N/A,FALSE,"Monthinput"}</definedName>
    <definedName name="wrn.MS." localSheetId="7" hidden="1">{#N/A,#N/A,FALSE,"MS"}</definedName>
    <definedName name="wrn.MS." localSheetId="9" hidden="1">{#N/A,#N/A,FALSE,"MS"}</definedName>
    <definedName name="wrn.MS." localSheetId="0" hidden="1">{#N/A,#N/A,FALSE,"MS"}</definedName>
    <definedName name="wrn.MS." localSheetId="3" hidden="1">{#N/A,#N/A,FALSE,"MS"}</definedName>
    <definedName name="wrn.MS." localSheetId="6" hidden="1">{#N/A,#N/A,FALSE,"MS"}</definedName>
    <definedName name="wrn.MS." localSheetId="5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4" hidden="1">{#N/A,#N/A,FALSE,"MS"}</definedName>
    <definedName name="wrn.MS." hidden="1">{#N/A,#N/A,FALSE,"MS"}</definedName>
    <definedName name="wrn.NBG." localSheetId="7" hidden="1">{#N/A,#N/A,FALSE,"NBG"}</definedName>
    <definedName name="wrn.NBG." localSheetId="9" hidden="1">{#N/A,#N/A,FALSE,"NBG"}</definedName>
    <definedName name="wrn.NBG." localSheetId="0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localSheetId="5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4" hidden="1">{#N/A,#N/A,FALSE,"NBG"}</definedName>
    <definedName name="wrn.NBG." hidden="1">{#N/A,#N/A,FALSE,"NBG"}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0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localSheetId="5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4" hidden="1">{#N/A,#N/A,FALSE,"NFPS GDP"}</definedName>
    <definedName name="wrn.NFPS._.GDP." hidden="1">{#N/A,#N/A,FALSE,"NFPS GDP"}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7" hidden="1">{#N/A,#N/A,FALSE,"PCPI"}</definedName>
    <definedName name="wrn.PCPI." localSheetId="9" hidden="1">{#N/A,#N/A,FALSE,"PCPI"}</definedName>
    <definedName name="wrn.PCPI." localSheetId="0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localSheetId="5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0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localSheetId="5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0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localSheetId="5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4" hidden="1">{"Tab1",#N/A,FALSE,"P";"Tab2",#N/A,FALSE,"P"}</definedName>
    <definedName name="wrn.Program." hidden="1">{"Tab1",#N/A,FALSE,"P";"Tab2",#N/A,FALSE,"P"}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0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localSheetId="5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0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localSheetId="5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4" hidden="1">{#N/A,#N/A,FALSE,"PUBLEXP"}</definedName>
    <definedName name="wrn.PUBLEXP." hidden="1">{#N/A,#N/A,FALSE,"PUBLEXP"}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0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localSheetId="5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4" hidden="1">{#N/A,#N/A,FALSE,"RestGGPIB"}</definedName>
    <definedName name="wrn.RestGGPIB." hidden="1">{#N/A,#N/A,FALSE,"RestGGPIB"}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0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localSheetId="5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0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localSheetId="5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4" hidden="1">{"Riqfin97",#N/A,FALSE,"Tran";"Riqfinpro",#N/A,FALSE,"Tran"}</definedName>
    <definedName name="wrn.Riqfin." hidden="1">{"Riqfin97",#N/A,FALSE,"Tran";"Riqfinpro",#N/A,FALSE,"Tran"}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7" hidden="1">{#N/A,#N/A,FALSE,"SSPIB"}</definedName>
    <definedName name="wrn.SSPIB." localSheetId="9" hidden="1">{#N/A,#N/A,FALSE,"SSPIB"}</definedName>
    <definedName name="wrn.SSPIB." localSheetId="0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localSheetId="5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4" hidden="1">{#N/A,#N/A,FALSE,"SSPIB"}</definedName>
    <definedName name="wrn.SSPIB." hidden="1">{#N/A,#N/A,FALSE,"SSPIB"}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7" hidden="1">{#N/A,#N/A,FALSE,"STATE"}</definedName>
    <definedName name="wrn.STATE." localSheetId="9" hidden="1">{#N/A,#N/A,FALSE,"STATE"}</definedName>
    <definedName name="wrn.STATE." localSheetId="0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localSheetId="5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0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localSheetId="5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0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localSheetId="5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localSheetId="9" hidden="1">{#N/A,#N/A,FALSE,"TRADE"}</definedName>
    <definedName name="wrn.TRADE." localSheetId="0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localSheetId="5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0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localSheetId="5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0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localSheetId="5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localSheetId="9" hidden="1">{#N/A,#N/A,FALSE,"WAGES"}</definedName>
    <definedName name="wrn.WAGES." localSheetId="0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localSheetId="5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7" hidden="1">{"WEO",#N/A,FALSE,"T"}</definedName>
    <definedName name="wrn.WEO." localSheetId="9" hidden="1">{"WEO",#N/A,FALSE,"T"}</definedName>
    <definedName name="wrn.WEO." localSheetId="0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5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4" hidden="1">{"WEO",#N/A,FALSE,"T"}</definedName>
    <definedName name="wrn.WEO." hidden="1">{"WEO",#N/A,FALSE,"T"}</definedName>
    <definedName name="wtewt" localSheetId="9" hidden="1">#REF!</definedName>
    <definedName name="wtewt" localSheetId="3" hidden="1">#REF!</definedName>
    <definedName name="wtewt" localSheetId="6" hidden="1">#REF!</definedName>
    <definedName name="wtewt" localSheetId="5" hidden="1">#REF!</definedName>
    <definedName name="wtewt" localSheetId="1" hidden="1">#REF!</definedName>
    <definedName name="wtewt" localSheetId="2" hidden="1">#REF!</definedName>
    <definedName name="wtewt" hidden="1">#REF!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0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localSheetId="5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4" hidden="1">{"Riqfin97",#N/A,FALSE,"Tran";"Riqfinpro",#N/A,FALSE,"Tran"}</definedName>
    <definedName name="www" hidden="1">{"Riqfin97",#N/A,FALSE,"Tran";"Riqfinpro",#N/A,FALSE,"Tran"}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7" hidden="1">{"Minpmon",#N/A,FALSE,"Monthinput"}</definedName>
    <definedName name="wwwww" localSheetId="9" hidden="1">{"Minpmon",#N/A,FALSE,"Monthinput"}</definedName>
    <definedName name="wwwww" localSheetId="0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localSheetId="5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4" hidden="1">{"Minpmon",#N/A,FALSE,"Monthinput"}</definedName>
    <definedName name="wwwww" hidden="1">{"Minpmon",#N/A,FALSE,"Monthinput"}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0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localSheetId="5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4" hidden="1">{"Riqfin97",#N/A,FALSE,"Tran";"Riqfinpro",#N/A,FALSE,"Tran"}</definedName>
    <definedName name="wwwwwww" hidden="1">{"Riqfin97",#N/A,FALSE,"Tran";"Riqfinpro",#N/A,FALSE,"Tran"}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0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localSheetId="5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4" hidden="1">{"Tab1",#N/A,FALSE,"P";"Tab2",#N/A,FALSE,"P"}</definedName>
    <definedName name="wwwwwwww" hidden="1">{"Tab1",#N/A,FALSE,"P";"Tab2",#N/A,FALSE,"P"}</definedName>
    <definedName name="X" localSheetId="9">#REF!</definedName>
    <definedName name="X" localSheetId="3">#REF!</definedName>
    <definedName name="X" localSheetId="6">#REF!</definedName>
    <definedName name="X" localSheetId="5">#REF!</definedName>
    <definedName name="X" localSheetId="1">#REF!</definedName>
    <definedName name="X" localSheetId="2">#REF!</definedName>
    <definedName name="X">#REF!</definedName>
    <definedName name="Xaxis" localSheetId="9">#REF!</definedName>
    <definedName name="Xaxis" localSheetId="3">#REF!</definedName>
    <definedName name="Xaxis" localSheetId="6">#REF!</definedName>
    <definedName name="Xaxis" localSheetId="5">#REF!</definedName>
    <definedName name="Xaxis" localSheetId="1">#REF!</definedName>
    <definedName name="Xaxis" localSheetId="2">#REF!</definedName>
    <definedName name="Xaxis">#REF!</definedName>
    <definedName name="XBANANO" localSheetId="9">#REF!</definedName>
    <definedName name="XBANANO" localSheetId="3">#REF!</definedName>
    <definedName name="XBANANO" localSheetId="6">#REF!</definedName>
    <definedName name="XBANANO" localSheetId="5">#REF!</definedName>
    <definedName name="XBANANO" localSheetId="2">#REF!</definedName>
    <definedName name="XBANANO">#REF!</definedName>
    <definedName name="XCAFE" localSheetId="9">#REF!</definedName>
    <definedName name="XCAFE" localSheetId="6">#REF!</definedName>
    <definedName name="XCAFE" localSheetId="4">#REF!</definedName>
    <definedName name="XCAFE">#REF!</definedName>
    <definedName name="XGS" localSheetId="9">#REF!</definedName>
    <definedName name="XGS" localSheetId="6">#REF!</definedName>
    <definedName name="XGS" localSheetId="4">#REF!</definedName>
    <definedName name="XGS">#REF!</definedName>
    <definedName name="XMENSUALES" localSheetId="9">#REF!</definedName>
    <definedName name="XMENSUALES" localSheetId="6">#REF!</definedName>
    <definedName name="XMENSUALES" localSheetId="4">#REF!</definedName>
    <definedName name="XMENSUALES">#REF!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0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localSheetId="5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4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9">#REF!</definedName>
    <definedName name="xxWRS_2" localSheetId="3">#REF!</definedName>
    <definedName name="xxWRS_2" localSheetId="6">#REF!</definedName>
    <definedName name="xxWRS_2" localSheetId="1">#REF!</definedName>
    <definedName name="xxWRS_2" localSheetId="2">#REF!</definedName>
    <definedName name="xxWRS_2">#REF!</definedName>
    <definedName name="xxWRS_3" localSheetId="9">#REF!</definedName>
    <definedName name="xxWRS_3" localSheetId="3">#REF!</definedName>
    <definedName name="xxWRS_3" localSheetId="6">#REF!</definedName>
    <definedName name="xxWRS_3" localSheetId="1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9">#REF!</definedName>
    <definedName name="XXX1" localSheetId="3">#REF!</definedName>
    <definedName name="XXX1" localSheetId="6">#REF!</definedName>
    <definedName name="XXX1" localSheetId="1">#REF!</definedName>
    <definedName name="XXX1" localSheetId="2">#REF!</definedName>
    <definedName name="XXX1">#REF!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0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localSheetId="5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4" hidden="1">{"Riqfin97",#N/A,FALSE,"Tran";"Riqfinpro",#N/A,FALSE,"Tran"}</definedName>
    <definedName name="xxxx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4" hidden="1">{"Riqfin97",#N/A,FALSE,"Tran";"Riqfinpro",#N/A,FALSE,"Tran"}</definedName>
    <definedName name="xxxxxxxxxxxxxx" hidden="1">{"Riqfin97",#N/A,FALSE,"Tran";"Riqfinpro",#N/A,FALSE,"Tran"}</definedName>
    <definedName name="y" localSheetId="9" hidden="1">#REF!</definedName>
    <definedName name="y" localSheetId="3" hidden="1">#REF!</definedName>
    <definedName name="y" localSheetId="6" hidden="1">#REF!</definedName>
    <definedName name="y" localSheetId="5" hidden="1">#REF!</definedName>
    <definedName name="y" localSheetId="1" hidden="1">#REF!</definedName>
    <definedName name="y" localSheetId="2" hidden="1">#REF!</definedName>
    <definedName name="y" hidden="1">#REF!</definedName>
    <definedName name="ycirr" localSheetId="9">#REF!</definedName>
    <definedName name="ycirr" localSheetId="3">#REF!</definedName>
    <definedName name="ycirr" localSheetId="6">#REF!</definedName>
    <definedName name="ycirr" localSheetId="5">#REF!</definedName>
    <definedName name="ycirr" localSheetId="1">#REF!</definedName>
    <definedName name="ycirr" localSheetId="2">#REF!</definedName>
    <definedName name="ycirr">#REF!</definedName>
    <definedName name="Year" localSheetId="9">#REF!</definedName>
    <definedName name="Year" localSheetId="3">#REF!</definedName>
    <definedName name="Year" localSheetId="6">#REF!</definedName>
    <definedName name="Year" localSheetId="5">#REF!</definedName>
    <definedName name="Year" localSheetId="2">#REF!</definedName>
    <definedName name="Year">#REF!</definedName>
    <definedName name="Years" localSheetId="9">#REF!</definedName>
    <definedName name="Years" localSheetId="6">#REF!</definedName>
    <definedName name="Years" localSheetId="4">#REF!</definedName>
    <definedName name="Years">#REF!</definedName>
    <definedName name="yenr" localSheetId="9">#REF!</definedName>
    <definedName name="yenr" localSheetId="6">#REF!</definedName>
    <definedName name="yenr" localSheetId="4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9" hidden="1">'[34]Fax a enviar'!#REF!</definedName>
    <definedName name="ytyry" localSheetId="3" hidden="1">'[34]Fax a enviar'!#REF!</definedName>
    <definedName name="ytyry" localSheetId="6" hidden="1">'[34]Fax a enviar'!#REF!</definedName>
    <definedName name="ytyry" localSheetId="5" hidden="1">'[34]Fax a enviar'!#REF!</definedName>
    <definedName name="ytyry" localSheetId="1" hidden="1">'[34]Fax a enviar'!#REF!</definedName>
    <definedName name="ytyry" localSheetId="2" hidden="1">'[34]Fax a enviar'!#REF!</definedName>
    <definedName name="ytyry" hidden="1">'[34]Fax a enviar'!#REF!</definedName>
    <definedName name="ytytryry" localSheetId="9" hidden="1">#REF!</definedName>
    <definedName name="ytytryry" localSheetId="3" hidden="1">#REF!</definedName>
    <definedName name="ytytryry" localSheetId="6" hidden="1">#REF!</definedName>
    <definedName name="ytytryry" localSheetId="1" hidden="1">#REF!</definedName>
    <definedName name="ytytryry" localSheetId="2" hidden="1">#REF!</definedName>
    <definedName name="ytytryry" hidden="1">#REF!</definedName>
    <definedName name="ytyty" localSheetId="9" hidden="1">'[24]Fax a enviar'!#REF!</definedName>
    <definedName name="ytyty" localSheetId="3" hidden="1">'[24]Fax a enviar'!#REF!</definedName>
    <definedName name="ytyty" localSheetId="6" hidden="1">'[24]Fax a enviar'!#REF!</definedName>
    <definedName name="ytyty" localSheetId="1" hidden="1">'[24]Fax a enviar'!#REF!</definedName>
    <definedName name="ytyty" localSheetId="2" hidden="1">'[24]Fax a enviar'!#REF!</definedName>
    <definedName name="ytyty" hidden="1">'[24]Fax a enviar'!#REF!</definedName>
    <definedName name="ytytyt" localSheetId="9" hidden="1">'[24]Fax a enviar'!#REF!</definedName>
    <definedName name="ytytyt" localSheetId="3" hidden="1">'[24]Fax a enviar'!#REF!</definedName>
    <definedName name="ytytyt" localSheetId="6" hidden="1">'[24]Fax a enviar'!#REF!</definedName>
    <definedName name="ytytyt" localSheetId="2" hidden="1">'[24]Fax a enviar'!#REF!</definedName>
    <definedName name="ytytyt" hidden="1">'[24]Fax a enviar'!#REF!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0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localSheetId="5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4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9">#REF!</definedName>
    <definedName name="YY" localSheetId="3">#REF!</definedName>
    <definedName name="YY" localSheetId="6">#REF!</definedName>
    <definedName name="YY" localSheetId="1">#REF!</definedName>
    <definedName name="YY" localSheetId="2">#REF!</definedName>
    <definedName name="YY">#REF!</definedName>
    <definedName name="YY1A" localSheetId="9">#REF!</definedName>
    <definedName name="YY1A" localSheetId="3">#REF!</definedName>
    <definedName name="YY1A" localSheetId="6">#REF!</definedName>
    <definedName name="YY1A" localSheetId="1">#REF!</definedName>
    <definedName name="YY1A" localSheetId="2">#REF!</definedName>
    <definedName name="YY1A">#REF!</definedName>
    <definedName name="yytutyu" localSheetId="9" hidden="1">#REF!</definedName>
    <definedName name="yytutyu" localSheetId="3" hidden="1">#REF!</definedName>
    <definedName name="yytutyu" localSheetId="6" hidden="1">#REF!</definedName>
    <definedName name="yytutyu" localSheetId="1" hidden="1">#REF!</definedName>
    <definedName name="yytutyu" localSheetId="2" hidden="1">#REF!</definedName>
    <definedName name="yytutyu" hidden="1">#REF!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0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localSheetId="5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4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9" hidden="1">#REF!</definedName>
    <definedName name="yyyyyyyyyyyyy" localSheetId="3" hidden="1">#REF!</definedName>
    <definedName name="yyyyyyyyyyyyy" localSheetId="6" hidden="1">#REF!</definedName>
    <definedName name="yyyyyyyyyyyyy" localSheetId="1" hidden="1">#REF!</definedName>
    <definedName name="yyyyyyyyyyyyy" localSheetId="2" hidden="1">#REF!</definedName>
    <definedName name="yyyyyyyyyyyyy" hidden="1">#REF!</definedName>
    <definedName name="yyyyyyyyyyyyyyy" localSheetId="9" hidden="1">'[47]Fax a enviar'!#REF!</definedName>
    <definedName name="yyyyyyyyyyyyyyy" localSheetId="3" hidden="1">'[47]Fax a enviar'!#REF!</definedName>
    <definedName name="yyyyyyyyyyyyyyy" localSheetId="6" hidden="1">'[47]Fax a enviar'!#REF!</definedName>
    <definedName name="yyyyyyyyyyyyyyy" localSheetId="1" hidden="1">'[47]Fax a enviar'!#REF!</definedName>
    <definedName name="yyyyyyyyyyyyyyy" localSheetId="2" hidden="1">'[47]Fax a enviar'!#REF!</definedName>
    <definedName name="yyyyyyyyyyyyyyy" hidden="1">'[47]Fax a enviar'!#REF!</definedName>
    <definedName name="yyyyyyyyyyyyyyyyyyyyyy" localSheetId="1" hidden="1">'[44]Fax a enviar'!#REF!</definedName>
    <definedName name="yyyyyyyyyyyyyyyyyyyyyy" localSheetId="2" hidden="1">'[44]Fax a enviar'!#REF!</definedName>
    <definedName name="yyyyyyyyyyyyyyyyyyyyyy" hidden="1">'[44]Fax a enviar'!#REF!</definedName>
    <definedName name="Z" localSheetId="9">#REF!</definedName>
    <definedName name="Z" localSheetId="3">#REF!</definedName>
    <definedName name="Z" localSheetId="6">#REF!</definedName>
    <definedName name="Z" localSheetId="1">#REF!</definedName>
    <definedName name="Z" localSheetId="2">#REF!</definedName>
    <definedName name="Z">#REF!</definedName>
    <definedName name="Z_1A8C061B_2301_11D3_BFD1_000039E37209_.wvu.Cols" localSheetId="9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9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hidden="1">#REF!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0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localSheetId="5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4" hidden="1">{"Riqfin97",#N/A,FALSE,"Tran";"Riqfinpro",#N/A,FALSE,"Tran"}</definedName>
    <definedName name="zc" hidden="1">{"Riqfin97",#N/A,FALSE,"Tran";"Riqfinpro",#N/A,FALSE,"Tran"}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0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localSheetId="5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4" hidden="1">{"Tab1",#N/A,FALSE,"P";"Tab2",#N/A,FALSE,"P"}</definedName>
    <definedName name="zio" hidden="1">{"Tab1",#N/A,FALSE,"P";"Tab2",#N/A,FALSE,"P"}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9">#REF!</definedName>
    <definedName name="zrrae" localSheetId="3">#REF!</definedName>
    <definedName name="zrrae" localSheetId="6">#REF!</definedName>
    <definedName name="zrrae" localSheetId="5">#REF!</definedName>
    <definedName name="zrrae" localSheetId="1">#REF!</definedName>
    <definedName name="zrrae" localSheetId="2">#REF!</definedName>
    <definedName name="zrrae">#REF!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0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localSheetId="5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4" hidden="1">{"Tab1",#N/A,FALSE,"P";"Tab2",#N/A,FALSE,"P"}</definedName>
    <definedName name="zv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0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localSheetId="5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4" hidden="1">{"Tab1",#N/A,FALSE,"P";"Tab2",#N/A,FALSE,"P"}</definedName>
    <definedName name="zx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0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localSheetId="5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4" hidden="1">{"Tab1",#N/A,FALSE,"P";"Tab2",#N/A,FALSE,"P"}</definedName>
    <definedName name="zz" hidden="1">{"Tab1",#N/A,FALSE,"P";"Tab2",#N/A,FALSE,"P"}</definedName>
    <definedName name="zzrr" localSheetId="9">#REF!</definedName>
    <definedName name="zzrr" localSheetId="3">#REF!</definedName>
    <definedName name="zzrr" localSheetId="6">#REF!</definedName>
    <definedName name="zzrr" localSheetId="5">#REF!</definedName>
    <definedName name="zzrr" localSheetId="1">#REF!</definedName>
    <definedName name="zzrr" localSheetId="2">#REF!</definedName>
    <definedName name="zzrr">#REF!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0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localSheetId="5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4" hidden="1">{"Tab1",#N/A,FALSE,"P";"Tab2",#N/A,FALSE,"P"}</definedName>
    <definedName name="zzzz" hidden="1">{"Tab1",#N/A,FALSE,"P";"Tab2",#N/A,FALSE,"P"}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E12" i="9"/>
  <c r="F12" i="9"/>
  <c r="G12" i="9"/>
  <c r="H12" i="9"/>
  <c r="I12" i="9"/>
  <c r="J12" i="9"/>
  <c r="K12" i="9"/>
  <c r="I13" i="9"/>
  <c r="J13" i="9"/>
  <c r="K13" i="9"/>
  <c r="I14" i="9"/>
  <c r="J14" i="9" s="1"/>
  <c r="K14" i="9"/>
  <c r="D15" i="9"/>
  <c r="E15" i="9"/>
  <c r="F15" i="9"/>
  <c r="G15" i="9"/>
  <c r="I15" i="9" s="1"/>
  <c r="J15" i="9" s="1"/>
  <c r="H15" i="9"/>
  <c r="I16" i="9"/>
  <c r="J16" i="9"/>
  <c r="K16" i="9"/>
  <c r="I17" i="9"/>
  <c r="J17" i="9" s="1"/>
  <c r="K17" i="9"/>
  <c r="I18" i="9"/>
  <c r="J18" i="9"/>
  <c r="K18" i="9"/>
  <c r="I19" i="9"/>
  <c r="J19" i="9" s="1"/>
  <c r="K19" i="9"/>
  <c r="I20" i="9"/>
  <c r="J20" i="9"/>
  <c r="K20" i="9"/>
  <c r="I21" i="9"/>
  <c r="J21" i="9"/>
  <c r="K21" i="9"/>
  <c r="I22" i="9"/>
  <c r="J22" i="9"/>
  <c r="K22" i="9"/>
  <c r="I23" i="9"/>
  <c r="J23" i="9" s="1"/>
  <c r="K23" i="9"/>
  <c r="I24" i="9"/>
  <c r="J24" i="9"/>
  <c r="K24" i="9"/>
  <c r="I25" i="9"/>
  <c r="J25" i="9" s="1"/>
  <c r="K25" i="9"/>
  <c r="I26" i="9"/>
  <c r="J26" i="9"/>
  <c r="K26" i="9"/>
  <c r="I27" i="9"/>
  <c r="J27" i="9" s="1"/>
  <c r="K27" i="9"/>
  <c r="I28" i="9"/>
  <c r="J28" i="9"/>
  <c r="K28" i="9"/>
  <c r="I29" i="9"/>
  <c r="J29" i="9"/>
  <c r="K29" i="9"/>
  <c r="I30" i="9"/>
  <c r="J30" i="9"/>
  <c r="K30" i="9"/>
  <c r="I31" i="9"/>
  <c r="J31" i="9" s="1"/>
  <c r="K31" i="9"/>
  <c r="I32" i="9"/>
  <c r="J32" i="9"/>
  <c r="K32" i="9"/>
  <c r="I33" i="9"/>
  <c r="J33" i="9" s="1"/>
  <c r="K33" i="9"/>
  <c r="I34" i="9"/>
  <c r="J34" i="9"/>
  <c r="K34" i="9"/>
  <c r="I35" i="9"/>
  <c r="J35" i="9" s="1"/>
  <c r="K35" i="9"/>
  <c r="I36" i="9"/>
  <c r="J36" i="9"/>
  <c r="K36" i="9"/>
  <c r="I37" i="9"/>
  <c r="J37" i="9"/>
  <c r="K37" i="9"/>
  <c r="I38" i="9"/>
  <c r="J38" i="9"/>
  <c r="K38" i="9"/>
  <c r="D39" i="9"/>
  <c r="E39" i="9"/>
  <c r="F39" i="9"/>
  <c r="F51" i="9" s="1"/>
  <c r="G39" i="9"/>
  <c r="I39" i="9" s="1"/>
  <c r="J39" i="9" s="1"/>
  <c r="H39" i="9"/>
  <c r="H51" i="9" s="1"/>
  <c r="I40" i="9"/>
  <c r="J40" i="9" s="1"/>
  <c r="K40" i="9"/>
  <c r="D41" i="9"/>
  <c r="I41" i="9" s="1"/>
  <c r="J41" i="9" s="1"/>
  <c r="E41" i="9"/>
  <c r="F41" i="9"/>
  <c r="G41" i="9"/>
  <c r="H41" i="9"/>
  <c r="K41" i="9"/>
  <c r="I42" i="9"/>
  <c r="J42" i="9"/>
  <c r="K42" i="9"/>
  <c r="I43" i="9"/>
  <c r="J43" i="9" s="1"/>
  <c r="K43" i="9"/>
  <c r="I44" i="9"/>
  <c r="J44" i="9"/>
  <c r="K44" i="9"/>
  <c r="I45" i="9"/>
  <c r="J45" i="9" s="1"/>
  <c r="K45" i="9"/>
  <c r="I46" i="9"/>
  <c r="J46" i="9"/>
  <c r="K46" i="9"/>
  <c r="I47" i="9"/>
  <c r="J47" i="9"/>
  <c r="K47" i="9"/>
  <c r="D48" i="9"/>
  <c r="E48" i="9"/>
  <c r="F48" i="9"/>
  <c r="G48" i="9"/>
  <c r="I48" i="9" s="1"/>
  <c r="J48" i="9" s="1"/>
  <c r="H48" i="9"/>
  <c r="K48" i="9"/>
  <c r="I49" i="9"/>
  <c r="J49" i="9"/>
  <c r="K49" i="9"/>
  <c r="I50" i="9"/>
  <c r="J50" i="9" s="1"/>
  <c r="K50" i="9"/>
  <c r="D51" i="9"/>
  <c r="E51" i="9"/>
  <c r="M5" i="8"/>
  <c r="C13" i="8"/>
  <c r="C12" i="8" s="1"/>
  <c r="C36" i="8" s="1"/>
  <c r="C40" i="8" s="1"/>
  <c r="D13" i="8"/>
  <c r="D12" i="8" s="1"/>
  <c r="D36" i="8" s="1"/>
  <c r="D40" i="8" s="1"/>
  <c r="E13" i="8"/>
  <c r="E12" i="8" s="1"/>
  <c r="G13" i="8"/>
  <c r="J13" i="8"/>
  <c r="F14" i="8"/>
  <c r="G14" i="8"/>
  <c r="H14" i="8"/>
  <c r="I14" i="8" s="1"/>
  <c r="J14" i="8"/>
  <c r="F15" i="8"/>
  <c r="G15" i="8"/>
  <c r="H15" i="8"/>
  <c r="I15" i="8"/>
  <c r="J15" i="8"/>
  <c r="F16" i="8"/>
  <c r="G16" i="8"/>
  <c r="H16" i="8"/>
  <c r="I16" i="8" s="1"/>
  <c r="J16" i="8"/>
  <c r="F17" i="8"/>
  <c r="G17" i="8"/>
  <c r="H17" i="8"/>
  <c r="I17" i="8"/>
  <c r="J17" i="8"/>
  <c r="F18" i="8"/>
  <c r="G18" i="8"/>
  <c r="H18" i="8"/>
  <c r="I18" i="8"/>
  <c r="J18" i="8"/>
  <c r="F19" i="8"/>
  <c r="G19" i="8"/>
  <c r="H19" i="8"/>
  <c r="I19" i="8"/>
  <c r="J19" i="8"/>
  <c r="C20" i="8"/>
  <c r="D20" i="8"/>
  <c r="E20" i="8"/>
  <c r="F20" i="8" s="1"/>
  <c r="F21" i="8"/>
  <c r="G21" i="8"/>
  <c r="H21" i="8"/>
  <c r="I21" i="8" s="1"/>
  <c r="J21" i="8"/>
  <c r="F22" i="8"/>
  <c r="G22" i="8"/>
  <c r="H22" i="8"/>
  <c r="I22" i="8"/>
  <c r="J22" i="8"/>
  <c r="C23" i="8"/>
  <c r="D23" i="8"/>
  <c r="E23" i="8"/>
  <c r="F23" i="8" s="1"/>
  <c r="G23" i="8"/>
  <c r="J23" i="8"/>
  <c r="F24" i="8"/>
  <c r="G24" i="8"/>
  <c r="H24" i="8"/>
  <c r="I24" i="8" s="1"/>
  <c r="J24" i="8"/>
  <c r="F25" i="8"/>
  <c r="G25" i="8"/>
  <c r="H25" i="8"/>
  <c r="I25" i="8"/>
  <c r="J25" i="8"/>
  <c r="C26" i="8"/>
  <c r="D26" i="8"/>
  <c r="E26" i="8"/>
  <c r="J26" i="8" s="1"/>
  <c r="H26" i="8"/>
  <c r="I26" i="8"/>
  <c r="F27" i="8"/>
  <c r="G27" i="8"/>
  <c r="H27" i="8"/>
  <c r="I27" i="8" s="1"/>
  <c r="J27" i="8"/>
  <c r="F28" i="8"/>
  <c r="G28" i="8"/>
  <c r="H28" i="8"/>
  <c r="I28" i="8"/>
  <c r="J28" i="8"/>
  <c r="F29" i="8"/>
  <c r="G29" i="8"/>
  <c r="H29" i="8"/>
  <c r="I29" i="8"/>
  <c r="J29" i="8"/>
  <c r="F30" i="8"/>
  <c r="G30" i="8"/>
  <c r="H30" i="8"/>
  <c r="I30" i="8"/>
  <c r="J30" i="8"/>
  <c r="F31" i="8"/>
  <c r="G31" i="8"/>
  <c r="H31" i="8"/>
  <c r="I31" i="8" s="1"/>
  <c r="J31" i="8"/>
  <c r="C32" i="8"/>
  <c r="D32" i="8"/>
  <c r="F32" i="8" s="1"/>
  <c r="E32" i="8"/>
  <c r="G32" i="8"/>
  <c r="H32" i="8"/>
  <c r="I32" i="8" s="1"/>
  <c r="J32" i="8"/>
  <c r="F33" i="8"/>
  <c r="G33" i="8"/>
  <c r="H33" i="8"/>
  <c r="I33" i="8"/>
  <c r="J33" i="8"/>
  <c r="F34" i="8"/>
  <c r="G34" i="8"/>
  <c r="H34" i="8"/>
  <c r="I34" i="8" s="1"/>
  <c r="J34" i="8"/>
  <c r="F35" i="8"/>
  <c r="G35" i="8"/>
  <c r="H35" i="8"/>
  <c r="I35" i="8"/>
  <c r="J35" i="8"/>
  <c r="C37" i="8"/>
  <c r="D37" i="8"/>
  <c r="E37" i="8"/>
  <c r="G37" i="8"/>
  <c r="H37" i="8"/>
  <c r="I37" i="8" s="1"/>
  <c r="J37" i="8"/>
  <c r="B38" i="8"/>
  <c r="F38" i="8"/>
  <c r="G38" i="8"/>
  <c r="H38" i="8"/>
  <c r="I38" i="8"/>
  <c r="J38" i="8"/>
  <c r="B39" i="8"/>
  <c r="F39" i="8"/>
  <c r="G39" i="8"/>
  <c r="H39" i="8"/>
  <c r="I39" i="8" s="1"/>
  <c r="J39" i="8"/>
  <c r="E36" i="8" l="1"/>
  <c r="F12" i="8"/>
  <c r="G12" i="8"/>
  <c r="H12" i="8"/>
  <c r="I12" i="8" s="1"/>
  <c r="J12" i="8"/>
  <c r="F37" i="8"/>
  <c r="G26" i="8"/>
  <c r="K15" i="9"/>
  <c r="F26" i="8"/>
  <c r="H23" i="8"/>
  <c r="I23" i="8" s="1"/>
  <c r="J20" i="8"/>
  <c r="H13" i="8"/>
  <c r="I13" i="8" s="1"/>
  <c r="H20" i="8"/>
  <c r="I20" i="8" s="1"/>
  <c r="F13" i="8"/>
  <c r="K39" i="9"/>
  <c r="G20" i="8"/>
  <c r="G51" i="9"/>
  <c r="I51" i="9" l="1"/>
  <c r="J51" i="9" s="1"/>
  <c r="K51" i="9"/>
  <c r="J36" i="8"/>
  <c r="E40" i="8"/>
  <c r="H36" i="8"/>
  <c r="I36" i="8" s="1"/>
  <c r="F36" i="8"/>
  <c r="G36" i="8"/>
  <c r="F40" i="8" l="1"/>
  <c r="G40" i="8"/>
  <c r="H40" i="8"/>
  <c r="I40" i="8" s="1"/>
  <c r="J40" i="8"/>
  <c r="G277" i="7" l="1"/>
  <c r="F277" i="7"/>
  <c r="G276" i="7"/>
  <c r="F276" i="7"/>
  <c r="G275" i="7"/>
  <c r="F275" i="7"/>
  <c r="G274" i="7"/>
  <c r="F274" i="7"/>
  <c r="G273" i="7"/>
  <c r="F273" i="7"/>
  <c r="G272" i="7"/>
  <c r="F272" i="7"/>
  <c r="G271" i="7"/>
  <c r="F271" i="7"/>
  <c r="G270" i="7"/>
  <c r="F270" i="7"/>
  <c r="G269" i="7"/>
  <c r="F269" i="7"/>
  <c r="G268" i="7"/>
  <c r="F268" i="7"/>
  <c r="G267" i="7"/>
  <c r="F267" i="7"/>
  <c r="G266" i="7"/>
  <c r="F266" i="7"/>
  <c r="G265" i="7"/>
  <c r="F265" i="7"/>
  <c r="G264" i="7"/>
  <c r="F264" i="7"/>
  <c r="G263" i="7"/>
  <c r="F263" i="7"/>
  <c r="G262" i="7"/>
  <c r="F262" i="7"/>
  <c r="G261" i="7"/>
  <c r="F261" i="7"/>
  <c r="G260" i="7"/>
  <c r="F260" i="7"/>
  <c r="G259" i="7"/>
  <c r="F259" i="7"/>
  <c r="G258" i="7"/>
  <c r="F258" i="7"/>
  <c r="G257" i="7"/>
  <c r="F257" i="7"/>
  <c r="G256" i="7"/>
  <c r="F256" i="7"/>
  <c r="G255" i="7"/>
  <c r="F255" i="7"/>
  <c r="G254" i="7"/>
  <c r="F254" i="7"/>
  <c r="G253" i="7"/>
  <c r="F253" i="7"/>
  <c r="G252" i="7"/>
  <c r="F252" i="7"/>
  <c r="G251" i="7"/>
  <c r="F251" i="7"/>
  <c r="G250" i="7"/>
  <c r="F250" i="7"/>
  <c r="G249" i="7"/>
  <c r="F249" i="7"/>
  <c r="G248" i="7"/>
  <c r="F248" i="7"/>
  <c r="G247" i="7"/>
  <c r="F247" i="7"/>
  <c r="G246" i="7"/>
  <c r="F246" i="7"/>
  <c r="G245" i="7"/>
  <c r="F245" i="7"/>
  <c r="G244" i="7"/>
  <c r="F244" i="7"/>
  <c r="G243" i="7"/>
  <c r="F243" i="7"/>
  <c r="G242" i="7"/>
  <c r="F242" i="7"/>
  <c r="G241" i="7"/>
  <c r="F241" i="7"/>
  <c r="G240" i="7"/>
  <c r="F240" i="7"/>
  <c r="G239" i="7"/>
  <c r="F239" i="7"/>
  <c r="G238" i="7"/>
  <c r="F238" i="7"/>
  <c r="G237" i="7"/>
  <c r="F237" i="7"/>
  <c r="G236" i="7"/>
  <c r="F236" i="7"/>
  <c r="G235" i="7"/>
  <c r="F235" i="7"/>
  <c r="G234" i="7"/>
  <c r="F234" i="7"/>
  <c r="G233" i="7"/>
  <c r="F233" i="7"/>
  <c r="G232" i="7"/>
  <c r="F232" i="7"/>
  <c r="G231" i="7"/>
  <c r="F231" i="7"/>
  <c r="G230" i="7"/>
  <c r="F230" i="7"/>
  <c r="G229" i="7"/>
  <c r="F229" i="7"/>
  <c r="G228" i="7"/>
  <c r="F228" i="7"/>
  <c r="G227" i="7"/>
  <c r="F227" i="7"/>
  <c r="G226" i="7"/>
  <c r="F226" i="7"/>
  <c r="G225" i="7"/>
  <c r="F225" i="7"/>
  <c r="G224" i="7"/>
  <c r="F224" i="7"/>
  <c r="G223" i="7"/>
  <c r="F223" i="7"/>
  <c r="G222" i="7"/>
  <c r="F222" i="7"/>
  <c r="G221" i="7"/>
  <c r="F221" i="7"/>
  <c r="G220" i="7"/>
  <c r="F220" i="7"/>
  <c r="G219" i="7"/>
  <c r="F219" i="7"/>
  <c r="G218" i="7"/>
  <c r="F218" i="7"/>
  <c r="G217" i="7"/>
  <c r="F217" i="7"/>
  <c r="G216" i="7"/>
  <c r="F216" i="7"/>
  <c r="G215" i="7"/>
  <c r="F215" i="7"/>
  <c r="G214" i="7"/>
  <c r="F214" i="7"/>
  <c r="G213" i="7"/>
  <c r="F213" i="7"/>
  <c r="G212" i="7"/>
  <c r="F212" i="7"/>
  <c r="G211" i="7"/>
  <c r="F211" i="7"/>
  <c r="G210" i="7"/>
  <c r="F210" i="7"/>
  <c r="G209" i="7"/>
  <c r="F209" i="7"/>
  <c r="G208" i="7"/>
  <c r="F208" i="7"/>
  <c r="G207" i="7"/>
  <c r="F207" i="7"/>
  <c r="G206" i="7"/>
  <c r="F206" i="7"/>
  <c r="G205" i="7"/>
  <c r="F205" i="7"/>
  <c r="G204" i="7"/>
  <c r="F204" i="7"/>
  <c r="G203" i="7"/>
  <c r="F203" i="7"/>
  <c r="G202" i="7"/>
  <c r="F202" i="7"/>
  <c r="G201" i="7"/>
  <c r="F201" i="7"/>
  <c r="G200" i="7"/>
  <c r="F200" i="7"/>
  <c r="G199" i="7"/>
  <c r="F199" i="7"/>
  <c r="G198" i="7"/>
  <c r="F198" i="7"/>
  <c r="G197" i="7"/>
  <c r="F197" i="7"/>
  <c r="G196" i="7"/>
  <c r="F196" i="7"/>
  <c r="G195" i="7"/>
  <c r="F195" i="7"/>
  <c r="G194" i="7"/>
  <c r="F194" i="7"/>
  <c r="G193" i="7"/>
  <c r="F193" i="7"/>
  <c r="G192" i="7"/>
  <c r="F192" i="7"/>
  <c r="G191" i="7"/>
  <c r="F191" i="7"/>
  <c r="G190" i="7"/>
  <c r="F190" i="7"/>
  <c r="G189" i="7"/>
  <c r="F189" i="7"/>
  <c r="G188" i="7"/>
  <c r="F188" i="7"/>
  <c r="G187" i="7"/>
  <c r="F187" i="7"/>
  <c r="G186" i="7"/>
  <c r="F186" i="7"/>
  <c r="G185" i="7"/>
  <c r="F185" i="7"/>
  <c r="G184" i="7"/>
  <c r="F184" i="7"/>
  <c r="G183" i="7"/>
  <c r="F183" i="7"/>
  <c r="G182" i="7"/>
  <c r="F182" i="7"/>
  <c r="G181" i="7"/>
  <c r="F181" i="7"/>
  <c r="G180" i="7"/>
  <c r="F180" i="7"/>
  <c r="G179" i="7"/>
  <c r="F179" i="7"/>
  <c r="G178" i="7"/>
  <c r="F178" i="7"/>
  <c r="G177" i="7"/>
  <c r="F177" i="7"/>
  <c r="G176" i="7"/>
  <c r="F176" i="7"/>
  <c r="G175" i="7"/>
  <c r="F175" i="7"/>
  <c r="G174" i="7"/>
  <c r="F174" i="7"/>
  <c r="G173" i="7"/>
  <c r="F173" i="7"/>
  <c r="G172" i="7"/>
  <c r="F172" i="7"/>
  <c r="G171" i="7"/>
  <c r="F171" i="7"/>
  <c r="G170" i="7"/>
  <c r="F170" i="7"/>
  <c r="G169" i="7"/>
  <c r="F169" i="7"/>
  <c r="G168" i="7"/>
  <c r="F168" i="7"/>
  <c r="G167" i="7"/>
  <c r="F167" i="7"/>
  <c r="G166" i="7"/>
  <c r="F166" i="7"/>
  <c r="G165" i="7"/>
  <c r="F165" i="7"/>
  <c r="G164" i="7"/>
  <c r="F164" i="7"/>
  <c r="G163" i="7"/>
  <c r="F163" i="7"/>
  <c r="G162" i="7"/>
  <c r="F162" i="7"/>
  <c r="G161" i="7"/>
  <c r="F161" i="7"/>
  <c r="G160" i="7"/>
  <c r="F160" i="7"/>
  <c r="G159" i="7"/>
  <c r="F159" i="7"/>
  <c r="G158" i="7"/>
  <c r="F158" i="7"/>
  <c r="G157" i="7"/>
  <c r="F157" i="7"/>
  <c r="G156" i="7"/>
  <c r="F156" i="7"/>
  <c r="G155" i="7"/>
  <c r="F155" i="7"/>
  <c r="G154" i="7"/>
  <c r="F154" i="7"/>
  <c r="G153" i="7"/>
  <c r="F153" i="7"/>
  <c r="G152" i="7"/>
  <c r="F152" i="7"/>
  <c r="G151" i="7"/>
  <c r="F151" i="7"/>
  <c r="G150" i="7"/>
  <c r="F150" i="7"/>
  <c r="G149" i="7"/>
  <c r="F149" i="7"/>
  <c r="G148" i="7"/>
  <c r="F148" i="7"/>
  <c r="G147" i="7"/>
  <c r="F147" i="7"/>
  <c r="G146" i="7"/>
  <c r="F146" i="7"/>
  <c r="G145" i="7"/>
  <c r="F145" i="7"/>
  <c r="G144" i="7"/>
  <c r="F144" i="7"/>
  <c r="G143" i="7"/>
  <c r="F143" i="7"/>
  <c r="G142" i="7"/>
  <c r="F142" i="7"/>
  <c r="G141" i="7"/>
  <c r="F141" i="7"/>
  <c r="G140" i="7"/>
  <c r="F140" i="7"/>
  <c r="G139" i="7"/>
  <c r="F139" i="7"/>
  <c r="G138" i="7"/>
  <c r="F138" i="7"/>
  <c r="G137" i="7"/>
  <c r="F137" i="7"/>
  <c r="G136" i="7"/>
  <c r="F136" i="7"/>
  <c r="G135" i="7"/>
  <c r="F135" i="7"/>
  <c r="G134" i="7"/>
  <c r="F134" i="7"/>
  <c r="G133" i="7"/>
  <c r="F133" i="7"/>
  <c r="G132" i="7"/>
  <c r="F132" i="7"/>
  <c r="G131" i="7"/>
  <c r="F131" i="7"/>
  <c r="G130" i="7"/>
  <c r="F130" i="7"/>
  <c r="G129" i="7"/>
  <c r="F129" i="7"/>
  <c r="G128" i="7"/>
  <c r="F128" i="7"/>
  <c r="G127" i="7"/>
  <c r="F127" i="7"/>
  <c r="G126" i="7"/>
  <c r="F126" i="7"/>
  <c r="G125" i="7"/>
  <c r="F125" i="7"/>
  <c r="G124" i="7"/>
  <c r="F124" i="7"/>
  <c r="G123" i="7"/>
  <c r="F123" i="7"/>
  <c r="G122" i="7"/>
  <c r="F122" i="7"/>
  <c r="G121" i="7"/>
  <c r="F121" i="7"/>
  <c r="G120" i="7"/>
  <c r="F120" i="7"/>
  <c r="G119" i="7"/>
  <c r="F119" i="7"/>
  <c r="G118" i="7"/>
  <c r="F118" i="7"/>
  <c r="G117" i="7"/>
  <c r="F117" i="7"/>
  <c r="G116" i="7"/>
  <c r="F116" i="7"/>
  <c r="G115" i="7"/>
  <c r="F115" i="7"/>
  <c r="G114" i="7"/>
  <c r="F114" i="7"/>
  <c r="G113" i="7"/>
  <c r="F113" i="7"/>
  <c r="G112" i="7"/>
  <c r="F112" i="7"/>
  <c r="G111" i="7"/>
  <c r="F111" i="7"/>
  <c r="G110" i="7"/>
  <c r="F110" i="7"/>
  <c r="G109" i="7"/>
  <c r="F109" i="7"/>
  <c r="G108" i="7"/>
  <c r="F108" i="7"/>
  <c r="G107" i="7"/>
  <c r="F107" i="7"/>
  <c r="G106" i="7"/>
  <c r="F106" i="7"/>
  <c r="G105" i="7"/>
  <c r="F105" i="7"/>
  <c r="G104" i="7"/>
  <c r="F104" i="7"/>
  <c r="G103" i="7"/>
  <c r="F103" i="7"/>
  <c r="G102" i="7"/>
  <c r="F102" i="7"/>
  <c r="G101" i="7"/>
  <c r="F101" i="7"/>
  <c r="G100" i="7"/>
  <c r="F100" i="7"/>
  <c r="G99" i="7"/>
  <c r="F99" i="7"/>
  <c r="G98" i="7"/>
  <c r="F98" i="7"/>
  <c r="G97" i="7"/>
  <c r="F97" i="7"/>
  <c r="G96" i="7"/>
  <c r="F96" i="7"/>
  <c r="G95" i="7"/>
  <c r="F95" i="7"/>
  <c r="G94" i="7"/>
  <c r="F94" i="7"/>
  <c r="G93" i="7"/>
  <c r="F93" i="7"/>
  <c r="G92" i="7"/>
  <c r="F92" i="7"/>
  <c r="G91" i="7"/>
  <c r="F91" i="7"/>
  <c r="G90" i="7"/>
  <c r="F90" i="7"/>
  <c r="G89" i="7"/>
  <c r="F89" i="7"/>
  <c r="G88" i="7"/>
  <c r="F88" i="7"/>
  <c r="G87" i="7"/>
  <c r="F87" i="7"/>
  <c r="G86" i="7"/>
  <c r="F86" i="7"/>
  <c r="G85" i="7"/>
  <c r="F85" i="7"/>
  <c r="G84" i="7"/>
  <c r="F84" i="7"/>
  <c r="G83" i="7"/>
  <c r="F83" i="7"/>
  <c r="G82" i="7"/>
  <c r="F82" i="7"/>
  <c r="G81" i="7"/>
  <c r="F81" i="7"/>
  <c r="G80" i="7"/>
  <c r="F80" i="7"/>
  <c r="G79" i="7"/>
  <c r="F79" i="7"/>
  <c r="G78" i="7"/>
  <c r="F78" i="7"/>
  <c r="G77" i="7"/>
  <c r="F77" i="7"/>
  <c r="G76" i="7"/>
  <c r="F76" i="7"/>
  <c r="G75" i="7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F68" i="7"/>
  <c r="G67" i="7"/>
  <c r="F67" i="7"/>
  <c r="G66" i="7"/>
  <c r="F66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G56" i="7"/>
  <c r="F56" i="7"/>
  <c r="G55" i="7"/>
  <c r="F55" i="7"/>
  <c r="G54" i="7"/>
  <c r="F54" i="7"/>
  <c r="G53" i="7"/>
  <c r="F53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D20" i="2"/>
  <c r="H20" i="2" s="1"/>
  <c r="E20" i="2"/>
  <c r="F20" i="2"/>
  <c r="G20" i="2"/>
  <c r="D31" i="2"/>
  <c r="D26" i="2" s="1"/>
  <c r="H26" i="2" s="1"/>
  <c r="E31" i="2"/>
  <c r="F31" i="2"/>
  <c r="G31" i="2"/>
  <c r="C31" i="2"/>
  <c r="C20" i="2"/>
  <c r="D11" i="2"/>
  <c r="E11" i="2"/>
  <c r="F11" i="2"/>
  <c r="G11" i="2"/>
  <c r="C11" i="2"/>
  <c r="H35" i="2"/>
  <c r="H34" i="2"/>
  <c r="H33" i="2"/>
  <c r="H32" i="2"/>
  <c r="H30" i="2"/>
  <c r="H29" i="2"/>
  <c r="H28" i="2"/>
  <c r="H27" i="2"/>
  <c r="H25" i="2"/>
  <c r="H24" i="2"/>
  <c r="H23" i="2"/>
  <c r="H22" i="2"/>
  <c r="H21" i="2"/>
  <c r="H19" i="2"/>
  <c r="H18" i="2"/>
  <c r="H17" i="2"/>
  <c r="H16" i="2"/>
  <c r="H15" i="2"/>
  <c r="H14" i="2"/>
  <c r="H13" i="2"/>
  <c r="H12" i="2"/>
  <c r="H11" i="2"/>
  <c r="E26" i="2"/>
  <c r="F26" i="2"/>
  <c r="G26" i="2"/>
  <c r="C26" i="2"/>
  <c r="K35" i="2"/>
  <c r="I35" i="2"/>
  <c r="J35" i="2" s="1"/>
  <c r="K34" i="2"/>
  <c r="I34" i="2"/>
  <c r="J34" i="2" s="1"/>
  <c r="K33" i="2"/>
  <c r="I33" i="2"/>
  <c r="J33" i="2" s="1"/>
  <c r="K32" i="2"/>
  <c r="I32" i="2"/>
  <c r="J32" i="2" s="1"/>
  <c r="K31" i="2"/>
  <c r="I31" i="2"/>
  <c r="J31" i="2" s="1"/>
  <c r="K30" i="2"/>
  <c r="I30" i="2"/>
  <c r="J30" i="2" s="1"/>
  <c r="K29" i="2"/>
  <c r="I29" i="2"/>
  <c r="J29" i="2" s="1"/>
  <c r="K28" i="2"/>
  <c r="I28" i="2"/>
  <c r="J28" i="2" s="1"/>
  <c r="K27" i="2"/>
  <c r="I27" i="2"/>
  <c r="J27" i="2" s="1"/>
  <c r="K26" i="2"/>
  <c r="K25" i="2"/>
  <c r="I25" i="2"/>
  <c r="J25" i="2" s="1"/>
  <c r="K24" i="2"/>
  <c r="I24" i="2"/>
  <c r="J24" i="2" s="1"/>
  <c r="K23" i="2"/>
  <c r="I23" i="2"/>
  <c r="J23" i="2" s="1"/>
  <c r="K22" i="2"/>
  <c r="I22" i="2"/>
  <c r="J22" i="2" s="1"/>
  <c r="K21" i="2"/>
  <c r="I21" i="2"/>
  <c r="J21" i="2" s="1"/>
  <c r="K20" i="2"/>
  <c r="I20" i="2"/>
  <c r="J20" i="2" s="1"/>
  <c r="K19" i="2"/>
  <c r="I19" i="2"/>
  <c r="J19" i="2" s="1"/>
  <c r="K18" i="2"/>
  <c r="I18" i="2"/>
  <c r="J18" i="2" s="1"/>
  <c r="K17" i="2"/>
  <c r="I17" i="2"/>
  <c r="J17" i="2" s="1"/>
  <c r="K16" i="2"/>
  <c r="I16" i="2"/>
  <c r="J16" i="2" s="1"/>
  <c r="K15" i="2"/>
  <c r="I15" i="2"/>
  <c r="J15" i="2" s="1"/>
  <c r="K14" i="2"/>
  <c r="I14" i="2"/>
  <c r="J14" i="2" s="1"/>
  <c r="K13" i="2"/>
  <c r="I13" i="2"/>
  <c r="J13" i="2" s="1"/>
  <c r="K12" i="2"/>
  <c r="I12" i="2"/>
  <c r="J12" i="2" s="1"/>
  <c r="G10" i="2"/>
  <c r="K11" i="2"/>
  <c r="E10" i="2"/>
  <c r="C10" i="2"/>
  <c r="C36" i="2" s="1"/>
  <c r="H68" i="1"/>
  <c r="G68" i="1" s="1"/>
  <c r="H31" i="2" l="1"/>
  <c r="G36" i="2"/>
  <c r="I26" i="2"/>
  <c r="J26" i="2" s="1"/>
  <c r="D10" i="2"/>
  <c r="D36" i="2" s="1"/>
  <c r="F10" i="2"/>
  <c r="E36" i="2"/>
  <c r="I11" i="2"/>
  <c r="J11" i="2" s="1"/>
  <c r="F36" i="2" l="1"/>
  <c r="H10" i="2"/>
  <c r="K36" i="2"/>
  <c r="K10" i="2"/>
  <c r="I10" i="2"/>
  <c r="J10" i="2" s="1"/>
  <c r="I36" i="2" l="1"/>
  <c r="J36" i="2" s="1"/>
  <c r="H36" i="2"/>
</calcChain>
</file>

<file path=xl/sharedStrings.xml><?xml version="1.0" encoding="utf-8"?>
<sst xmlns="http://schemas.openxmlformats.org/spreadsheetml/2006/main" count="1307" uniqueCount="813">
  <si>
    <t>Gráfico 1. Resultados Presupuestarios del Gobierno Central (Enero 2023)</t>
  </si>
  <si>
    <t>Valores en Millones de RD$</t>
  </si>
  <si>
    <t>Detalle</t>
  </si>
  <si>
    <t>Ingresos</t>
  </si>
  <si>
    <t>Gastos</t>
  </si>
  <si>
    <t>Resultado Primario</t>
  </si>
  <si>
    <t>Resultado Financiero</t>
  </si>
  <si>
    <t>Corrientes</t>
  </si>
  <si>
    <t>Donaciones</t>
  </si>
  <si>
    <t>De Capital</t>
  </si>
  <si>
    <t>Intereses</t>
  </si>
  <si>
    <r>
      <t xml:space="preserve">Notas: </t>
    </r>
    <r>
      <rPr>
        <sz val="11"/>
        <color theme="1"/>
        <rFont val="Avenir Next LT Pro"/>
        <family val="2"/>
      </rPr>
      <t>*Cifras preliminares</t>
    </r>
  </si>
  <si>
    <t xml:space="preserve">1.Se incluyen los Recursos de Captación Directa. </t>
  </si>
  <si>
    <t>2. Fecha de imputación al 31/01/2023 // Fecha de registro al 07/02/2023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</si>
  <si>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</si>
  <si>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</si>
  <si>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1. Recaudación de Ingresos por Clasificación Económica </t>
  </si>
  <si>
    <t>Enero 2022 y 2023</t>
  </si>
  <si>
    <t>PIB Nominal (Millones RD$)</t>
  </si>
  <si>
    <t>DETALLE</t>
  </si>
  <si>
    <t>VARIACIÓN 2023/2022</t>
  </si>
  <si>
    <t>% PIB</t>
  </si>
  <si>
    <t>PERCIBIDO ENERO</t>
  </si>
  <si>
    <t>PRESUPUESTO INICIAL</t>
  </si>
  <si>
    <t>PERCIBIDO</t>
  </si>
  <si>
    <t>PERCIBIDO VS. INICIAL</t>
  </si>
  <si>
    <t>% EJECUCION</t>
  </si>
  <si>
    <t>ABS.</t>
  </si>
  <si>
    <t>REL.</t>
  </si>
  <si>
    <t>4= (3/2)</t>
  </si>
  <si>
    <t>5= (3/2)</t>
  </si>
  <si>
    <t>6 = (3 - 1)</t>
  </si>
  <si>
    <t>7 = (6/1)</t>
  </si>
  <si>
    <t>8=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</si>
  <si>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</si>
  <si>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</si>
  <si>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</si>
  <si>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</si>
  <si>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</si>
  <si>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</si>
  <si>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</si>
  <si>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</si>
  <si>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</si>
  <si>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</si>
  <si>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</si>
  <si>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</si>
  <si>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</si>
  <si>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</si>
  <si>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</si>
  <si>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</si>
  <si>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</si>
  <si>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</si>
  <si>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</si>
  <si>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</si>
  <si>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</si>
  <si>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</si>
  <si>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</si>
  <si>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</si>
  <si>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</si>
  <si>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</si>
  <si>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</si>
  <si>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</si>
  <si>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31/01/2023 // Fecha de registro al 07/02/2023</t>
  </si>
  <si>
    <t>3. Se utilizó el PIB del Panorama Macroeconómico actualizado al 10 de noviembre del 2022,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</si>
  <si>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</si>
  <si>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Tabla 2. Gastos de Gobierno Central por Clasificación Económica (Enero 2022 y 2023)</t>
  </si>
  <si>
    <t>EJECUCIÓN
% PIB</t>
  </si>
  <si>
    <t>DEVENGADO ENERO</t>
  </si>
  <si>
    <t>ENERO*</t>
  </si>
  <si>
    <t>COMPROMETIDO</t>
  </si>
  <si>
    <t>DEVENGADO</t>
  </si>
  <si>
    <t>PAGADO</t>
  </si>
  <si>
    <t>7 = (5/3)</t>
  </si>
  <si>
    <t>8 = (5 -1)</t>
  </si>
  <si>
    <t>9 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</si>
  <si>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</si>
  <si>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</si>
  <si>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</si>
  <si>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</si>
  <si>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</si>
  <si>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</si>
  <si>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</si>
  <si>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</si>
  <si>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</si>
  <si>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</si>
  <si>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</si>
  <si>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</si>
  <si>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</si>
  <si>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</si>
  <si>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</si>
  <si>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</si>
  <si>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</si>
  <si>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</si>
  <si>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</si>
  <si>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</si>
  <si>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</si>
  <si>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</si>
  <si>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</si>
  <si>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</si>
  <si>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</si>
  <si>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</si>
  <si>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</si>
  <si>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</si>
  <si>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</si>
  <si>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1.Fecha de imputación al 31/01/2023 // Fecha de registro al 07/02/2023</t>
  </si>
  <si>
    <t>2. Se utilizó el PIB del Panorama Macroeconómico actualizado al 11 de noviembre del 2022, elaborado por el Ministerio de Economía Planificación y Desarrollo.</t>
  </si>
  <si>
    <t>Gráfico 2. Top 3 de Instituciones con Mayor Ejecución de Gastos (Enero 2023)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</si>
  <si>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</si>
  <si>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MINISTERIO DE HACIENDA</t>
  </si>
  <si>
    <t>DIRECCIÓN GENERAL DE PRESUPUESTO</t>
  </si>
  <si>
    <t>DIRECCIÓN DE ESTUDIOS ECONÓMICOS Y SEGUIMIENTO FINANCIERO</t>
  </si>
  <si>
    <t>Tabla 3. Gastos de Gobierno Central por Clasificación Institucional (Enero 2022 - 2023)</t>
  </si>
  <si>
    <t>Valores en millones de RD$</t>
  </si>
  <si>
    <t>6 = (4-1)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</si>
  <si>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</si>
  <si>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</si>
  <si>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</si>
  <si>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</si>
  <si>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</si>
  <si>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</si>
  <si>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</si>
  <si>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</si>
  <si>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</si>
  <si>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</si>
  <si>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</si>
  <si>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</si>
  <si>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</si>
  <si>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</si>
  <si>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</si>
  <si>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</si>
  <si>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</si>
  <si>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</si>
  <si>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</si>
  <si>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</si>
  <si>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</si>
  <si>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</si>
  <si>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</si>
  <si>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</si>
  <si>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</si>
  <si>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</si>
  <si>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</si>
  <si>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</si>
  <si>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</si>
  <si>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</si>
  <si>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</si>
  <si>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</si>
  <si>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</si>
  <si>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</si>
  <si>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</si>
  <si>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</si>
  <si>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</si>
  <si>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</si>
  <si>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</si>
  <si>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</si>
  <si>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t>2. Se utilizó el PIB del Panorama Macroeconómico actualizado al 10 de noviembre del 2022, elaborado por el Ministerio de Economía Planificación y Desarrollo.</t>
  </si>
  <si>
    <t xml:space="preserve">Mapa 1. Distribución de la Inversión Pública por Provincia (Enero 2022 y 2023) </t>
  </si>
  <si>
    <t>Gráfico 3. Distribución del Gasto por Clasificación Funcional (Enero 2023)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</si>
  <si>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</si>
  <si>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</si>
  <si>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</si>
  <si>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</si>
  <si>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</si>
  <si>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</si>
  <si>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t>Notas: Cifras preliminares.</t>
  </si>
  <si>
    <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</si>
  <si>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Anexo 1. Ingresos por Clasificación Económica (Enero 2023)</t>
  </si>
  <si>
    <t>Valores en RD$ millones</t>
  </si>
  <si>
    <t>(Título - Subtítulo - Grupo - Auxiliar)</t>
  </si>
  <si>
    <t>(Ley 366-22)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</si>
  <si>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</si>
  <si>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</si>
  <si>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</si>
  <si>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</si>
  <si>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</si>
  <si>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</si>
  <si>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</si>
  <si>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</si>
  <si>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</si>
  <si>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</si>
  <si>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</si>
  <si>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</si>
  <si>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</si>
  <si>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</si>
  <si>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</si>
  <si>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</si>
  <si>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</si>
  <si>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</si>
  <si>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</si>
  <si>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</si>
  <si>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</si>
  <si>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</si>
  <si>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</si>
  <si>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</si>
  <si>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</si>
  <si>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</si>
  <si>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</si>
  <si>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</si>
  <si>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</si>
  <si>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</si>
  <si>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</si>
  <si>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</si>
  <si>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</si>
  <si>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</si>
  <si>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</si>
  <si>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</si>
  <si>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</si>
  <si>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</si>
  <si>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</si>
  <si>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</si>
  <si>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</si>
  <si>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</si>
  <si>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</si>
  <si>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</si>
  <si>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</si>
  <si>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</si>
  <si>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</si>
  <si>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</si>
  <si>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</si>
  <si>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</si>
  <si>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</si>
  <si>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</si>
  <si>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</si>
  <si>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</si>
  <si>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</si>
  <si>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</si>
  <si>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</si>
  <si>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</si>
  <si>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</si>
  <si>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</si>
  <si>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</si>
  <si>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</si>
  <si>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</si>
  <si>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</si>
  <si>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</si>
  <si>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</si>
  <si>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</si>
  <si>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</si>
  <si>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</si>
  <si>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</si>
  <si>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</si>
  <si>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</si>
  <si>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</si>
  <si>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</si>
  <si>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</si>
  <si>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</si>
  <si>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</si>
  <si>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</si>
  <si>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</si>
  <si>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</si>
  <si>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</si>
  <si>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</si>
  <si>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</si>
  <si>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</si>
  <si>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</si>
  <si>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</si>
  <si>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</si>
  <si>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</si>
  <si>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</si>
  <si>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</si>
  <si>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</si>
  <si>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</si>
  <si>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</si>
  <si>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</si>
  <si>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</si>
  <si>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</si>
  <si>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</si>
  <si>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</si>
  <si>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</si>
  <si>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</si>
  <si>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</si>
  <si>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</si>
  <si>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</si>
  <si>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</si>
  <si>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</si>
  <si>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</si>
  <si>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</si>
  <si>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</si>
  <si>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</si>
  <si>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</si>
  <si>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</si>
  <si>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</si>
  <si>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</si>
  <si>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</si>
  <si>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</si>
  <si>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</si>
  <si>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</si>
  <si>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</si>
  <si>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</si>
  <si>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</si>
  <si>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</si>
  <si>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</si>
  <si>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</si>
  <si>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</si>
  <si>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</si>
  <si>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</si>
  <si>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</si>
  <si>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</si>
  <si>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</si>
  <si>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</si>
  <si>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</si>
  <si>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</si>
  <si>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</si>
  <si>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</si>
  <si>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</si>
  <si>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</si>
  <si>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</si>
  <si>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</si>
  <si>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</si>
  <si>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</si>
  <si>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</si>
  <si>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</si>
  <si>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</si>
  <si>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</si>
  <si>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</si>
  <si>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</si>
  <si>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</si>
  <si>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</si>
  <si>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</si>
  <si>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</si>
  <si>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</si>
  <si>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</si>
  <si>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</si>
  <si>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</si>
  <si>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</si>
  <si>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</si>
  <si>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</si>
  <si>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</si>
  <si>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</si>
  <si>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</si>
  <si>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</si>
  <si>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</si>
  <si>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</si>
  <si>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</si>
  <si>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</si>
  <si>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</si>
  <si>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</si>
  <si>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</si>
  <si>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</si>
  <si>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</si>
  <si>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</si>
  <si>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</si>
  <si>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</si>
  <si>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</si>
  <si>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</si>
  <si>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</si>
  <si>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Total general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</si>
  <si>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</si>
  <si>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Anexo 2. Distribución Geográfica de Proyectos de Inversión (Enero 2023)</t>
  </si>
  <si>
    <t>PRESUPUESTO INICIAL (Ley 366-22)</t>
  </si>
  <si>
    <t>Vars.</t>
  </si>
  <si>
    <t>(Región - Provincia - Función)</t>
  </si>
  <si>
    <t xml:space="preserve">Abs. </t>
  </si>
  <si>
    <t>Rel.</t>
  </si>
  <si>
    <t>01 - REGION CIBAO NORTE</t>
  </si>
  <si>
    <t>09 - ESPAILLAT</t>
  </si>
  <si>
    <t>2.2 - Agropecuaria, caza, pesca y silvicultura</t>
  </si>
  <si>
    <t>2.6 - Transporte</t>
  </si>
  <si>
    <t>3.2 - Protección de la biodiversidad y ordenación de desechos</t>
  </si>
  <si>
    <t>4.1 - Vivienda y servicios comunitarios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</si>
  <si>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</si>
  <si>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</si>
  <si>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</si>
  <si>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</si>
  <si>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</si>
  <si>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</si>
  <si>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</si>
  <si>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</si>
  <si>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</si>
  <si>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</si>
  <si>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</si>
  <si>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</si>
  <si>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</si>
  <si>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</si>
  <si>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</si>
  <si>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</si>
  <si>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</si>
  <si>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</si>
  <si>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</si>
  <si>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</si>
  <si>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1.3 - Defensa nacional</t>
  </si>
  <si>
    <t>2.1 - Asuntos económicos, comerciales y laborales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</si>
  <si>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</si>
  <si>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</si>
  <si>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</si>
  <si>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</si>
  <si>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</si>
  <si>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</si>
  <si>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</si>
  <si>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</si>
  <si>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</si>
  <si>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</si>
  <si>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</si>
  <si>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</si>
  <si>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</si>
  <si>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2.9 - Otros servicios económicos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</si>
  <si>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</si>
  <si>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</si>
  <si>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</si>
  <si>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</si>
  <si>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</si>
  <si>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</si>
  <si>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</si>
  <si>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</si>
  <si>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</si>
  <si>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</si>
  <si>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</si>
  <si>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</si>
  <si>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</si>
  <si>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</si>
  <si>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2.5 - Minería, manufactura y construcción</t>
  </si>
  <si>
    <t>88 - MULTIREGIONAL</t>
  </si>
  <si>
    <t>98 - NACIONAL</t>
  </si>
  <si>
    <t>4.6 - Equidad de género</t>
  </si>
  <si>
    <t>Anexo 3. Ejecución por Clasificación Programática (Enero 2023)</t>
  </si>
  <si>
    <t>COMPROMISO</t>
  </si>
  <si>
    <t>(Capítulo - Subcapítulo - Unidad Ejecutora - Programa)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</si>
  <si>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</si>
  <si>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</si>
  <si>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</si>
  <si>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</si>
  <si>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</si>
  <si>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</si>
  <si>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</si>
  <si>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</si>
  <si>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</si>
  <si>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</si>
  <si>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</si>
  <si>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</si>
  <si>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</si>
  <si>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</si>
  <si>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</si>
  <si>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</si>
  <si>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</si>
  <si>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</si>
  <si>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</si>
  <si>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</si>
  <si>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</si>
  <si>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</si>
  <si>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</si>
  <si>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</si>
  <si>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</si>
  <si>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</si>
  <si>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</si>
  <si>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</si>
  <si>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</si>
  <si>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</si>
  <si>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02-GABINETE DE LA POLÍTICA SOCIAL</t>
  </si>
  <si>
    <t>0001-GABINETE SOCIAL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</si>
  <si>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</si>
  <si>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</si>
  <si>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</si>
  <si>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</si>
  <si>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</si>
  <si>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</si>
  <si>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</si>
  <si>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</si>
  <si>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</si>
  <si>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</si>
  <si>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</si>
  <si>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</si>
  <si>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</si>
  <si>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</si>
  <si>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</si>
  <si>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</si>
  <si>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</si>
  <si>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</si>
  <si>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13-Atención, prevención de desastres</t>
  </si>
  <si>
    <t>0001-MINISTERIO DE LA PRESIDENCIA</t>
  </si>
  <si>
    <t>12-Servicio integral de emergencias</t>
  </si>
  <si>
    <t>0004-SERVICIO INTEGRAL DE EMERGENCIAS</t>
  </si>
  <si>
    <t>18-Desarrollo territorial y de comunidades</t>
  </si>
  <si>
    <t>0005-UNIDAD EJECUTORA PARA LA READECUACION DE BARRIOS  Y ENTORNOS (URBE)</t>
  </si>
  <si>
    <t>0006-CENTRO DE OPERACIONES DE EMERGENCIAS (COE)</t>
  </si>
  <si>
    <t>16-Promoción y fomento de la ética en el sector público</t>
  </si>
  <si>
    <t>0008-DIRECCION GENERAL DE ETICA E INTEGRIDAD GUBERNAMENTAL</t>
  </si>
  <si>
    <t>19-Coordinación e Implementación  de Intervenciones Estratégica</t>
  </si>
  <si>
    <t>0009-DIRECCIÓN GENERAL DE PROYECTOS ESTRATÉGICOS Y ESPECIALES DE LA PRESIDENCIA DE LA REPÚBLICA (PROPEEP)</t>
  </si>
  <si>
    <t>14-Fomento del sector inmobiliario del Estado</t>
  </si>
  <si>
    <t>0010-UNIDAD TECNICA EJECUTORA DE TITULACION DE TERRENOS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</si>
  <si>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</si>
  <si>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</si>
  <si>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</si>
  <si>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</si>
  <si>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</si>
  <si>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</si>
  <si>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</si>
  <si>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</si>
  <si>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</si>
  <si>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</si>
  <si>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</si>
  <si>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</si>
  <si>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</si>
  <si>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</si>
  <si>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</si>
  <si>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</si>
  <si>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</si>
  <si>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</si>
  <si>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11-Servicios de seguridad ciudadana y orden público</t>
  </si>
  <si>
    <t>0001-POLICIA NACIONAL</t>
  </si>
  <si>
    <t>13-Formación y cultura de la P.N</t>
  </si>
  <si>
    <t>0002-INSTITUTO POLICIAL DE EDUCACION</t>
  </si>
  <si>
    <t>0004-DIRECCION CENTRAL  DE  POLICIA DE TURISMO</t>
  </si>
  <si>
    <t>12-Servicios de ordenamiento y asistencia del transporte terreste</t>
  </si>
  <si>
    <t>0005-DIRECCION GENERAL DE SEGURIDAD DE TRANSITO Y TRANSPORTE TERRESTRE (DIGESETT)</t>
  </si>
  <si>
    <t>14-Servicios de salud, seguridad y bienestar social de la P.N</t>
  </si>
  <si>
    <t>0007-DIRECCION GENERAL DE LA RESERVA DE LA POLICIA NACIONAL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</si>
  <si>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</si>
  <si>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</si>
  <si>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</si>
  <si>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</si>
  <si>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</si>
  <si>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</si>
  <si>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</si>
  <si>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0003-FOMENTO Y PRODUCCION CUNARIA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</si>
  <si>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</si>
  <si>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</si>
  <si>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</si>
  <si>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</si>
  <si>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</si>
  <si>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</si>
  <si>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</si>
  <si>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</si>
  <si>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</si>
  <si>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</si>
  <si>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</si>
  <si>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</si>
  <si>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</si>
  <si>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</si>
  <si>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</si>
  <si>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</si>
  <si>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</si>
  <si>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</si>
  <si>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</si>
  <si>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</si>
  <si>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</si>
  <si>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</si>
  <si>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</si>
  <si>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</si>
  <si>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</si>
  <si>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</si>
  <si>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</si>
  <si>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</si>
  <si>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</si>
  <si>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</si>
  <si>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</si>
  <si>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</si>
  <si>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</si>
  <si>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</si>
  <si>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</si>
  <si>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11-Defensa aérea</t>
  </si>
  <si>
    <t>0001-FUERZA AEREA DE LA  REPUBLICA DOMINICANA</t>
  </si>
  <si>
    <t>13-Servicio de salud</t>
  </si>
  <si>
    <t>12-Educación y capacitación militar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</si>
  <si>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</si>
  <si>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</si>
  <si>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</si>
  <si>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</si>
  <si>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</si>
  <si>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</si>
  <si>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</si>
  <si>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</si>
  <si>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</si>
  <si>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</si>
  <si>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</si>
  <si>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</si>
  <si>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</si>
  <si>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</si>
  <si>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</si>
  <si>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</si>
  <si>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</si>
  <si>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</si>
  <si>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</si>
  <si>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</si>
  <si>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</si>
  <si>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</si>
  <si>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</si>
  <si>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</si>
  <si>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</si>
  <si>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</si>
  <si>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0007-PROGRAMA DE ADMINISTRACION FINANCIERA INTEGRADA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</si>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</sst>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,,"/>
    <numFmt numFmtId="165" formatCode="#,##0.0"/>
    <numFmt numFmtId="166" formatCode="_(* #,##0.0_);_(* \(#,##0.0\);_(* &quot;-&quot;??_);_(@_)"/>
    <numFmt numFmtId="167" formatCode="0.0%"/>
    <numFmt numFmtId="168" formatCode="#,##0.0,,_);\(#,##0.0,,\)"/>
    <numFmt numFmtId="169" formatCode="#,##0.0,"/>
    <numFmt numFmtId="170" formatCode="_-* #,##0.00_-;\-* #,##0.00_-;_-* &quot;-&quot;??_-;_-@_-"/>
    <numFmt numFmtId="171" formatCode="#,##0.00000_);\(#,##0.000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sz val="11"/>
      <name val="Avenir Next LT Pro"/>
      <family val="2"/>
    </font>
    <font>
      <b/>
      <sz val="11"/>
      <color theme="8" tint="-0.499984740745262"/>
      <name val="Avenir Next LT Pro"/>
      <family val="2"/>
    </font>
    <font>
      <sz val="12"/>
      <color theme="1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name val="Avenir Next LT Pro"/>
      <family val="2"/>
    </font>
    <font>
      <b/>
      <sz val="12"/>
      <color theme="0"/>
      <name val="Avenir Next LT Pro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venir Next LT Pro"/>
      <family val="2"/>
    </font>
    <font>
      <sz val="11"/>
      <color indexed="8"/>
      <name val="Avenir Next LT Pro"/>
      <family val="2"/>
    </font>
    <font>
      <sz val="11"/>
      <color theme="0"/>
      <name val="Avenir Next LT Pro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medium">
        <color theme="0"/>
      </top>
      <bottom style="thin">
        <color theme="4" tint="-0.249977111117893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5" fillId="0" borderId="0"/>
    <xf numFmtId="9" fontId="1" fillId="0" borderId="0" applyFont="0" applyFill="0" applyBorder="0" applyAlignment="0" applyProtection="0"/>
    <xf numFmtId="0" fontId="14" fillId="0" borderId="0"/>
    <xf numFmtId="170" fontId="1" fillId="0" borderId="0" applyFont="0" applyFill="0" applyBorder="0" applyAlignment="0" applyProtection="0"/>
  </cellStyleXfs>
  <cellXfs count="33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4" fontId="6" fillId="3" borderId="0" xfId="2" applyNumberFormat="1" applyFont="1" applyFill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164" fontId="6" fillId="0" borderId="0" xfId="2" applyNumberFormat="1" applyFont="1" applyFill="1"/>
    <xf numFmtId="168" fontId="2" fillId="3" borderId="14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2" fillId="6" borderId="0" xfId="0" applyNumberFormat="1" applyFont="1" applyFill="1"/>
    <xf numFmtId="0" fontId="2" fillId="0" borderId="0" xfId="0" applyFont="1" applyAlignment="1">
      <alignment horizontal="left" indent="1"/>
    </xf>
    <xf numFmtId="168" fontId="2" fillId="0" borderId="0" xfId="0" applyNumberFormat="1" applyFont="1"/>
    <xf numFmtId="0" fontId="2" fillId="7" borderId="0" xfId="0" applyFont="1" applyFill="1" applyAlignment="1">
      <alignment horizontal="left" indent="1"/>
    </xf>
    <xf numFmtId="168" fontId="2" fillId="7" borderId="0" xfId="0" applyNumberFormat="1" applyFont="1" applyFill="1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168" fontId="3" fillId="0" borderId="0" xfId="0" applyNumberFormat="1" applyFont="1"/>
    <xf numFmtId="0" fontId="2" fillId="0" borderId="28" xfId="0" applyFont="1" applyBorder="1" applyAlignment="1">
      <alignment horizontal="left"/>
    </xf>
    <xf numFmtId="168" fontId="2" fillId="0" borderId="28" xfId="0" applyNumberFormat="1" applyFont="1" applyBorder="1"/>
    <xf numFmtId="0" fontId="2" fillId="0" borderId="0" xfId="0" applyFont="1" applyAlignment="1">
      <alignment horizontal="left" vertical="center"/>
    </xf>
    <xf numFmtId="0" fontId="2" fillId="8" borderId="29" xfId="0" applyFont="1" applyFill="1" applyBorder="1" applyAlignment="1">
      <alignment horizontal="left"/>
    </xf>
    <xf numFmtId="0" fontId="3" fillId="0" borderId="0" xfId="0" applyFont="1" applyAlignment="1">
      <alignment horizontal="left" indent="2"/>
    </xf>
    <xf numFmtId="0" fontId="2" fillId="0" borderId="0" xfId="0" applyFont="1"/>
    <xf numFmtId="168" fontId="2" fillId="6" borderId="30" xfId="0" applyNumberFormat="1" applyFont="1" applyFill="1" applyBorder="1"/>
    <xf numFmtId="0" fontId="3" fillId="0" borderId="30" xfId="0" applyFont="1" applyBorder="1"/>
    <xf numFmtId="0" fontId="2" fillId="8" borderId="31" xfId="0" applyFont="1" applyFill="1" applyBorder="1" applyAlignment="1">
      <alignment horizontal="left"/>
    </xf>
    <xf numFmtId="0" fontId="2" fillId="8" borderId="30" xfId="0" applyFont="1" applyFill="1" applyBorder="1" applyAlignment="1">
      <alignment horizontal="left"/>
    </xf>
    <xf numFmtId="168" fontId="2" fillId="6" borderId="32" xfId="0" applyNumberFormat="1" applyFont="1" applyFill="1" applyBorder="1"/>
    <xf numFmtId="167" fontId="6" fillId="0" borderId="0" xfId="1" applyNumberFormat="1" applyFont="1" applyFill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5" borderId="2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4" fillId="5" borderId="4" xfId="9" applyFont="1" applyFill="1" applyBorder="1" applyAlignment="1">
      <alignment horizontal="center" vertical="center" wrapText="1"/>
    </xf>
    <xf numFmtId="0" fontId="4" fillId="5" borderId="0" xfId="9" applyFont="1" applyFill="1" applyAlignment="1">
      <alignment horizontal="center" vertical="center" wrapText="1"/>
    </xf>
    <xf numFmtId="0" fontId="4" fillId="5" borderId="27" xfId="9" applyFont="1" applyFill="1" applyBorder="1" applyAlignment="1">
      <alignment horizontal="center" vertical="center"/>
    </xf>
    <xf numFmtId="0" fontId="4" fillId="5" borderId="3" xfId="9" applyFont="1" applyFill="1" applyBorder="1" applyAlignment="1">
      <alignment horizontal="center" vertical="center"/>
    </xf>
    <xf numFmtId="0" fontId="4" fillId="5" borderId="3" xfId="9" applyFont="1" applyFill="1" applyBorder="1" applyAlignment="1">
      <alignment horizontal="center" vertical="center" wrapText="1"/>
    </xf>
    <xf numFmtId="0" fontId="2" fillId="6" borderId="0" xfId="9" applyFont="1" applyFill="1" applyAlignment="1">
      <alignment horizontal="left"/>
    </xf>
    <xf numFmtId="168" fontId="2" fillId="6" borderId="0" xfId="9" applyNumberFormat="1" applyFont="1" applyFill="1" applyAlignment="1">
      <alignment horizontal="right"/>
    </xf>
    <xf numFmtId="167" fontId="2" fillId="6" borderId="0" xfId="11" applyNumberFormat="1" applyFont="1" applyFill="1" applyAlignment="1">
      <alignment horizontal="right"/>
    </xf>
    <xf numFmtId="0" fontId="8" fillId="0" borderId="0" xfId="9" applyFont="1" applyAlignment="1">
      <alignment horizontal="left" indent="1"/>
    </xf>
    <xf numFmtId="168" fontId="8" fillId="0" borderId="0" xfId="9" applyNumberFormat="1" applyFont="1" applyAlignment="1">
      <alignment horizontal="right"/>
    </xf>
    <xf numFmtId="167" fontId="8" fillId="0" borderId="0" xfId="11" applyNumberFormat="1" applyFont="1" applyAlignment="1">
      <alignment horizontal="right" vertical="center"/>
    </xf>
    <xf numFmtId="0" fontId="3" fillId="0" borderId="0" xfId="9" applyFont="1" applyAlignment="1">
      <alignment horizontal="left" indent="2"/>
    </xf>
    <xf numFmtId="168" fontId="3" fillId="0" borderId="0" xfId="9" applyNumberFormat="1" applyFont="1" applyAlignment="1">
      <alignment horizontal="right"/>
    </xf>
    <xf numFmtId="167" fontId="3" fillId="0" borderId="0" xfId="11" applyNumberFormat="1" applyFont="1" applyAlignment="1">
      <alignment horizontal="right" vertical="center"/>
    </xf>
    <xf numFmtId="0" fontId="17" fillId="0" borderId="0" xfId="10" applyFont="1" applyAlignment="1">
      <alignment horizontal="left" indent="2"/>
    </xf>
    <xf numFmtId="164" fontId="17" fillId="0" borderId="0" xfId="10" applyNumberFormat="1" applyFont="1"/>
    <xf numFmtId="169" fontId="17" fillId="0" borderId="0" xfId="10" applyNumberFormat="1" applyFont="1"/>
    <xf numFmtId="167" fontId="17" fillId="0" borderId="0" xfId="6" applyNumberFormat="1" applyFont="1" applyAlignment="1">
      <alignment horizontal="right"/>
    </xf>
    <xf numFmtId="0" fontId="2" fillId="0" borderId="28" xfId="9" applyFont="1" applyBorder="1" applyAlignment="1">
      <alignment horizontal="left"/>
    </xf>
    <xf numFmtId="168" fontId="2" fillId="0" borderId="28" xfId="9" applyNumberFormat="1" applyFont="1" applyBorder="1" applyAlignment="1">
      <alignment horizontal="right"/>
    </xf>
    <xf numFmtId="167" fontId="2" fillId="0" borderId="28" xfId="11" applyNumberFormat="1" applyFont="1" applyBorder="1" applyAlignment="1">
      <alignment horizontal="right" vertical="center"/>
    </xf>
    <xf numFmtId="0" fontId="9" fillId="0" borderId="0" xfId="0" applyFont="1"/>
    <xf numFmtId="43" fontId="3" fillId="0" borderId="0" xfId="2" applyFont="1"/>
    <xf numFmtId="165" fontId="3" fillId="0" borderId="0" xfId="0" applyNumberFormat="1" applyFont="1"/>
    <xf numFmtId="43" fontId="3" fillId="0" borderId="0" xfId="2" applyFont="1" applyFill="1"/>
    <xf numFmtId="166" fontId="3" fillId="0" borderId="0" xfId="2" applyNumberFormat="1" applyFont="1" applyFill="1"/>
    <xf numFmtId="167" fontId="3" fillId="0" borderId="0" xfId="1" applyNumberFormat="1" applyFont="1"/>
    <xf numFmtId="166" fontId="3" fillId="0" borderId="0" xfId="0" applyNumberFormat="1" applyFont="1"/>
    <xf numFmtId="167" fontId="3" fillId="0" borderId="0" xfId="1" applyNumberFormat="1" applyFont="1" applyFill="1"/>
    <xf numFmtId="4" fontId="3" fillId="0" borderId="0" xfId="0" applyNumberFormat="1" applyFont="1"/>
    <xf numFmtId="0" fontId="3" fillId="0" borderId="0" xfId="3" applyFont="1"/>
    <xf numFmtId="0" fontId="16" fillId="0" borderId="0" xfId="3" applyFont="1" applyAlignment="1">
      <alignment vertical="center" wrapText="1" readingOrder="1"/>
    </xf>
    <xf numFmtId="0" fontId="7" fillId="0" borderId="0" xfId="3" applyFont="1" applyAlignment="1">
      <alignment vertical="top" wrapText="1" readingOrder="1"/>
    </xf>
    <xf numFmtId="0" fontId="3" fillId="0" borderId="1" xfId="3" applyFont="1" applyBorder="1" applyAlignment="1">
      <alignment horizontal="center"/>
    </xf>
    <xf numFmtId="0" fontId="4" fillId="5" borderId="3" xfId="3" applyFont="1" applyFill="1" applyBorder="1" applyAlignment="1">
      <alignment horizontal="center" vertical="center"/>
    </xf>
    <xf numFmtId="0" fontId="16" fillId="3" borderId="13" xfId="3" applyFont="1" applyFill="1" applyBorder="1"/>
    <xf numFmtId="0" fontId="4" fillId="4" borderId="15" xfId="3" applyFont="1" applyFill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/>
    </xf>
    <xf numFmtId="0" fontId="4" fillId="4" borderId="7" xfId="3" applyFont="1" applyFill="1" applyBorder="1" applyAlignment="1">
      <alignment horizontal="center" vertical="center"/>
    </xf>
    <xf numFmtId="39" fontId="3" fillId="0" borderId="0" xfId="3" applyNumberFormat="1" applyFont="1"/>
    <xf numFmtId="0" fontId="2" fillId="3" borderId="16" xfId="3" applyFont="1" applyFill="1" applyBorder="1" applyAlignment="1">
      <alignment horizontal="left" vertical="center" wrapText="1"/>
    </xf>
    <xf numFmtId="168" fontId="2" fillId="3" borderId="16" xfId="3" applyNumberFormat="1" applyFont="1" applyFill="1" applyBorder="1" applyAlignment="1">
      <alignment horizontal="center" vertical="center"/>
    </xf>
    <xf numFmtId="167" fontId="2" fillId="3" borderId="16" xfId="5" applyNumberFormat="1" applyFont="1" applyFill="1" applyBorder="1" applyAlignment="1">
      <alignment horizontal="center" vertical="center"/>
    </xf>
    <xf numFmtId="167" fontId="3" fillId="0" borderId="0" xfId="5" applyNumberFormat="1" applyFont="1" applyBorder="1" applyAlignment="1">
      <alignment horizontal="center" vertical="center"/>
    </xf>
    <xf numFmtId="0" fontId="2" fillId="0" borderId="17" xfId="3" applyFont="1" applyBorder="1" applyAlignment="1">
      <alignment horizontal="left" vertical="center" wrapText="1" indent="1"/>
    </xf>
    <xf numFmtId="168" fontId="2" fillId="0" borderId="17" xfId="3" applyNumberFormat="1" applyFont="1" applyBorder="1" applyAlignment="1">
      <alignment horizontal="center" vertical="center"/>
    </xf>
    <xf numFmtId="167" fontId="2" fillId="0" borderId="17" xfId="5" applyNumberFormat="1" applyFont="1" applyBorder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0" fontId="3" fillId="0" borderId="18" xfId="3" applyFont="1" applyBorder="1" applyAlignment="1">
      <alignment horizontal="left" vertical="center" wrapText="1" indent="2"/>
    </xf>
    <xf numFmtId="168" fontId="3" fillId="0" borderId="18" xfId="3" applyNumberFormat="1" applyFont="1" applyBorder="1" applyAlignment="1">
      <alignment horizontal="center" vertical="center"/>
    </xf>
    <xf numFmtId="167" fontId="3" fillId="0" borderId="18" xfId="5" applyNumberFormat="1" applyFont="1" applyBorder="1" applyAlignment="1">
      <alignment horizontal="center" vertical="center"/>
    </xf>
    <xf numFmtId="0" fontId="3" fillId="0" borderId="19" xfId="3" applyFont="1" applyBorder="1" applyAlignment="1">
      <alignment horizontal="left" vertical="center" wrapText="1" indent="2"/>
    </xf>
    <xf numFmtId="168" fontId="3" fillId="0" borderId="19" xfId="3" applyNumberFormat="1" applyFont="1" applyBorder="1" applyAlignment="1">
      <alignment horizontal="center" vertical="center"/>
    </xf>
    <xf numFmtId="167" fontId="3" fillId="0" borderId="19" xfId="5" applyNumberFormat="1" applyFont="1" applyBorder="1" applyAlignment="1">
      <alignment horizontal="center" vertical="center"/>
    </xf>
    <xf numFmtId="167" fontId="3" fillId="0" borderId="0" xfId="6" applyNumberFormat="1" applyFont="1"/>
    <xf numFmtId="0" fontId="3" fillId="0" borderId="19" xfId="7" applyFont="1" applyBorder="1" applyAlignment="1">
      <alignment horizontal="left" vertical="center" wrapText="1" indent="2"/>
    </xf>
    <xf numFmtId="0" fontId="2" fillId="0" borderId="19" xfId="3" applyFont="1" applyBorder="1" applyAlignment="1">
      <alignment horizontal="left" vertical="center" wrapText="1" indent="1"/>
    </xf>
    <xf numFmtId="168" fontId="2" fillId="0" borderId="19" xfId="3" applyNumberFormat="1" applyFont="1" applyBorder="1" applyAlignment="1">
      <alignment horizontal="center" vertical="center"/>
    </xf>
    <xf numFmtId="167" fontId="2" fillId="0" borderId="19" xfId="5" applyNumberFormat="1" applyFont="1" applyBorder="1" applyAlignment="1">
      <alignment horizontal="center" vertical="center"/>
    </xf>
    <xf numFmtId="0" fontId="2" fillId="0" borderId="18" xfId="3" applyFont="1" applyBorder="1" applyAlignment="1">
      <alignment horizontal="left" vertical="center" wrapText="1" indent="1"/>
    </xf>
    <xf numFmtId="168" fontId="2" fillId="0" borderId="18" xfId="3" applyNumberFormat="1" applyFont="1" applyBorder="1" applyAlignment="1">
      <alignment horizontal="center" vertical="center"/>
    </xf>
    <xf numFmtId="167" fontId="2" fillId="0" borderId="18" xfId="5" applyNumberFormat="1" applyFont="1" applyBorder="1" applyAlignment="1">
      <alignment horizontal="center" vertical="center"/>
    </xf>
    <xf numFmtId="0" fontId="3" fillId="0" borderId="20" xfId="7" applyFont="1" applyBorder="1" applyAlignment="1">
      <alignment horizontal="left" vertical="center" wrapText="1" indent="2"/>
    </xf>
    <xf numFmtId="0" fontId="3" fillId="0" borderId="18" xfId="7" applyFont="1" applyBorder="1" applyAlignment="1">
      <alignment horizontal="left" vertical="center" wrapText="1" indent="2"/>
    </xf>
    <xf numFmtId="0" fontId="2" fillId="0" borderId="0" xfId="3" applyFont="1" applyAlignment="1">
      <alignment horizontal="left" vertical="center" wrapText="1" indent="1"/>
    </xf>
    <xf numFmtId="168" fontId="2" fillId="0" borderId="0" xfId="3" applyNumberFormat="1" applyFont="1" applyAlignment="1">
      <alignment horizontal="center" vertical="center"/>
    </xf>
    <xf numFmtId="167" fontId="2" fillId="0" borderId="0" xfId="5" applyNumberFormat="1" applyFont="1" applyAlignment="1">
      <alignment horizontal="center" vertical="center"/>
    </xf>
    <xf numFmtId="167" fontId="2" fillId="0" borderId="0" xfId="5" applyNumberFormat="1" applyFont="1" applyBorder="1" applyAlignment="1">
      <alignment horizontal="center" vertical="center"/>
    </xf>
    <xf numFmtId="0" fontId="2" fillId="3" borderId="21" xfId="3" applyFont="1" applyFill="1" applyBorder="1" applyAlignment="1">
      <alignment horizontal="left" vertical="center" wrapText="1"/>
    </xf>
    <xf numFmtId="168" fontId="2" fillId="3" borderId="22" xfId="3" applyNumberFormat="1" applyFont="1" applyFill="1" applyBorder="1" applyAlignment="1">
      <alignment horizontal="center" vertical="center"/>
    </xf>
    <xf numFmtId="167" fontId="2" fillId="3" borderId="22" xfId="5" applyNumberFormat="1" applyFont="1" applyFill="1" applyBorder="1" applyAlignment="1">
      <alignment horizontal="center" vertical="center"/>
    </xf>
    <xf numFmtId="0" fontId="2" fillId="0" borderId="17" xfId="3" applyFont="1" applyBorder="1" applyAlignment="1">
      <alignment horizontal="left" vertical="center" indent="1"/>
    </xf>
    <xf numFmtId="167" fontId="3" fillId="0" borderId="0" xfId="5" applyNumberFormat="1" applyFont="1" applyBorder="1"/>
    <xf numFmtId="0" fontId="2" fillId="0" borderId="18" xfId="3" applyFont="1" applyBorder="1" applyAlignment="1">
      <alignment horizontal="left" vertical="center" indent="1"/>
    </xf>
    <xf numFmtId="0" fontId="4" fillId="5" borderId="23" xfId="3" applyFont="1" applyFill="1" applyBorder="1" applyAlignment="1">
      <alignment horizontal="left" vertical="center"/>
    </xf>
    <xf numFmtId="168" fontId="4" fillId="5" borderId="24" xfId="3" applyNumberFormat="1" applyFont="1" applyFill="1" applyBorder="1" applyAlignment="1">
      <alignment horizontal="center" vertical="center"/>
    </xf>
    <xf numFmtId="167" fontId="4" fillId="5" borderId="24" xfId="5" applyNumberFormat="1" applyFont="1" applyFill="1" applyBorder="1" applyAlignment="1">
      <alignment horizontal="center" vertical="center"/>
    </xf>
    <xf numFmtId="167" fontId="4" fillId="5" borderId="25" xfId="5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168" fontId="4" fillId="0" borderId="0" xfId="3" applyNumberFormat="1" applyFont="1" applyAlignment="1">
      <alignment horizontal="center" vertical="center"/>
    </xf>
    <xf numFmtId="167" fontId="4" fillId="0" borderId="0" xfId="5" applyNumberFormat="1" applyFont="1" applyFill="1" applyBorder="1" applyAlignment="1">
      <alignment horizontal="center" vertical="center"/>
    </xf>
    <xf numFmtId="167" fontId="3" fillId="0" borderId="0" xfId="5" applyNumberFormat="1" applyFont="1" applyFill="1" applyBorder="1"/>
    <xf numFmtId="0" fontId="2" fillId="0" borderId="0" xfId="3" applyFont="1" applyAlignment="1">
      <alignment vertical="center"/>
    </xf>
    <xf numFmtId="9" fontId="3" fillId="0" borderId="0" xfId="6" applyFont="1"/>
    <xf numFmtId="0" fontId="3" fillId="0" borderId="0" xfId="3" applyFont="1" applyAlignment="1">
      <alignment vertical="center"/>
    </xf>
    <xf numFmtId="168" fontId="3" fillId="0" borderId="0" xfId="3" applyNumberFormat="1" applyFont="1" applyAlignment="1">
      <alignment horizontal="center" vertical="center"/>
    </xf>
    <xf numFmtId="168" fontId="3" fillId="0" borderId="0" xfId="3" applyNumberFormat="1" applyFont="1"/>
    <xf numFmtId="167" fontId="18" fillId="0" borderId="0" xfId="1" applyNumberFormat="1" applyFont="1" applyFill="1"/>
    <xf numFmtId="0" fontId="4" fillId="0" borderId="0" xfId="0" applyFont="1"/>
    <xf numFmtId="0" fontId="17" fillId="0" borderId="0" xfId="10" applyFont="1"/>
    <xf numFmtId="167" fontId="12" fillId="9" borderId="0" xfId="1" applyNumberFormat="1" applyFont="1" applyFill="1"/>
    <xf numFmtId="167" fontId="9" fillId="0" borderId="0" xfId="1" applyNumberFormat="1" applyFont="1" applyFill="1"/>
    <xf numFmtId="167" fontId="9" fillId="0" borderId="0" xfId="0" applyNumberFormat="1" applyFont="1"/>
    <xf numFmtId="0" fontId="12" fillId="9" borderId="0" xfId="0" applyFont="1" applyFill="1"/>
    <xf numFmtId="0" fontId="12" fillId="0" borderId="0" xfId="0" applyFont="1"/>
    <xf numFmtId="0" fontId="18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7" fontId="4" fillId="0" borderId="0" xfId="1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67" fontId="4" fillId="0" borderId="3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/>
    <xf numFmtId="167" fontId="13" fillId="5" borderId="38" xfId="1" applyNumberFormat="1" applyFont="1" applyFill="1" applyBorder="1" applyAlignment="1">
      <alignment horizontal="center" vertical="center"/>
    </xf>
    <xf numFmtId="167" fontId="13" fillId="5" borderId="39" xfId="1" applyNumberFormat="1" applyFont="1" applyFill="1" applyBorder="1" applyAlignment="1">
      <alignment horizontal="center" vertical="center"/>
    </xf>
    <xf numFmtId="164" fontId="13" fillId="5" borderId="39" xfId="2" applyNumberFormat="1" applyFont="1" applyFill="1" applyBorder="1" applyAlignment="1">
      <alignment horizontal="center" vertical="center"/>
    </xf>
    <xf numFmtId="167" fontId="13" fillId="5" borderId="40" xfId="1" applyNumberFormat="1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left" vertical="center"/>
    </xf>
    <xf numFmtId="167" fontId="12" fillId="0" borderId="0" xfId="1" applyNumberFormat="1" applyFont="1" applyFill="1" applyBorder="1" applyAlignment="1">
      <alignment horizontal="center" vertical="center"/>
    </xf>
    <xf numFmtId="167" fontId="12" fillId="0" borderId="41" xfId="1" applyNumberFormat="1" applyFont="1" applyFill="1" applyBorder="1" applyAlignment="1">
      <alignment horizontal="center" vertical="center"/>
    </xf>
    <xf numFmtId="164" fontId="12" fillId="0" borderId="41" xfId="2" applyNumberFormat="1" applyFont="1" applyFill="1" applyBorder="1" applyAlignment="1">
      <alignment horizontal="center" vertical="center"/>
    </xf>
    <xf numFmtId="167" fontId="12" fillId="0" borderId="37" xfId="1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left" indent="1"/>
    </xf>
    <xf numFmtId="167" fontId="12" fillId="0" borderId="17" xfId="1" applyNumberFormat="1" applyFont="1" applyFill="1" applyBorder="1" applyAlignment="1">
      <alignment horizontal="center" vertical="center"/>
    </xf>
    <xf numFmtId="167" fontId="12" fillId="0" borderId="42" xfId="1" applyNumberFormat="1" applyFont="1" applyFill="1" applyBorder="1" applyAlignment="1">
      <alignment horizontal="center" vertical="center"/>
    </xf>
    <xf numFmtId="164" fontId="12" fillId="0" borderId="42" xfId="2" applyNumberFormat="1" applyFont="1" applyFill="1" applyBorder="1" applyAlignment="1">
      <alignment horizontal="center" vertical="center"/>
    </xf>
    <xf numFmtId="167" fontId="12" fillId="0" borderId="43" xfId="1" applyNumberFormat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indent="1"/>
    </xf>
    <xf numFmtId="167" fontId="10" fillId="3" borderId="22" xfId="1" applyNumberFormat="1" applyFont="1" applyFill="1" applyBorder="1" applyAlignment="1">
      <alignment horizontal="center" vertical="center"/>
    </xf>
    <xf numFmtId="167" fontId="10" fillId="3" borderId="44" xfId="1" applyNumberFormat="1" applyFont="1" applyFill="1" applyBorder="1" applyAlignment="1">
      <alignment horizontal="center" vertical="center"/>
    </xf>
    <xf numFmtId="164" fontId="10" fillId="3" borderId="44" xfId="2" applyNumberFormat="1" applyFont="1" applyFill="1" applyBorder="1" applyAlignment="1">
      <alignment horizontal="center" vertical="center"/>
    </xf>
    <xf numFmtId="167" fontId="10" fillId="3" borderId="45" xfId="1" applyNumberFormat="1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left"/>
    </xf>
    <xf numFmtId="167" fontId="13" fillId="5" borderId="36" xfId="1" applyNumberFormat="1" applyFont="1" applyFill="1" applyBorder="1" applyAlignment="1">
      <alignment horizontal="center" vertical="center"/>
    </xf>
    <xf numFmtId="167" fontId="13" fillId="5" borderId="46" xfId="1" applyNumberFormat="1" applyFont="1" applyFill="1" applyBorder="1" applyAlignment="1">
      <alignment horizontal="center" vertical="center"/>
    </xf>
    <xf numFmtId="164" fontId="13" fillId="5" borderId="46" xfId="2" applyNumberFormat="1" applyFont="1" applyFill="1" applyBorder="1" applyAlignment="1">
      <alignment horizontal="center" vertical="center"/>
    </xf>
    <xf numFmtId="167" fontId="13" fillId="5" borderId="47" xfId="1" applyNumberFormat="1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left" vertical="center"/>
    </xf>
    <xf numFmtId="167" fontId="10" fillId="0" borderId="0" xfId="1" applyNumberFormat="1" applyFont="1" applyBorder="1" applyAlignment="1">
      <alignment horizontal="center" vertical="center"/>
    </xf>
    <xf numFmtId="164" fontId="10" fillId="0" borderId="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 indent="1"/>
    </xf>
    <xf numFmtId="167" fontId="10" fillId="0" borderId="18" xfId="1" applyNumberFormat="1" applyFont="1" applyBorder="1" applyAlignment="1">
      <alignment horizontal="center" vertical="center"/>
    </xf>
    <xf numFmtId="164" fontId="10" fillId="0" borderId="18" xfId="2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indent="1"/>
    </xf>
    <xf numFmtId="167" fontId="10" fillId="0" borderId="17" xfId="1" applyNumberFormat="1" applyFont="1" applyBorder="1" applyAlignment="1">
      <alignment horizontal="center" vertical="center"/>
    </xf>
    <xf numFmtId="164" fontId="10" fillId="0" borderId="17" xfId="2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wrapText="1" indent="1"/>
    </xf>
    <xf numFmtId="164" fontId="10" fillId="3" borderId="22" xfId="2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left"/>
    </xf>
    <xf numFmtId="0" fontId="11" fillId="0" borderId="0" xfId="0" applyFont="1" applyAlignment="1">
      <alignment horizontal="left" indent="1"/>
    </xf>
    <xf numFmtId="167" fontId="10" fillId="0" borderId="19" xfId="1" applyNumberFormat="1" applyFont="1" applyBorder="1" applyAlignment="1">
      <alignment horizontal="center" vertical="center"/>
    </xf>
    <xf numFmtId="164" fontId="10" fillId="0" borderId="19" xfId="2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indent="1"/>
    </xf>
    <xf numFmtId="167" fontId="12" fillId="0" borderId="18" xfId="1" applyNumberFormat="1" applyFont="1" applyBorder="1" applyAlignment="1">
      <alignment horizontal="center" vertical="center"/>
    </xf>
    <xf numFmtId="167" fontId="12" fillId="0" borderId="19" xfId="1" applyNumberFormat="1" applyFont="1" applyBorder="1" applyAlignment="1">
      <alignment horizontal="center" vertical="center"/>
    </xf>
    <xf numFmtId="164" fontId="12" fillId="0" borderId="18" xfId="2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left" indent="2"/>
    </xf>
    <xf numFmtId="164" fontId="12" fillId="0" borderId="19" xfId="2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indent="2"/>
    </xf>
    <xf numFmtId="10" fontId="3" fillId="0" borderId="0" xfId="1" applyNumberFormat="1" applyFont="1"/>
    <xf numFmtId="167" fontId="12" fillId="0" borderId="0" xfId="1" applyNumberFormat="1" applyFont="1" applyBorder="1" applyAlignment="1">
      <alignment horizontal="center" vertical="center"/>
    </xf>
    <xf numFmtId="164" fontId="12" fillId="0" borderId="0" xfId="2" applyNumberFormat="1" applyFont="1" applyBorder="1" applyAlignment="1">
      <alignment horizontal="center" vertical="center"/>
    </xf>
    <xf numFmtId="0" fontId="9" fillId="0" borderId="0" xfId="0" applyFont="1" applyAlignment="1">
      <alignment horizontal="left" indent="2"/>
    </xf>
    <xf numFmtId="0" fontId="9" fillId="0" borderId="18" xfId="0" applyFont="1" applyBorder="1" applyAlignment="1">
      <alignment horizontal="left" wrapText="1" indent="2"/>
    </xf>
    <xf numFmtId="0" fontId="11" fillId="0" borderId="17" xfId="0" applyFont="1" applyBorder="1" applyAlignment="1">
      <alignment horizontal="left" indent="1"/>
    </xf>
    <xf numFmtId="167" fontId="10" fillId="3" borderId="48" xfId="1" applyNumberFormat="1" applyFont="1" applyFill="1" applyBorder="1" applyAlignment="1">
      <alignment horizontal="center" vertical="center"/>
    </xf>
    <xf numFmtId="164" fontId="10" fillId="3" borderId="48" xfId="2" applyNumberFormat="1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left"/>
    </xf>
    <xf numFmtId="0" fontId="13" fillId="4" borderId="49" xfId="0" applyFont="1" applyFill="1" applyBorder="1" applyAlignment="1">
      <alignment horizontal="center" vertical="center" wrapText="1"/>
    </xf>
    <xf numFmtId="0" fontId="13" fillId="4" borderId="50" xfId="0" applyFont="1" applyFill="1" applyBorder="1" applyAlignment="1">
      <alignment horizontal="center" vertical="center" wrapText="1"/>
    </xf>
    <xf numFmtId="0" fontId="13" fillId="4" borderId="50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6" fillId="3" borderId="13" xfId="0" applyFont="1" applyFill="1" applyBorder="1"/>
    <xf numFmtId="0" fontId="18" fillId="0" borderId="38" xfId="0" applyFont="1" applyBorder="1"/>
    <xf numFmtId="0" fontId="3" fillId="0" borderId="38" xfId="0" applyFont="1" applyBorder="1"/>
    <xf numFmtId="166" fontId="18" fillId="0" borderId="0" xfId="2" applyNumberFormat="1" applyFont="1" applyFill="1" applyBorder="1" applyAlignment="1">
      <alignment horizontal="center" vertical="center"/>
    </xf>
    <xf numFmtId="0" fontId="19" fillId="0" borderId="0" xfId="0" applyFont="1"/>
    <xf numFmtId="170" fontId="3" fillId="0" borderId="0" xfId="0" applyNumberFormat="1" applyFont="1"/>
    <xf numFmtId="170" fontId="3" fillId="0" borderId="0" xfId="13" applyFont="1"/>
    <xf numFmtId="168" fontId="2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171" fontId="3" fillId="0" borderId="0" xfId="0" applyNumberFormat="1" applyFont="1"/>
    <xf numFmtId="167" fontId="13" fillId="5" borderId="60" xfId="1" applyNumberFormat="1" applyFont="1" applyFill="1" applyBorder="1" applyAlignment="1">
      <alignment horizontal="center" vertical="center"/>
    </xf>
    <xf numFmtId="167" fontId="13" fillId="5" borderId="61" xfId="1" applyNumberFormat="1" applyFont="1" applyFill="1" applyBorder="1" applyAlignment="1">
      <alignment horizontal="center" vertical="center"/>
    </xf>
    <xf numFmtId="168" fontId="13" fillId="5" borderId="61" xfId="0" applyNumberFormat="1" applyFont="1" applyFill="1" applyBorder="1" applyAlignment="1">
      <alignment horizontal="center" vertical="center"/>
    </xf>
    <xf numFmtId="0" fontId="13" fillId="5" borderId="62" xfId="0" applyFont="1" applyFill="1" applyBorder="1" applyAlignment="1">
      <alignment horizontal="left"/>
    </xf>
    <xf numFmtId="167" fontId="9" fillId="0" borderId="19" xfId="1" applyNumberFormat="1" applyFont="1" applyBorder="1" applyAlignment="1">
      <alignment horizontal="center" vertical="center"/>
    </xf>
    <xf numFmtId="168" fontId="9" fillId="0" borderId="19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wrapText="1" indent="1"/>
    </xf>
    <xf numFmtId="167" fontId="9" fillId="0" borderId="17" xfId="1" applyNumberFormat="1" applyFont="1" applyBorder="1" applyAlignment="1">
      <alignment horizontal="center" vertical="center"/>
    </xf>
    <xf numFmtId="168" fontId="9" fillId="0" borderId="17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wrapText="1" indent="1"/>
    </xf>
    <xf numFmtId="167" fontId="11" fillId="3" borderId="22" xfId="1" applyNumberFormat="1" applyFont="1" applyFill="1" applyBorder="1" applyAlignment="1">
      <alignment horizontal="center" vertical="center"/>
    </xf>
    <xf numFmtId="168" fontId="11" fillId="3" borderId="22" xfId="0" applyNumberFormat="1" applyFont="1" applyFill="1" applyBorder="1" applyAlignment="1">
      <alignment horizontal="center" vertical="center"/>
    </xf>
    <xf numFmtId="0" fontId="11" fillId="3" borderId="22" xfId="0" applyFont="1" applyFill="1" applyBorder="1"/>
    <xf numFmtId="167" fontId="9" fillId="0" borderId="18" xfId="1" applyNumberFormat="1" applyFont="1" applyBorder="1" applyAlignment="1">
      <alignment horizontal="center" vertical="center"/>
    </xf>
    <xf numFmtId="168" fontId="9" fillId="0" borderId="18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left" wrapText="1" indent="1"/>
    </xf>
    <xf numFmtId="0" fontId="9" fillId="0" borderId="19" xfId="0" applyFont="1" applyBorder="1" applyAlignment="1">
      <alignment horizontal="left" indent="1"/>
    </xf>
    <xf numFmtId="167" fontId="9" fillId="0" borderId="0" xfId="1" applyNumberFormat="1" applyFont="1" applyBorder="1" applyAlignment="1">
      <alignment horizontal="center" vertical="center"/>
    </xf>
    <xf numFmtId="167" fontId="9" fillId="0" borderId="0" xfId="1" applyNumberFormat="1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wrapText="1" indent="1"/>
    </xf>
    <xf numFmtId="0" fontId="9" fillId="0" borderId="63" xfId="0" applyFont="1" applyBorder="1" applyAlignment="1">
      <alignment horizontal="left" wrapText="1" indent="1"/>
    </xf>
    <xf numFmtId="164" fontId="9" fillId="10" borderId="18" xfId="0" applyNumberFormat="1" applyFont="1" applyFill="1" applyBorder="1" applyAlignment="1">
      <alignment horizontal="center" vertical="center"/>
    </xf>
    <xf numFmtId="43" fontId="3" fillId="0" borderId="0" xfId="0" applyNumberFormat="1" applyFont="1"/>
    <xf numFmtId="0" fontId="9" fillId="0" borderId="18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63" xfId="0" applyFont="1" applyBorder="1" applyAlignment="1">
      <alignment horizontal="left" indent="1"/>
    </xf>
    <xf numFmtId="0" fontId="9" fillId="0" borderId="64" xfId="0" applyFont="1" applyBorder="1" applyAlignment="1">
      <alignment horizontal="left" indent="1"/>
    </xf>
    <xf numFmtId="0" fontId="13" fillId="4" borderId="7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 wrapText="1" readingOrder="1"/>
    </xf>
    <xf numFmtId="0" fontId="16" fillId="0" borderId="0" xfId="0" applyFont="1" applyAlignment="1">
      <alignment vertical="center" wrapText="1" readingOrder="1"/>
    </xf>
    <xf numFmtId="164" fontId="0" fillId="0" borderId="0" xfId="0" applyNumberFormat="1"/>
    <xf numFmtId="43" fontId="3" fillId="0" borderId="0" xfId="8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6" fillId="0" borderId="0" xfId="12" applyFont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 wrapText="1"/>
    </xf>
    <xf numFmtId="0" fontId="4" fillId="4" borderId="10" xfId="3" applyFont="1" applyFill="1" applyBorder="1" applyAlignment="1">
      <alignment horizontal="center" vertical="center" wrapText="1"/>
    </xf>
    <xf numFmtId="0" fontId="4" fillId="4" borderId="12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4" borderId="2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/>
    </xf>
    <xf numFmtId="0" fontId="4" fillId="5" borderId="4" xfId="3" applyFont="1" applyFill="1" applyBorder="1" applyAlignment="1">
      <alignment horizontal="center" vertical="center"/>
    </xf>
    <xf numFmtId="0" fontId="4" fillId="5" borderId="0" xfId="3" applyFont="1" applyFill="1" applyAlignment="1">
      <alignment horizontal="center" vertical="center"/>
    </xf>
    <xf numFmtId="0" fontId="4" fillId="4" borderId="4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4" fillId="4" borderId="11" xfId="3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0" fontId="4" fillId="5" borderId="7" xfId="3" applyFont="1" applyFill="1" applyBorder="1" applyAlignment="1">
      <alignment horizontal="center" vertical="center"/>
    </xf>
    <xf numFmtId="0" fontId="4" fillId="5" borderId="8" xfId="3" applyFont="1" applyFill="1" applyBorder="1" applyAlignment="1">
      <alignment horizontal="center" vertical="center"/>
    </xf>
    <xf numFmtId="0" fontId="4" fillId="5" borderId="9" xfId="3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5" borderId="66" xfId="0" applyFont="1" applyFill="1" applyBorder="1" applyAlignment="1">
      <alignment horizontal="center" vertical="center"/>
    </xf>
    <xf numFmtId="0" fontId="13" fillId="5" borderId="6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38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4" fillId="5" borderId="6" xfId="9" applyFont="1" applyFill="1" applyBorder="1" applyAlignment="1">
      <alignment horizontal="center" vertical="center"/>
    </xf>
    <xf numFmtId="0" fontId="4" fillId="5" borderId="26" xfId="9" applyFont="1" applyFill="1" applyBorder="1" applyAlignment="1">
      <alignment horizontal="center" vertic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5" xfId="9" applyFont="1" applyFill="1" applyBorder="1" applyAlignment="1">
      <alignment horizontal="center" vertical="center"/>
    </xf>
    <xf numFmtId="0" fontId="4" fillId="5" borderId="3" xfId="9" applyFont="1" applyFill="1" applyBorder="1" applyAlignment="1">
      <alignment horizontal="center" vertical="center"/>
    </xf>
    <xf numFmtId="0" fontId="4" fillId="5" borderId="33" xfId="9" applyFont="1" applyFill="1" applyBorder="1" applyAlignment="1">
      <alignment horizontal="center" vertical="center" wrapText="1"/>
    </xf>
    <xf numFmtId="0" fontId="4" fillId="5" borderId="10" xfId="9" applyFont="1" applyFill="1" applyBorder="1" applyAlignment="1">
      <alignment horizontal="center" vertical="center" wrapText="1"/>
    </xf>
    <xf numFmtId="0" fontId="4" fillId="5" borderId="34" xfId="9" applyFont="1" applyFill="1" applyBorder="1" applyAlignment="1">
      <alignment horizontal="center" vertical="center" wrapText="1"/>
    </xf>
    <xf numFmtId="0" fontId="4" fillId="5" borderId="35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0" xfId="9" applyFont="1" applyFill="1" applyAlignment="1">
      <alignment horizontal="center" vertical="center" wrapText="1"/>
    </xf>
    <xf numFmtId="0" fontId="4" fillId="5" borderId="36" xfId="9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</cellXfs>
  <cellStyles count="14">
    <cellStyle name="Millares" xfId="8" builtinId="3"/>
    <cellStyle name="Millares 2" xfId="2" xr:uid="{11E20132-1947-4D35-849F-71FB43ECD90F}"/>
    <cellStyle name="Millares 3" xfId="13" xr:uid="{73E828F5-1129-47B0-A34A-C8CD7853A71E}"/>
    <cellStyle name="Normal" xfId="0" builtinId="0"/>
    <cellStyle name="Normal 10 3" xfId="4" xr:uid="{FFEBD5B3-BF7E-4822-9341-F9A6C0E3074C}"/>
    <cellStyle name="Normal 11" xfId="7" xr:uid="{49AD19C5-4571-4104-B41C-4B823AE6A6AD}"/>
    <cellStyle name="Normal 2" xfId="3" xr:uid="{80751A48-3740-47CA-A129-60DC36C2062F}"/>
    <cellStyle name="Normal 3" xfId="9" xr:uid="{D43237CE-904F-452D-A011-5FD2BED72900}"/>
    <cellStyle name="Normal 3 2" xfId="12" xr:uid="{D0F8784D-1659-4CFE-86AC-D474555E4E1E}"/>
    <cellStyle name="Normal 4" xfId="10" xr:uid="{DDC5FC71-4916-47A3-8263-CB0C1C35A2A2}"/>
    <cellStyle name="Porcentaje" xfId="1" builtinId="5"/>
    <cellStyle name="Porcentaje 2" xfId="5" xr:uid="{6FC0ED65-C2C1-4462-A9A9-03FFE64807B4}"/>
    <cellStyle name="Porcentaje 3" xfId="11" xr:uid="{BC2F15F3-89D9-4379-87C2-4FC5EB0A81DE}"/>
    <cellStyle name="Porcentaje 3 2" xfId="6" xr:uid="{656F855A-BFA4-4593-80AF-BE381A483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styles" Target="styles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4234875444785E-3"/>
          <c:y val="3.575781773716426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1'!$C$67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738-4D23-9100-41200007209E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1'!$E$66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1'!$E$67</c:f>
              <c:numCache>
                <c:formatCode>#,##0.0,,</c:formatCode>
                <c:ptCount val="1"/>
                <c:pt idx="0">
                  <c:v>54699932034.219994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8-4D23-9100-41200007209E}"/>
            </c:ext>
          </c:extLst>
        </c:ser>
        <c:ser>
          <c:idx val="0"/>
          <c:order val="1"/>
          <c:tx>
            <c:strRef>
              <c:f>'Gráfico 1'!$C$69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-3.4238348729963373E-3"/>
                  <c:y val="1.226699013143437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25745335992935"/>
                      <c:h val="2.84919244797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738-4D23-9100-41200007209E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1'!$E$66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1'!$E$69</c:f>
              <c:numCache>
                <c:formatCode>#,##0.0,,</c:formatCode>
                <c:ptCount val="1"/>
                <c:pt idx="0">
                  <c:v>8012151956.539999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38-4D23-9100-41200007209E}"/>
            </c:ext>
          </c:extLst>
        </c:ser>
        <c:ser>
          <c:idx val="2"/>
          <c:order val="2"/>
          <c:tx>
            <c:strRef>
              <c:f>'Gráfico 1'!$C$70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0271909024856132E-2"/>
                  <c:y val="-5.59269868270659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321623773921"/>
                      <c:h val="2.9986042090048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738-4D23-9100-41200007209E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1'!$E$66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1'!$E$70</c:f>
              <c:numCache>
                <c:formatCode>#,##0.0,,</c:formatCode>
                <c:ptCount val="1"/>
                <c:pt idx="0">
                  <c:v>36893659444.900002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38-4D23-9100-412000072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ax val="1000000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2.320020023508074E-2"/>
          <c:y val="0.56398716211958211"/>
          <c:w val="0.26389619561845529"/>
          <c:h val="0.1160943834198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73479686737369E-2"/>
          <c:y val="9.0948226066336305E-2"/>
          <c:w val="0.97304504718660334"/>
          <c:h val="0.8560644108675606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E9-4B38-94D0-1636FC689155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E9-4B38-94D0-1636FC689155}"/>
              </c:ext>
            </c:extLst>
          </c:dPt>
          <c:dLbls>
            <c:dLbl>
              <c:idx val="0"/>
              <c:layout>
                <c:manualLayout>
                  <c:x val="0"/>
                  <c:y val="-2.23097043700670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E9-4B38-94D0-1636FC689155}"/>
                </c:ext>
              </c:extLst>
            </c:dLbl>
            <c:dLbl>
              <c:idx val="1"/>
              <c:layout>
                <c:manualLayout>
                  <c:x val="-8.0664292680541136E-3"/>
                  <c:y val="-7.6896456621678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9-4B38-94D0-1636FC689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1'!$G$66:$H$67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1'!$G$68:$H$68</c:f>
              <c:numCache>
                <c:formatCode>#,##0.0,,</c:formatCode>
                <c:ptCount val="2"/>
                <c:pt idx="0">
                  <c:v>22933374798.79998</c:v>
                </c:pt>
                <c:pt idx="1">
                  <c:v>-13960284646.100021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E9-4B38-94D0-1636FC6891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71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500"/>
        <c:noMultiLvlLbl val="0"/>
      </c:catAx>
      <c:valAx>
        <c:axId val="260779407"/>
        <c:scaling>
          <c:orientation val="minMax"/>
        </c:scaling>
        <c:delete val="1"/>
        <c:axPos val="l"/>
        <c:numFmt formatCode="#,##0.0,,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1'!$C$67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1'!$D$66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1'!$D$67</c:f>
              <c:numCache>
                <c:formatCode>#,##0.0,,</c:formatCode>
                <c:ptCount val="1"/>
                <c:pt idx="0">
                  <c:v>85630962093.359985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0-40C7-B3C6-5F16FE918A88}"/>
            </c:ext>
          </c:extLst>
        </c:ser>
        <c:ser>
          <c:idx val="1"/>
          <c:order val="1"/>
          <c:tx>
            <c:strRef>
              <c:f>'Gráfico 1'!$C$68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1'!$D$66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1'!$D$68</c:f>
              <c:numCache>
                <c:formatCode>#,##0.0,,</c:formatCode>
                <c:ptCount val="1"/>
                <c:pt idx="0">
                  <c:v>14496696.199999999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0-40C7-B3C6-5F16FE918A88}"/>
            </c:ext>
          </c:extLst>
        </c:ser>
        <c:ser>
          <c:idx val="2"/>
          <c:order val="2"/>
          <c:tx>
            <c:strRef>
              <c:f>'Gráfico 1'!$C$69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'Gráfico 1'!$D$66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1'!$D$69</c:f>
              <c:numCache>
                <c:formatCode>#,##0.0,,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0-40C7-B3C6-5F16FE918A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3340799"/>
        <c:axId val="283331647"/>
      </c:barChart>
      <c:catAx>
        <c:axId val="28334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Vani" panose="020B0502040204020203" pitchFamily="18" charset="0"/>
              </a:defRPr>
            </a:pPr>
            <a:endParaRPr lang="es-DO"/>
          </a:p>
        </c:txPr>
        <c:crossAx val="283331647"/>
        <c:crosses val="autoZero"/>
        <c:auto val="1"/>
        <c:lblAlgn val="ctr"/>
        <c:lblOffset val="100"/>
        <c:noMultiLvlLbl val="0"/>
      </c:catAx>
      <c:valAx>
        <c:axId val="283331647"/>
        <c:scaling>
          <c:orientation val="minMax"/>
          <c:min val="0.99"/>
        </c:scaling>
        <c:delete val="1"/>
        <c:axPos val="l"/>
        <c:numFmt formatCode="0%" sourceLinked="1"/>
        <c:majorTickMark val="out"/>
        <c:minorTickMark val="none"/>
        <c:tickLblPos val="nextTo"/>
        <c:crossAx val="28334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371629702937312E-4"/>
          <c:y val="0.7060608836257255"/>
          <c:w val="0.29832196428799573"/>
          <c:h val="0.1614131455609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Vani" panose="020B0502040204020203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  <a:cs typeface="Vani" panose="020B0502040204020203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2896386928261"/>
          <c:y val="8.1493090331295509E-2"/>
          <c:w val="0.58763038986969052"/>
          <c:h val="0.8428578692547985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32-4F17-ABA4-E114077A1BA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32-4F17-ABA4-E114077A1BA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32-4F17-ABA4-E114077A1BA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232-4F17-ABA4-E114077A1BA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232-4F17-ABA4-E114077A1BAF}"/>
              </c:ext>
            </c:extLst>
          </c:dPt>
          <c:dLbls>
            <c:dLbl>
              <c:idx val="0"/>
              <c:layout>
                <c:manualLayout>
                  <c:x val="4.3525049179878404E-3"/>
                  <c:y val="1.2887403793184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87205006408807"/>
                      <c:h val="9.88141685842387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232-4F17-ABA4-E114077A1BAF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07917103630743"/>
                      <c:h val="9.2918181348857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232-4F17-ABA4-E114077A1BAF}"/>
                </c:ext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53556716223533"/>
                      <c:h val="8.32526285039690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232-4F17-ABA4-E114077A1BAF}"/>
                </c:ext>
              </c:extLst>
            </c:dLbl>
            <c:dLbl>
              <c:idx val="3"/>
              <c:layout>
                <c:manualLayout>
                  <c:x val="9.4124288012381041E-3"/>
                  <c:y val="2.53250982847253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11598226097207"/>
                      <c:h val="6.49847336271306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232-4F17-ABA4-E114077A1BAF}"/>
                </c:ext>
              </c:extLst>
            </c:dLbl>
            <c:dLbl>
              <c:idx val="4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9192216213252"/>
                      <c:h val="7.84198520815250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232-4F17-ABA4-E114077A1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3'!$B$11:$B$16</c:f>
              <c:strCache>
                <c:ptCount val="6"/>
                <c:pt idx="0">
                  <c:v>Servicios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  <c:pt idx="5">
                  <c:v>Blank</c:v>
                </c:pt>
              </c:strCache>
            </c:strRef>
          </c:cat>
          <c:val>
            <c:numRef>
              <c:f>'Gráfico 3'!$C$11:$C$15</c:f>
              <c:numCache>
                <c:formatCode>0.0%</c:formatCode>
                <c:ptCount val="5"/>
                <c:pt idx="0">
                  <c:v>0.12248910253534677</c:v>
                </c:pt>
                <c:pt idx="1">
                  <c:v>0.15144502991962483</c:v>
                </c:pt>
                <c:pt idx="2">
                  <c:v>2.6409318915421526E-3</c:v>
                </c:pt>
                <c:pt idx="3">
                  <c:v>0.35302802707831626</c:v>
                </c:pt>
                <c:pt idx="4">
                  <c:v>0.37039690857517005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32-4F17-ABA4-E114077A1B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C9EAF07-B708-4E97-AC03-823BE9C49330}" type="doc">
      <dgm:prSet loTypeId="urn:microsoft.com/office/officeart/2008/layout/VerticalCurvedList" loCatId="list" qsTypeId="urn:microsoft.com/office/officeart/2005/8/quickstyle/simple2" qsCatId="simple" csTypeId="urn:microsoft.com/office/officeart/2005/8/colors/accent1_4" csCatId="accent1" phldr="1"/>
      <dgm:spPr/>
      <dgm:t>
        <a:bodyPr/>
        <a:lstStyle/>
        <a:p>
          <a:endParaRPr lang="es-DO"/>
        </a:p>
      </dgm:t>
    </dgm:pt>
    <dgm:pt modelId="{133A2166-58DC-4A08-B36B-0CF130AFA071}">
      <dgm:prSet phldrT="[Texto]" custT="1"/>
      <dgm:spPr/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MINISTERIO DE EDUCACIÓN - RD$15,751.6 millones</a:t>
          </a:r>
        </a:p>
      </dgm:t>
    </dgm:pt>
    <dgm:pt modelId="{ABDE24F5-A320-47C8-AE97-A454B953FC66}" type="par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E5BFB8AE-9B5C-4E76-B0D8-7E9218C2964C}" type="sib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7D3D4A4-C7E3-430D-8E87-3594C9B7A2E4}">
      <dgm:prSet phldrT="[Texto]" custT="1"/>
      <dgm:spPr/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MINISTERIO DE SALUD PÚBLICA Y ASISTENCIA SOCIAL - RD$8,928.7 millones </a:t>
          </a:r>
        </a:p>
      </dgm:t>
    </dgm:pt>
    <dgm:pt modelId="{5B55A4D5-6ED5-4F07-A0BA-1E49DB2D0B92}" type="par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AED1110-B0C5-4624-A72E-62C329DAB58F}" type="sib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C589FEF-AC94-4DC7-AE9E-B8C076BACC18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PRESIDENCIA DE LA REPÚBLICA - RD$8,266.9 millones</a:t>
          </a:r>
        </a:p>
      </dgm:t>
    </dgm:pt>
    <dgm:pt modelId="{C51F6DF9-FD43-4F02-8F21-D716BD1C0BD0}" type="par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63235F6-8BED-4C22-B857-7CDDBEB6D7D1}" type="sib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56068E8E-1C89-452D-A721-A900863EF127}" type="pres">
      <dgm:prSet presAssocID="{BC9EAF07-B708-4E97-AC03-823BE9C49330}" presName="Name0" presStyleCnt="0">
        <dgm:presLayoutVars>
          <dgm:chMax val="7"/>
          <dgm:chPref val="7"/>
          <dgm:dir/>
        </dgm:presLayoutVars>
      </dgm:prSet>
      <dgm:spPr/>
    </dgm:pt>
    <dgm:pt modelId="{0B3B6563-5E51-48CA-A4FC-A548B15FFA33}" type="pres">
      <dgm:prSet presAssocID="{BC9EAF07-B708-4E97-AC03-823BE9C49330}" presName="Name1" presStyleCnt="0"/>
      <dgm:spPr/>
    </dgm:pt>
    <dgm:pt modelId="{FF07C85D-8E72-46EA-9C0D-B250497206DB}" type="pres">
      <dgm:prSet presAssocID="{BC9EAF07-B708-4E97-AC03-823BE9C49330}" presName="cycle" presStyleCnt="0"/>
      <dgm:spPr/>
    </dgm:pt>
    <dgm:pt modelId="{53452F0E-3117-4B6B-AB24-4368E73FFE96}" type="pres">
      <dgm:prSet presAssocID="{BC9EAF07-B708-4E97-AC03-823BE9C49330}" presName="srcNode" presStyleLbl="node1" presStyleIdx="0" presStyleCnt="3"/>
      <dgm:spPr/>
    </dgm:pt>
    <dgm:pt modelId="{C2627A84-43FD-44B3-A491-AEACCEBCB7B4}" type="pres">
      <dgm:prSet presAssocID="{BC9EAF07-B708-4E97-AC03-823BE9C49330}" presName="conn" presStyleLbl="parChTrans1D2" presStyleIdx="0" presStyleCnt="1"/>
      <dgm:spPr/>
    </dgm:pt>
    <dgm:pt modelId="{B5426CF8-E7FE-47E6-92CC-262E407CB496}" type="pres">
      <dgm:prSet presAssocID="{BC9EAF07-B708-4E97-AC03-823BE9C49330}" presName="extraNode" presStyleLbl="node1" presStyleIdx="0" presStyleCnt="3"/>
      <dgm:spPr/>
    </dgm:pt>
    <dgm:pt modelId="{AF6A8F50-5CBE-46F6-A666-77A0FB018FD5}" type="pres">
      <dgm:prSet presAssocID="{BC9EAF07-B708-4E97-AC03-823BE9C49330}" presName="dstNode" presStyleLbl="node1" presStyleIdx="0" presStyleCnt="3"/>
      <dgm:spPr/>
    </dgm:pt>
    <dgm:pt modelId="{424D1EFC-7987-475A-8A20-7AEE43F3EB05}" type="pres">
      <dgm:prSet presAssocID="{133A2166-58DC-4A08-B36B-0CF130AFA071}" presName="text_1" presStyleLbl="node1" presStyleIdx="0" presStyleCnt="3">
        <dgm:presLayoutVars>
          <dgm:bulletEnabled val="1"/>
        </dgm:presLayoutVars>
      </dgm:prSet>
      <dgm:spPr/>
    </dgm:pt>
    <dgm:pt modelId="{23D740F8-20B2-4D7F-8326-22F17C5284AD}" type="pres">
      <dgm:prSet presAssocID="{133A2166-58DC-4A08-B36B-0CF130AFA071}" presName="accent_1" presStyleCnt="0"/>
      <dgm:spPr/>
    </dgm:pt>
    <dgm:pt modelId="{73ECA6C0-5A1B-4984-99FF-B344489FC794}" type="pres">
      <dgm:prSet presAssocID="{133A2166-58DC-4A08-B36B-0CF130AFA071}" presName="accentRepeatNode" presStyleLbl="solidFgAcc1" presStyleIdx="0" presStyleCnt="3">
        <dgm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dgm:style>
      </dgm:prSet>
      <dgm:spPr/>
    </dgm:pt>
    <dgm:pt modelId="{4B3F4ACA-CB06-4BDB-8176-992D2B349A9D}" type="pres">
      <dgm:prSet presAssocID="{77D3D4A4-C7E3-430D-8E87-3594C9B7A2E4}" presName="text_2" presStyleLbl="node1" presStyleIdx="1" presStyleCnt="3">
        <dgm:presLayoutVars>
          <dgm:bulletEnabled val="1"/>
        </dgm:presLayoutVars>
      </dgm:prSet>
      <dgm:spPr/>
    </dgm:pt>
    <dgm:pt modelId="{81FA7E17-2025-4FC6-A88F-4BFBA6E362E4}" type="pres">
      <dgm:prSet presAssocID="{77D3D4A4-C7E3-430D-8E87-3594C9B7A2E4}" presName="accent_2" presStyleCnt="0"/>
      <dgm:spPr/>
    </dgm:pt>
    <dgm:pt modelId="{E61520DF-3576-4582-BADA-1BED0219DDD3}" type="pres">
      <dgm:prSet presAssocID="{77D3D4A4-C7E3-430D-8E87-3594C9B7A2E4}" presName="accentRepeatNode" presStyleLbl="solidFgAcc1" presStyleIdx="1" presStyleCnt="3"/>
      <dgm:spPr/>
    </dgm:pt>
    <dgm:pt modelId="{6F35DECC-4AA0-433E-9C8D-5BAEED0DA4CA}" type="pres">
      <dgm:prSet presAssocID="{FC589FEF-AC94-4DC7-AE9E-B8C076BACC18}" presName="text_3" presStyleLbl="node1" presStyleIdx="2" presStyleCnt="3">
        <dgm:presLayoutVars>
          <dgm:bulletEnabled val="1"/>
        </dgm:presLayoutVars>
      </dgm:prSet>
      <dgm:spPr/>
    </dgm:pt>
    <dgm:pt modelId="{ED3663F2-CC56-4143-B6FB-54B3E5DB2C55}" type="pres">
      <dgm:prSet presAssocID="{FC589FEF-AC94-4DC7-AE9E-B8C076BACC18}" presName="accent_3" presStyleCnt="0"/>
      <dgm:spPr/>
    </dgm:pt>
    <dgm:pt modelId="{72F76BC3-7E83-444A-B625-57A807A27486}" type="pres">
      <dgm:prSet presAssocID="{FC589FEF-AC94-4DC7-AE9E-B8C076BACC18}" presName="accentRepeatNode" presStyleLbl="solidFgAcc1" presStyleIdx="2" presStyleCnt="3"/>
      <dgm:spPr/>
    </dgm:pt>
  </dgm:ptLst>
  <dgm:cxnLst>
    <dgm:cxn modelId="{7F500022-0191-4515-BBE3-4C2C1C40AE39}" type="presOf" srcId="{FC589FEF-AC94-4DC7-AE9E-B8C076BACC18}" destId="{6F35DECC-4AA0-433E-9C8D-5BAEED0DA4CA}" srcOrd="0" destOrd="0" presId="urn:microsoft.com/office/officeart/2008/layout/VerticalCurvedList"/>
    <dgm:cxn modelId="{7722015D-BC5C-421E-805F-D19FF09BAB40}" srcId="{BC9EAF07-B708-4E97-AC03-823BE9C49330}" destId="{FC589FEF-AC94-4DC7-AE9E-B8C076BACC18}" srcOrd="2" destOrd="0" parTransId="{C51F6DF9-FD43-4F02-8F21-D716BD1C0BD0}" sibTransId="{C63235F6-8BED-4C22-B857-7CDDBEB6D7D1}"/>
    <dgm:cxn modelId="{02743167-57DD-48F9-BF2A-DA44C2D8D1AA}" type="presOf" srcId="{77D3D4A4-C7E3-430D-8E87-3594C9B7A2E4}" destId="{4B3F4ACA-CB06-4BDB-8176-992D2B349A9D}" srcOrd="0" destOrd="0" presId="urn:microsoft.com/office/officeart/2008/layout/VerticalCurvedList"/>
    <dgm:cxn modelId="{26BA398E-9F07-4D0A-AD71-60348FB744BC}" type="presOf" srcId="{E5BFB8AE-9B5C-4E76-B0D8-7E9218C2964C}" destId="{C2627A84-43FD-44B3-A491-AEACCEBCB7B4}" srcOrd="0" destOrd="0" presId="urn:microsoft.com/office/officeart/2008/layout/VerticalCurvedList"/>
    <dgm:cxn modelId="{852DEE95-9FC9-4A74-8E28-5902E69C0F0F}" srcId="{BC9EAF07-B708-4E97-AC03-823BE9C49330}" destId="{77D3D4A4-C7E3-430D-8E87-3594C9B7A2E4}" srcOrd="1" destOrd="0" parTransId="{5B55A4D5-6ED5-4F07-A0BA-1E49DB2D0B92}" sibTransId="{AAED1110-B0C5-4624-A72E-62C329DAB58F}"/>
    <dgm:cxn modelId="{5CAB6A97-87A0-4735-B2F0-2EB2FDA6B700}" type="presOf" srcId="{BC9EAF07-B708-4E97-AC03-823BE9C49330}" destId="{56068E8E-1C89-452D-A721-A900863EF127}" srcOrd="0" destOrd="0" presId="urn:microsoft.com/office/officeart/2008/layout/VerticalCurvedList"/>
    <dgm:cxn modelId="{90B3F2CE-6719-4DF3-ABC2-35379ABB4F57}" type="presOf" srcId="{133A2166-58DC-4A08-B36B-0CF130AFA071}" destId="{424D1EFC-7987-475A-8A20-7AEE43F3EB05}" srcOrd="0" destOrd="0" presId="urn:microsoft.com/office/officeart/2008/layout/VerticalCurvedList"/>
    <dgm:cxn modelId="{D73118F2-31A8-4B45-9D91-4A68A99C0D2B}" srcId="{BC9EAF07-B708-4E97-AC03-823BE9C49330}" destId="{133A2166-58DC-4A08-B36B-0CF130AFA071}" srcOrd="0" destOrd="0" parTransId="{ABDE24F5-A320-47C8-AE97-A454B953FC66}" sibTransId="{E5BFB8AE-9B5C-4E76-B0D8-7E9218C2964C}"/>
    <dgm:cxn modelId="{DC4644B6-F0F2-4500-A99E-97CE3D7CF1F4}" type="presParOf" srcId="{56068E8E-1C89-452D-A721-A900863EF127}" destId="{0B3B6563-5E51-48CA-A4FC-A548B15FFA33}" srcOrd="0" destOrd="0" presId="urn:microsoft.com/office/officeart/2008/layout/VerticalCurvedList"/>
    <dgm:cxn modelId="{49BA63BD-BD7E-4D9B-A051-45CE8BCA795B}" type="presParOf" srcId="{0B3B6563-5E51-48CA-A4FC-A548B15FFA33}" destId="{FF07C85D-8E72-46EA-9C0D-B250497206DB}" srcOrd="0" destOrd="0" presId="urn:microsoft.com/office/officeart/2008/layout/VerticalCurvedList"/>
    <dgm:cxn modelId="{23ABE472-C6FF-4792-AFE8-A275E2D4F21D}" type="presParOf" srcId="{FF07C85D-8E72-46EA-9C0D-B250497206DB}" destId="{53452F0E-3117-4B6B-AB24-4368E73FFE96}" srcOrd="0" destOrd="0" presId="urn:microsoft.com/office/officeart/2008/layout/VerticalCurvedList"/>
    <dgm:cxn modelId="{2D3E3D19-72E2-4578-9824-DFE3C5AE9ED0}" type="presParOf" srcId="{FF07C85D-8E72-46EA-9C0D-B250497206DB}" destId="{C2627A84-43FD-44B3-A491-AEACCEBCB7B4}" srcOrd="1" destOrd="0" presId="urn:microsoft.com/office/officeart/2008/layout/VerticalCurvedList"/>
    <dgm:cxn modelId="{CE7677F3-9C47-4282-9B5B-0BE455CDE557}" type="presParOf" srcId="{FF07C85D-8E72-46EA-9C0D-B250497206DB}" destId="{B5426CF8-E7FE-47E6-92CC-262E407CB496}" srcOrd="2" destOrd="0" presId="urn:microsoft.com/office/officeart/2008/layout/VerticalCurvedList"/>
    <dgm:cxn modelId="{FB17EEA5-01D0-47AB-90F6-E6CF6DBD8264}" type="presParOf" srcId="{FF07C85D-8E72-46EA-9C0D-B250497206DB}" destId="{AF6A8F50-5CBE-46F6-A666-77A0FB018FD5}" srcOrd="3" destOrd="0" presId="urn:microsoft.com/office/officeart/2008/layout/VerticalCurvedList"/>
    <dgm:cxn modelId="{B5A18144-8DC7-4EBA-B294-9B6A991B85FB}" type="presParOf" srcId="{0B3B6563-5E51-48CA-A4FC-A548B15FFA33}" destId="{424D1EFC-7987-475A-8A20-7AEE43F3EB05}" srcOrd="1" destOrd="0" presId="urn:microsoft.com/office/officeart/2008/layout/VerticalCurvedList"/>
    <dgm:cxn modelId="{0F1361F6-4B8B-469F-9A01-75BBA44CB9D8}" type="presParOf" srcId="{0B3B6563-5E51-48CA-A4FC-A548B15FFA33}" destId="{23D740F8-20B2-4D7F-8326-22F17C5284AD}" srcOrd="2" destOrd="0" presId="urn:microsoft.com/office/officeart/2008/layout/VerticalCurvedList"/>
    <dgm:cxn modelId="{63FBCF18-CDAA-4840-B062-3067C6C8AA6A}" type="presParOf" srcId="{23D740F8-20B2-4D7F-8326-22F17C5284AD}" destId="{73ECA6C0-5A1B-4984-99FF-B344489FC794}" srcOrd="0" destOrd="0" presId="urn:microsoft.com/office/officeart/2008/layout/VerticalCurvedList"/>
    <dgm:cxn modelId="{F6881F45-984D-4EC1-9A8E-EB1DBC53CFB7}" type="presParOf" srcId="{0B3B6563-5E51-48CA-A4FC-A548B15FFA33}" destId="{4B3F4ACA-CB06-4BDB-8176-992D2B349A9D}" srcOrd="3" destOrd="0" presId="urn:microsoft.com/office/officeart/2008/layout/VerticalCurvedList"/>
    <dgm:cxn modelId="{DCF6A35C-C491-4BD0-B685-B9A2EE55A4F6}" type="presParOf" srcId="{0B3B6563-5E51-48CA-A4FC-A548B15FFA33}" destId="{81FA7E17-2025-4FC6-A88F-4BFBA6E362E4}" srcOrd="4" destOrd="0" presId="urn:microsoft.com/office/officeart/2008/layout/VerticalCurvedList"/>
    <dgm:cxn modelId="{ECEAE84B-2CF5-49DF-9FB9-DD443B69237B}" type="presParOf" srcId="{81FA7E17-2025-4FC6-A88F-4BFBA6E362E4}" destId="{E61520DF-3576-4582-BADA-1BED0219DDD3}" srcOrd="0" destOrd="0" presId="urn:microsoft.com/office/officeart/2008/layout/VerticalCurvedList"/>
    <dgm:cxn modelId="{C4C357CB-5BE2-43D9-A0A1-3231299A4D85}" type="presParOf" srcId="{0B3B6563-5E51-48CA-A4FC-A548B15FFA33}" destId="{6F35DECC-4AA0-433E-9C8D-5BAEED0DA4CA}" srcOrd="5" destOrd="0" presId="urn:microsoft.com/office/officeart/2008/layout/VerticalCurvedList"/>
    <dgm:cxn modelId="{6E442C0F-3D0A-46A7-842F-422F848DA5A3}" type="presParOf" srcId="{0B3B6563-5E51-48CA-A4FC-A548B15FFA33}" destId="{ED3663F2-CC56-4143-B6FB-54B3E5DB2C55}" srcOrd="6" destOrd="0" presId="urn:microsoft.com/office/officeart/2008/layout/VerticalCurvedList"/>
    <dgm:cxn modelId="{BEF983D8-1F95-40DC-9BA1-51A492CEA794}" type="presParOf" srcId="{ED3663F2-CC56-4143-B6FB-54B3E5DB2C55}" destId="{72F76BC3-7E83-444A-B625-57A807A27486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2627A84-43FD-44B3-A491-AEACCEBCB7B4}">
      <dsp:nvSpPr>
        <dsp:cNvPr id="0" name=""/>
        <dsp:cNvSpPr/>
      </dsp:nvSpPr>
      <dsp:spPr>
        <a:xfrm>
          <a:off x="-3159277" y="-486241"/>
          <a:ext cx="3768070" cy="3768070"/>
        </a:xfrm>
        <a:prstGeom prst="blockArc">
          <a:avLst>
            <a:gd name="adj1" fmla="val 18900000"/>
            <a:gd name="adj2" fmla="val 2700000"/>
            <a:gd name="adj3" fmla="val 573"/>
          </a:avLst>
        </a:prstGeom>
        <a:noFill/>
        <a:ln w="12700" cap="flat" cmpd="sng" algn="ctr">
          <a:solidFill>
            <a:schemeClr val="accent1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4D1EFC-7987-475A-8A20-7AEE43F3EB05}">
      <dsp:nvSpPr>
        <dsp:cNvPr id="0" name=""/>
        <dsp:cNvSpPr/>
      </dsp:nvSpPr>
      <dsp:spPr>
        <a:xfrm>
          <a:off x="391453" y="279558"/>
          <a:ext cx="9117442" cy="559117"/>
        </a:xfrm>
        <a:prstGeom prst="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EDUCACIÓN - RD$15,751.6 millones</a:t>
          </a:r>
        </a:p>
      </dsp:txBody>
      <dsp:txXfrm>
        <a:off x="391453" y="279558"/>
        <a:ext cx="9117442" cy="559117"/>
      </dsp:txXfrm>
    </dsp:sp>
    <dsp:sp modelId="{73ECA6C0-5A1B-4984-99FF-B344489FC794}">
      <dsp:nvSpPr>
        <dsp:cNvPr id="0" name=""/>
        <dsp:cNvSpPr/>
      </dsp:nvSpPr>
      <dsp:spPr>
        <a:xfrm>
          <a:off x="42004" y="209669"/>
          <a:ext cx="698897" cy="698897"/>
        </a:xfrm>
        <a:prstGeom prst="ellipse">
          <a:avLst/>
        </a:prstGeom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dsp:spPr>
      <dsp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dsp:style>
    </dsp:sp>
    <dsp:sp modelId="{4B3F4ACA-CB06-4BDB-8176-992D2B349A9D}">
      <dsp:nvSpPr>
        <dsp:cNvPr id="0" name=""/>
        <dsp:cNvSpPr/>
      </dsp:nvSpPr>
      <dsp:spPr>
        <a:xfrm>
          <a:off x="594692" y="1118235"/>
          <a:ext cx="8914203" cy="559117"/>
        </a:xfrm>
        <a:prstGeom prst="rect">
          <a:avLst/>
        </a:prstGeom>
        <a:solidFill>
          <a:schemeClr val="accent1">
            <a:shade val="50000"/>
            <a:hueOff val="268329"/>
            <a:satOff val="-6535"/>
            <a:lumOff val="2859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SALUD PÚBLICA Y ASISTENCIA SOCIAL - RD$8,928.7 millones </a:t>
          </a:r>
        </a:p>
      </dsp:txBody>
      <dsp:txXfrm>
        <a:off x="594692" y="1118235"/>
        <a:ext cx="8914203" cy="559117"/>
      </dsp:txXfrm>
    </dsp:sp>
    <dsp:sp modelId="{E61520DF-3576-4582-BADA-1BED0219DDD3}">
      <dsp:nvSpPr>
        <dsp:cNvPr id="0" name=""/>
        <dsp:cNvSpPr/>
      </dsp:nvSpPr>
      <dsp:spPr>
        <a:xfrm>
          <a:off x="245244" y="1048345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F35DECC-4AA0-433E-9C8D-5BAEED0DA4CA}">
      <dsp:nvSpPr>
        <dsp:cNvPr id="0" name=""/>
        <dsp:cNvSpPr/>
      </dsp:nvSpPr>
      <dsp:spPr>
        <a:xfrm>
          <a:off x="391453" y="1956911"/>
          <a:ext cx="9117442" cy="55911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PRESIDENCIA DE LA REPÚBLICA - RD$8,266.9 millones</a:t>
          </a:r>
        </a:p>
      </dsp:txBody>
      <dsp:txXfrm>
        <a:off x="391453" y="1956911"/>
        <a:ext cx="9117442" cy="559117"/>
      </dsp:txXfrm>
    </dsp:sp>
    <dsp:sp modelId="{72F76BC3-7E83-444A-B625-57A807A27486}">
      <dsp:nvSpPr>
        <dsp:cNvPr id="0" name=""/>
        <dsp:cNvSpPr/>
      </dsp:nvSpPr>
      <dsp:spPr>
        <a:xfrm>
          <a:off x="42004" y="1887021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721829</xdr:colOff>
      <xdr:row>4</xdr:row>
      <xdr:rowOff>166687</xdr:rowOff>
    </xdr:from>
    <xdr:to>
      <xdr:col>9</xdr:col>
      <xdr:colOff>110434</xdr:colOff>
      <xdr:row>43</xdr:row>
      <xdr:rowOff>148590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7830E1-20DA-4F57-969E-00EE311B6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1148452</xdr:colOff>
      <xdr:row>12</xdr:row>
      <xdr:rowOff>128226</xdr:rowOff>
    </xdr:from>
    <xdr:to>
      <xdr:col>15</xdr:col>
      <xdr:colOff>554540</xdr:colOff>
      <xdr:row>47</xdr:row>
      <xdr:rowOff>54566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00A6FD-FCD0-4E79-AD23-8FBBC098D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940595</xdr:colOff>
      <xdr:row>6</xdr:row>
      <xdr:rowOff>163043</xdr:rowOff>
    </xdr:from>
    <xdr:to>
      <xdr:col>5</xdr:col>
      <xdr:colOff>903055</xdr:colOff>
      <xdr:row>34</xdr:row>
      <xdr:rowOff>166687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355C66-4C2A-4144-9E76-8FB8F778C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302000</xdr:colOff>
      <xdr:row>4</xdr:row>
      <xdr:rowOff>47625</xdr:rowOff>
    </xdr:from>
    <xdr:to>
      <xdr:col>14</xdr:col>
      <xdr:colOff>733424</xdr:colOff>
      <xdr:row>18</xdr:row>
      <xdr:rowOff>176213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7B4EA45-8BEE-425D-A692-C7B418FE3D3A}"/>
            </a:ext>
          </a:extLst>
        </xdr:cNvPr>
        <xdr:cNvGrpSpPr/>
      </xdr:nvGrpSpPr>
      <xdr:grpSpPr>
        <a:xfrm>
          <a:off x="1835525" y="809625"/>
          <a:ext cx="9575424" cy="2795588"/>
          <a:chOff x="7354383" y="223837"/>
          <a:chExt cx="8390442" cy="2795588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23D2F443-FBDD-8B78-D85D-8FF5983371F5}"/>
              </a:ext>
            </a:extLst>
          </xdr:cNvPr>
          <xdr:cNvGraphicFramePr/>
        </xdr:nvGraphicFramePr>
        <xdr:xfrm>
          <a:off x="7381875" y="223837"/>
          <a:ext cx="8362950" cy="279558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80794C86-1AED-178A-5C8B-E8989AD1AA29}"/>
              </a:ext>
            </a:extLst>
          </xdr:cNvPr>
          <xdr:cNvSpPr/>
        </xdr:nvSpPr>
        <xdr:spPr>
          <a:xfrm>
            <a:off x="7354383" y="419101"/>
            <a:ext cx="695325" cy="75247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1</a:t>
            </a:r>
          </a:p>
        </xdr:txBody>
      </xdr:sp>
      <xdr:sp macro="" textlink="">
        <xdr:nvSpPr>
          <xdr:cNvPr id="5" name="Elipse 4">
            <a:extLst>
              <a:ext uri="{FF2B5EF4-FFF2-40B4-BE49-F238E27FC236}">
                <a16:creationId xmlns:a16="http://schemas.microsoft.com/office/drawing/2014/main" id="{E5262DCC-D954-1516-F357-3F031D088009}"/>
              </a:ext>
            </a:extLst>
          </xdr:cNvPr>
          <xdr:cNvSpPr/>
        </xdr:nvSpPr>
        <xdr:spPr>
          <a:xfrm>
            <a:off x="7563934" y="1257301"/>
            <a:ext cx="695325" cy="752474"/>
          </a:xfrm>
          <a:prstGeom prst="ellipse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2</a:t>
            </a:r>
          </a:p>
        </xdr:txBody>
      </xdr:sp>
      <xdr:sp macro="" textlink="">
        <xdr:nvSpPr>
          <xdr:cNvPr id="6" name="Elipse 5">
            <a:extLst>
              <a:ext uri="{FF2B5EF4-FFF2-40B4-BE49-F238E27FC236}">
                <a16:creationId xmlns:a16="http://schemas.microsoft.com/office/drawing/2014/main" id="{93760768-4CB0-3F83-F705-58FB9C5384DD}"/>
              </a:ext>
            </a:extLst>
          </xdr:cNvPr>
          <xdr:cNvSpPr/>
        </xdr:nvSpPr>
        <xdr:spPr>
          <a:xfrm>
            <a:off x="7354384" y="2095501"/>
            <a:ext cx="695325" cy="752474"/>
          </a:xfrm>
          <a:prstGeom prst="ellips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3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6</xdr:row>
      <xdr:rowOff>62865</xdr:rowOff>
    </xdr:from>
    <xdr:to>
      <xdr:col>15</xdr:col>
      <xdr:colOff>249930</xdr:colOff>
      <xdr:row>33</xdr:row>
      <xdr:rowOff>28575</xdr:rowOff>
    </xdr:to>
    <xdr:pic>
      <xdr:nvPicPr>
        <xdr:cNvPr id="2" name="Imagen 1" descr="Mapa&#10;&#10;Descripción generada automáticamente">
          <a:extLst>
            <a:ext uri="{FF2B5EF4-FFF2-40B4-BE49-F238E27FC236}">
              <a16:creationId xmlns:a16="http://schemas.microsoft.com/office/drawing/2014/main" id="{0CEDD27F-D82A-4A30-AD20-89E13DC74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205865"/>
          <a:ext cx="7184130" cy="5109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245321</xdr:colOff>
      <xdr:row>4</xdr:row>
      <xdr:rowOff>40229</xdr:rowOff>
    </xdr:from>
    <xdr:to>
      <xdr:col>20</xdr:col>
      <xdr:colOff>521410</xdr:colOff>
      <xdr:row>49</xdr:row>
      <xdr:rowOff>96831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60CDBD-1353-4B0C-8827-C800FDD18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4D5C-12D9-4476-868B-886E6DF3A791}">
  <dimension ref="B4:U340"/>
  <sheetViews>
    <sheetView showGridLines="0" tabSelected="1" zoomScale="80" zoomScaleNormal="80" workbookViewId="0">
      <selection activeCell="H44" sqref="H44"/>
    </sheetView>
  </sheetViews>
  <sheetFormatPr baseColWidth="10" defaultColWidth="11.42578125" defaultRowHeight="15" x14ac:dyDescent="0.25"/>
  <cols>
    <col min="1" max="2" width="11.42578125" style="2"/>
    <col min="3" max="3" width="16.85546875" style="2" customWidth="1"/>
    <col min="4" max="4" width="24.5703125" style="2" customWidth="1"/>
    <col min="5" max="5" width="20.140625" style="2" customWidth="1"/>
    <col min="6" max="6" width="17.5703125" style="2" customWidth="1"/>
    <col min="7" max="7" width="22.42578125" style="2" bestFit="1" customWidth="1"/>
    <col min="8" max="8" width="21.7109375" style="2" customWidth="1"/>
    <col min="9" max="9" width="18" style="2" customWidth="1"/>
    <col min="10" max="10" width="19" style="2" customWidth="1"/>
    <col min="11" max="11" width="20" style="2" bestFit="1" customWidth="1"/>
    <col min="12" max="12" width="11.42578125" style="2"/>
    <col min="13" max="13" width="13.28515625" style="2" bestFit="1" customWidth="1"/>
    <col min="14" max="16384" width="11.42578125" style="2"/>
  </cols>
  <sheetData>
    <row r="4" spans="4:12" x14ac:dyDescent="0.25">
      <c r="D4" s="257" t="s">
        <v>0</v>
      </c>
      <c r="E4" s="257"/>
      <c r="F4" s="257"/>
      <c r="G4" s="257"/>
      <c r="H4" s="257"/>
      <c r="I4" s="257"/>
      <c r="J4" s="257"/>
      <c r="K4" s="257"/>
      <c r="L4" s="257"/>
    </row>
    <row r="5" spans="4:12" x14ac:dyDescent="0.25">
      <c r="D5" s="258" t="s">
        <v>1</v>
      </c>
      <c r="E5" s="258"/>
      <c r="F5" s="258"/>
      <c r="G5" s="258"/>
      <c r="H5" s="258"/>
      <c r="I5" s="258"/>
      <c r="J5" s="258"/>
      <c r="K5" s="258"/>
      <c r="L5" s="258"/>
    </row>
    <row r="17" spans="21:21" ht="15.75" x14ac:dyDescent="0.25">
      <c r="U17" s="60"/>
    </row>
    <row r="64" spans="6:6" x14ac:dyDescent="0.25">
      <c r="F64" s="61"/>
    </row>
    <row r="66" spans="3:10" x14ac:dyDescent="0.25">
      <c r="C66" s="3" t="s">
        <v>2</v>
      </c>
      <c r="D66" s="3" t="s">
        <v>3</v>
      </c>
      <c r="E66" s="3" t="s">
        <v>4</v>
      </c>
      <c r="G66" s="259" t="s">
        <v>5</v>
      </c>
      <c r="H66" s="259" t="s">
        <v>6</v>
      </c>
    </row>
    <row r="67" spans="3:10" x14ac:dyDescent="0.25">
      <c r="C67" s="4" t="s">
        <v>7</v>
      </c>
      <c r="D67" s="5">
        <v>85630962093.359985</v>
      </c>
      <c r="E67" s="5">
        <v>54699932034.219994</v>
      </c>
      <c r="F67" s="62"/>
      <c r="G67" s="259"/>
      <c r="H67" s="259"/>
    </row>
    <row r="68" spans="3:10" ht="15" customHeight="1" x14ac:dyDescent="0.25">
      <c r="C68" s="4" t="s">
        <v>8</v>
      </c>
      <c r="D68" s="5">
        <v>14496696.199999999</v>
      </c>
      <c r="E68" s="5">
        <v>0</v>
      </c>
      <c r="F68" s="62"/>
      <c r="G68" s="5">
        <f>H68+E70</f>
        <v>22933374798.79998</v>
      </c>
      <c r="H68" s="5">
        <f>(D67+D68+D69)-(E67+E69+E70)</f>
        <v>-13960284646.100021</v>
      </c>
    </row>
    <row r="69" spans="3:10" x14ac:dyDescent="0.25">
      <c r="C69" s="4" t="s">
        <v>9</v>
      </c>
      <c r="D69" s="5">
        <v>0</v>
      </c>
      <c r="E69" s="5">
        <v>8012151956.539999</v>
      </c>
      <c r="G69" s="61"/>
      <c r="H69" s="63"/>
      <c r="I69" s="64"/>
      <c r="J69" s="65"/>
    </row>
    <row r="70" spans="3:10" x14ac:dyDescent="0.25">
      <c r="C70" s="4" t="s">
        <v>10</v>
      </c>
      <c r="D70" s="5">
        <v>0</v>
      </c>
      <c r="E70" s="5">
        <v>36893659444.900002</v>
      </c>
      <c r="G70" s="61"/>
      <c r="H70" s="63"/>
      <c r="I70" s="66"/>
      <c r="J70" s="67"/>
    </row>
    <row r="71" spans="3:10" x14ac:dyDescent="0.25">
      <c r="G71" s="61"/>
    </row>
    <row r="72" spans="3:10" x14ac:dyDescent="0.25">
      <c r="C72" s="6" t="s">
        <v>11</v>
      </c>
      <c r="F72" s="68"/>
      <c r="G72" s="67"/>
    </row>
    <row r="73" spans="3:10" x14ac:dyDescent="0.25">
      <c r="C73" s="7" t="s">
        <v>12</v>
      </c>
      <c r="D73" s="8"/>
      <c r="E73" s="9"/>
    </row>
    <row r="74" spans="3:10" x14ac:dyDescent="0.25">
      <c r="C74" s="2" t="s">
        <v>13</v>
      </c>
    </row>
    <row r="75" spans="3:10" x14ac:dyDescent="0.25">
      <c r="C75" s="6" t="s">
        <v>14</v>
      </c>
    </row>
    <row r="340" spans="2:2" x14ac:dyDescent="0.25">
      <c r="B340" s="2" t="s">
        <v>15</v>
      </c>
    </row>
  </sheetData>
  <mergeCells count="4">
    <mergeCell ref="D4:L4"/>
    <mergeCell ref="D5:L5"/>
    <mergeCell ref="G66:G67"/>
    <mergeCell ref="H66:H6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2C82D-63CD-43F1-9F10-936F96F5723F}">
  <dimension ref="B3:H632"/>
  <sheetViews>
    <sheetView showGridLines="0" topLeftCell="A621" zoomScale="90" zoomScaleNormal="90" workbookViewId="0">
      <selection activeCell="C24" sqref="C24"/>
    </sheetView>
  </sheetViews>
  <sheetFormatPr baseColWidth="10" defaultColWidth="9.140625" defaultRowHeight="15" x14ac:dyDescent="0.25"/>
  <cols>
    <col min="1" max="1" width="9.140625" style="2"/>
    <col min="2" max="2" width="137.28515625" style="2" bestFit="1" customWidth="1"/>
    <col min="3" max="3" width="20" style="2" customWidth="1"/>
    <col min="4" max="4" width="17.28515625" style="2" bestFit="1" customWidth="1"/>
    <col min="5" max="5" width="15.5703125" style="2" bestFit="1" customWidth="1"/>
    <col min="6" max="6" width="13.140625" style="2" bestFit="1" customWidth="1"/>
    <col min="7" max="7" width="9.140625" style="2"/>
    <col min="8" max="8" width="19.85546875" style="2" bestFit="1" customWidth="1"/>
    <col min="9" max="9" width="18" style="2" bestFit="1" customWidth="1"/>
    <col min="10" max="10" width="17.140625" style="2" bestFit="1" customWidth="1"/>
    <col min="11" max="11" width="17.7109375" style="2" bestFit="1" customWidth="1"/>
    <col min="12" max="16384" width="9.140625" style="2"/>
  </cols>
  <sheetData>
    <row r="3" spans="2:8" ht="15.75" x14ac:dyDescent="0.25">
      <c r="B3" s="311" t="s">
        <v>413</v>
      </c>
      <c r="C3" s="311"/>
      <c r="D3" s="311"/>
      <c r="E3" s="311"/>
      <c r="F3" s="11"/>
    </row>
    <row r="4" spans="2:8" ht="16.5" thickBot="1" x14ac:dyDescent="0.3">
      <c r="B4" s="312" t="s">
        <v>166</v>
      </c>
      <c r="C4" s="312"/>
      <c r="D4" s="312"/>
      <c r="E4" s="312"/>
      <c r="F4" s="12"/>
    </row>
    <row r="5" spans="2:8" ht="15" customHeight="1" x14ac:dyDescent="0.25">
      <c r="B5" s="313" t="s">
        <v>19</v>
      </c>
      <c r="C5" s="315" t="s">
        <v>23</v>
      </c>
      <c r="D5" s="315" t="s">
        <v>414</v>
      </c>
      <c r="E5" s="315" t="s">
        <v>70</v>
      </c>
      <c r="F5" s="333" t="s">
        <v>71</v>
      </c>
    </row>
    <row r="6" spans="2:8" ht="15" customHeight="1" x14ac:dyDescent="0.25">
      <c r="B6" s="314"/>
      <c r="C6" s="334"/>
      <c r="D6" s="316"/>
      <c r="E6" s="317"/>
      <c r="F6" s="333"/>
    </row>
    <row r="7" spans="2:8" ht="15.75" thickBot="1" x14ac:dyDescent="0.3">
      <c r="B7" s="35" t="s">
        <v>415</v>
      </c>
      <c r="C7" s="37" t="s">
        <v>168</v>
      </c>
      <c r="D7" s="335"/>
      <c r="E7" s="318"/>
      <c r="F7" s="333"/>
    </row>
    <row r="8" spans="2:8" x14ac:dyDescent="0.25">
      <c r="B8" s="29" t="s">
        <v>416</v>
      </c>
      <c r="C8" s="27">
        <v>2635779124</v>
      </c>
      <c r="D8" s="27">
        <v>219648248.99999958</v>
      </c>
      <c r="E8" s="27">
        <v>219648248.99999958</v>
      </c>
      <c r="F8" s="27">
        <v>219648248.99999958</v>
      </c>
    </row>
    <row r="9" spans="2:8" x14ac:dyDescent="0.25">
      <c r="B9" s="14" t="s">
        <v>417</v>
      </c>
      <c r="C9" s="15">
        <v>2635779124</v>
      </c>
      <c r="D9" s="15">
        <v>219648248.99999958</v>
      </c>
      <c r="E9" s="15">
        <v>219648248.99999958</v>
      </c>
      <c r="F9" s="15">
        <v>219648248.99999958</v>
      </c>
    </row>
    <row r="10" spans="2:8" x14ac:dyDescent="0.25">
      <c r="B10" s="25" t="s">
        <v>418</v>
      </c>
      <c r="C10" s="20">
        <v>2635779124</v>
      </c>
      <c r="D10" s="20">
        <v>219648248.99999958</v>
      </c>
      <c r="E10" s="20">
        <v>219648248.99999958</v>
      </c>
      <c r="F10" s="20">
        <v>219648248.99999958</v>
      </c>
    </row>
    <row r="11" spans="2:8" x14ac:dyDescent="0.25">
      <c r="B11" s="19" t="s">
        <v>419</v>
      </c>
      <c r="C11" s="20">
        <v>2287579124</v>
      </c>
      <c r="D11" s="20">
        <v>190631582.33999959</v>
      </c>
      <c r="E11" s="20">
        <v>190631582.33999959</v>
      </c>
      <c r="F11" s="20">
        <v>190631582.33999959</v>
      </c>
      <c r="H11" s="19"/>
    </row>
    <row r="12" spans="2:8" x14ac:dyDescent="0.25">
      <c r="B12" s="19" t="s">
        <v>420</v>
      </c>
      <c r="C12" s="20">
        <v>348200000</v>
      </c>
      <c r="D12" s="20">
        <v>29016666.66</v>
      </c>
      <c r="E12" s="20">
        <v>29016666.66</v>
      </c>
      <c r="F12" s="20">
        <v>29016666.66</v>
      </c>
      <c r="H12" s="19"/>
    </row>
    <row r="13" spans="2:8" x14ac:dyDescent="0.25">
      <c r="B13" s="30" t="s">
        <v>421</v>
      </c>
      <c r="C13" s="27">
        <v>5182940712</v>
      </c>
      <c r="D13" s="27">
        <v>431911713.97999996</v>
      </c>
      <c r="E13" s="27">
        <v>431911713.97999996</v>
      </c>
      <c r="F13" s="27">
        <v>431911713.97999996</v>
      </c>
    </row>
    <row r="14" spans="2:8" x14ac:dyDescent="0.25">
      <c r="B14" s="14" t="s">
        <v>422</v>
      </c>
      <c r="C14" s="15">
        <v>5182940712</v>
      </c>
      <c r="D14" s="15">
        <v>431911713.97999996</v>
      </c>
      <c r="E14" s="15">
        <v>431911713.97999996</v>
      </c>
      <c r="F14" s="15">
        <v>431911713.97999996</v>
      </c>
    </row>
    <row r="15" spans="2:8" x14ac:dyDescent="0.25">
      <c r="B15" s="25" t="s">
        <v>423</v>
      </c>
      <c r="C15" s="20">
        <v>5182940712</v>
      </c>
      <c r="D15" s="20">
        <v>431911713.97999996</v>
      </c>
      <c r="E15" s="20">
        <v>431911713.97999996</v>
      </c>
      <c r="F15" s="20">
        <v>431911713.97999996</v>
      </c>
    </row>
    <row r="16" spans="2:8" x14ac:dyDescent="0.25">
      <c r="B16" s="19" t="s">
        <v>419</v>
      </c>
      <c r="C16" s="20">
        <v>4519426898</v>
      </c>
      <c r="D16" s="20">
        <v>376618896.14999998</v>
      </c>
      <c r="E16" s="20">
        <v>376618896.14999998</v>
      </c>
      <c r="F16" s="20">
        <v>376618896.14999998</v>
      </c>
    </row>
    <row r="17" spans="2:6" x14ac:dyDescent="0.25">
      <c r="B17" s="19" t="s">
        <v>420</v>
      </c>
      <c r="C17" s="20">
        <v>663513814</v>
      </c>
      <c r="D17" s="20">
        <v>55292817.829999998</v>
      </c>
      <c r="E17" s="20">
        <v>55292817.829999998</v>
      </c>
      <c r="F17" s="20">
        <v>55292817.829999998</v>
      </c>
    </row>
    <row r="18" spans="2:6" x14ac:dyDescent="0.25">
      <c r="B18" s="30" t="s">
        <v>424</v>
      </c>
      <c r="C18" s="27">
        <v>119333454295</v>
      </c>
      <c r="D18" s="27">
        <v>10396922875.999994</v>
      </c>
      <c r="E18" s="27">
        <v>8266851139.2500019</v>
      </c>
      <c r="F18" s="27">
        <v>4901202470.3999996</v>
      </c>
    </row>
    <row r="19" spans="2:6" x14ac:dyDescent="0.25">
      <c r="B19" s="14" t="s">
        <v>425</v>
      </c>
      <c r="C19" s="15">
        <v>17407080325</v>
      </c>
      <c r="D19" s="15">
        <v>1284522836.1100001</v>
      </c>
      <c r="E19" s="15">
        <v>993417724.94999993</v>
      </c>
      <c r="F19" s="15">
        <v>422466509.18000001</v>
      </c>
    </row>
    <row r="20" spans="2:6" x14ac:dyDescent="0.25">
      <c r="B20" s="25" t="s">
        <v>426</v>
      </c>
      <c r="C20" s="20">
        <v>12340256298</v>
      </c>
      <c r="D20" s="20">
        <v>764081934.64999998</v>
      </c>
      <c r="E20" s="20">
        <v>735543640.28999996</v>
      </c>
      <c r="F20" s="20">
        <v>311766806.51999998</v>
      </c>
    </row>
    <row r="21" spans="2:6" x14ac:dyDescent="0.25">
      <c r="B21" s="19" t="s">
        <v>427</v>
      </c>
      <c r="C21" s="20">
        <v>2314997830</v>
      </c>
      <c r="D21" s="20">
        <v>108662600.05</v>
      </c>
      <c r="E21" s="20">
        <v>80124305.690000013</v>
      </c>
      <c r="F21" s="20">
        <v>63688974.210000001</v>
      </c>
    </row>
    <row r="22" spans="2:6" x14ac:dyDescent="0.25">
      <c r="B22" s="19" t="s">
        <v>428</v>
      </c>
      <c r="C22" s="20">
        <v>5242781293</v>
      </c>
      <c r="D22" s="20">
        <v>276370700.76999998</v>
      </c>
      <c r="E22" s="20">
        <v>276370700.76999998</v>
      </c>
      <c r="F22" s="20">
        <v>18586530.68</v>
      </c>
    </row>
    <row r="23" spans="2:6" x14ac:dyDescent="0.25">
      <c r="B23" s="19" t="s">
        <v>420</v>
      </c>
      <c r="C23" s="20">
        <v>4592310064</v>
      </c>
      <c r="D23" s="20">
        <v>364668535.94999999</v>
      </c>
      <c r="E23" s="20">
        <v>364668535.94999999</v>
      </c>
      <c r="F23" s="20">
        <v>217442203.75</v>
      </c>
    </row>
    <row r="24" spans="2:6" x14ac:dyDescent="0.25">
      <c r="B24" s="19" t="s">
        <v>429</v>
      </c>
      <c r="C24" s="20">
        <v>190167111</v>
      </c>
      <c r="D24" s="20">
        <v>14380097.879999999</v>
      </c>
      <c r="E24" s="20">
        <v>14380097.879999999</v>
      </c>
      <c r="F24" s="20">
        <v>12049097.879999999</v>
      </c>
    </row>
    <row r="25" spans="2:6" x14ac:dyDescent="0.25">
      <c r="B25" s="25" t="s">
        <v>430</v>
      </c>
      <c r="C25" s="20">
        <v>75282896</v>
      </c>
      <c r="D25" s="20">
        <v>45772091.840000004</v>
      </c>
      <c r="E25" s="20">
        <v>3806343.74</v>
      </c>
      <c r="F25" s="20">
        <v>3806343.74</v>
      </c>
    </row>
    <row r="26" spans="2:6" x14ac:dyDescent="0.25">
      <c r="B26" s="19" t="s">
        <v>427</v>
      </c>
      <c r="C26" s="20">
        <v>75282896</v>
      </c>
      <c r="D26" s="20">
        <v>45772091.840000004</v>
      </c>
      <c r="E26" s="20">
        <v>3806343.74</v>
      </c>
      <c r="F26" s="20">
        <v>3806343.74</v>
      </c>
    </row>
    <row r="27" spans="2:6" x14ac:dyDescent="0.25">
      <c r="B27" s="25" t="s">
        <v>431</v>
      </c>
      <c r="C27" s="20">
        <v>2082114319</v>
      </c>
      <c r="D27" s="20">
        <v>184246527.85999998</v>
      </c>
      <c r="E27" s="20">
        <v>172831838.76000002</v>
      </c>
      <c r="F27" s="20">
        <v>32248684.629999999</v>
      </c>
    </row>
    <row r="28" spans="2:6" x14ac:dyDescent="0.25">
      <c r="B28" s="19" t="s">
        <v>432</v>
      </c>
      <c r="C28" s="20">
        <v>2082114319</v>
      </c>
      <c r="D28" s="20">
        <v>184246527.85999998</v>
      </c>
      <c r="E28" s="20">
        <v>172831838.76000002</v>
      </c>
      <c r="F28" s="20">
        <v>32248684.629999999</v>
      </c>
    </row>
    <row r="29" spans="2:6" x14ac:dyDescent="0.25">
      <c r="B29" s="25" t="s">
        <v>433</v>
      </c>
      <c r="C29" s="20">
        <v>118280481</v>
      </c>
      <c r="D29" s="20">
        <v>85083873.850000009</v>
      </c>
      <c r="E29" s="20">
        <v>7698177.0499999998</v>
      </c>
      <c r="F29" s="20">
        <v>5291436.8499999996</v>
      </c>
    </row>
    <row r="30" spans="2:6" x14ac:dyDescent="0.25">
      <c r="B30" s="19" t="s">
        <v>434</v>
      </c>
      <c r="C30" s="20">
        <v>118280481</v>
      </c>
      <c r="D30" s="20">
        <v>85083873.850000009</v>
      </c>
      <c r="E30" s="20">
        <v>7698177.0499999998</v>
      </c>
      <c r="F30" s="20">
        <v>5291436.8499999996</v>
      </c>
    </row>
    <row r="31" spans="2:6" x14ac:dyDescent="0.25">
      <c r="B31" s="25" t="s">
        <v>435</v>
      </c>
      <c r="C31" s="20">
        <v>191644532</v>
      </c>
      <c r="D31" s="20">
        <v>12307553.460000001</v>
      </c>
      <c r="E31" s="20">
        <v>12307553.460000001</v>
      </c>
      <c r="F31" s="20">
        <v>12210900.300000001</v>
      </c>
    </row>
    <row r="32" spans="2:6" x14ac:dyDescent="0.25">
      <c r="B32" s="19" t="s">
        <v>436</v>
      </c>
      <c r="C32" s="20">
        <v>191644532</v>
      </c>
      <c r="D32" s="20">
        <v>12307553.460000001</v>
      </c>
      <c r="E32" s="20">
        <v>12307553.460000001</v>
      </c>
      <c r="F32" s="20">
        <v>12210900.300000001</v>
      </c>
    </row>
    <row r="33" spans="2:6" x14ac:dyDescent="0.25">
      <c r="B33" s="25" t="s">
        <v>437</v>
      </c>
      <c r="C33" s="20">
        <v>94739958</v>
      </c>
      <c r="D33" s="20">
        <v>70945692.039999992</v>
      </c>
      <c r="E33" s="20">
        <v>6054176.9900000002</v>
      </c>
      <c r="F33" s="20">
        <v>5872841.9900000002</v>
      </c>
    </row>
    <row r="34" spans="2:6" x14ac:dyDescent="0.25">
      <c r="B34" s="19" t="s">
        <v>436</v>
      </c>
      <c r="C34" s="20">
        <v>94739958</v>
      </c>
      <c r="D34" s="20">
        <v>70945692.039999992</v>
      </c>
      <c r="E34" s="20">
        <v>6054176.9900000002</v>
      </c>
      <c r="F34" s="20">
        <v>5872841.9900000002</v>
      </c>
    </row>
    <row r="35" spans="2:6" x14ac:dyDescent="0.25">
      <c r="B35" s="25" t="s">
        <v>438</v>
      </c>
      <c r="C35" s="20">
        <v>74106748</v>
      </c>
      <c r="D35" s="20">
        <v>20863196.84</v>
      </c>
      <c r="E35" s="20">
        <v>1648654.52</v>
      </c>
      <c r="F35" s="20">
        <v>1550608.8399999999</v>
      </c>
    </row>
    <row r="36" spans="2:6" x14ac:dyDescent="0.25">
      <c r="B36" s="19" t="s">
        <v>439</v>
      </c>
      <c r="C36" s="20">
        <v>74106748</v>
      </c>
      <c r="D36" s="20">
        <v>20863196.84</v>
      </c>
      <c r="E36" s="20">
        <v>1648654.52</v>
      </c>
      <c r="F36" s="20">
        <v>1550608.8399999999</v>
      </c>
    </row>
    <row r="37" spans="2:6" x14ac:dyDescent="0.25">
      <c r="B37" s="25" t="s">
        <v>440</v>
      </c>
      <c r="C37" s="20">
        <v>91677073</v>
      </c>
      <c r="D37" s="20">
        <v>46733502.910000004</v>
      </c>
      <c r="E37" s="20">
        <v>3969852.0700000003</v>
      </c>
      <c r="F37" s="20">
        <v>2797846.87</v>
      </c>
    </row>
    <row r="38" spans="2:6" x14ac:dyDescent="0.25">
      <c r="B38" s="19" t="s">
        <v>441</v>
      </c>
      <c r="C38" s="20">
        <v>91677073</v>
      </c>
      <c r="D38" s="20">
        <v>46733502.910000004</v>
      </c>
      <c r="E38" s="20">
        <v>3969852.0700000003</v>
      </c>
      <c r="F38" s="20">
        <v>2797846.87</v>
      </c>
    </row>
    <row r="39" spans="2:6" x14ac:dyDescent="0.25">
      <c r="B39" s="25" t="s">
        <v>442</v>
      </c>
      <c r="C39" s="20">
        <v>279967895</v>
      </c>
      <c r="D39" s="20">
        <v>15483588.289999997</v>
      </c>
      <c r="E39" s="20">
        <v>14008043.069999997</v>
      </c>
      <c r="F39" s="20">
        <v>13982214.629999997</v>
      </c>
    </row>
    <row r="40" spans="2:6" x14ac:dyDescent="0.25">
      <c r="B40" s="19" t="s">
        <v>427</v>
      </c>
      <c r="C40" s="20">
        <v>279967895</v>
      </c>
      <c r="D40" s="20">
        <v>15483588.289999997</v>
      </c>
      <c r="E40" s="20">
        <v>14008043.069999997</v>
      </c>
      <c r="F40" s="20">
        <v>13982214.629999997</v>
      </c>
    </row>
    <row r="41" spans="2:6" x14ac:dyDescent="0.25">
      <c r="B41" s="25" t="s">
        <v>443</v>
      </c>
      <c r="C41" s="20">
        <v>347321281</v>
      </c>
      <c r="D41" s="20">
        <v>11851544.970000003</v>
      </c>
      <c r="E41" s="20">
        <v>8552226.0600000005</v>
      </c>
      <c r="F41" s="20">
        <v>7690890.2000000002</v>
      </c>
    </row>
    <row r="42" spans="2:6" x14ac:dyDescent="0.25">
      <c r="B42" s="19" t="s">
        <v>444</v>
      </c>
      <c r="C42" s="20">
        <v>347321281</v>
      </c>
      <c r="D42" s="20">
        <v>11851544.970000003</v>
      </c>
      <c r="E42" s="20">
        <v>8552226.0600000005</v>
      </c>
      <c r="F42" s="20">
        <v>7690890.2000000002</v>
      </c>
    </row>
    <row r="43" spans="2:6" x14ac:dyDescent="0.25">
      <c r="B43" s="25" t="s">
        <v>445</v>
      </c>
      <c r="C43" s="20">
        <v>1711688844</v>
      </c>
      <c r="D43" s="20">
        <v>27153329.399999995</v>
      </c>
      <c r="E43" s="20">
        <v>26997218.939999994</v>
      </c>
      <c r="F43" s="20">
        <v>25247934.609999999</v>
      </c>
    </row>
    <row r="44" spans="2:6" x14ac:dyDescent="0.25">
      <c r="B44" s="19" t="s">
        <v>444</v>
      </c>
      <c r="C44" s="20">
        <v>1711688844</v>
      </c>
      <c r="D44" s="20">
        <v>27153329.399999995</v>
      </c>
      <c r="E44" s="20">
        <v>26997218.939999994</v>
      </c>
      <c r="F44" s="20">
        <v>25247934.609999999</v>
      </c>
    </row>
    <row r="45" spans="2:6" x14ac:dyDescent="0.25">
      <c r="B45" s="14" t="s">
        <v>446</v>
      </c>
      <c r="C45" s="15">
        <v>65239862481</v>
      </c>
      <c r="D45" s="15">
        <v>5090857068.7099981</v>
      </c>
      <c r="E45" s="15">
        <v>4249961687.3199992</v>
      </c>
      <c r="F45" s="15">
        <v>4130468215.4300003</v>
      </c>
    </row>
    <row r="46" spans="2:6" x14ac:dyDescent="0.25">
      <c r="B46" s="25" t="s">
        <v>447</v>
      </c>
      <c r="C46" s="20">
        <v>3725525097</v>
      </c>
      <c r="D46" s="20">
        <v>285163116.37</v>
      </c>
      <c r="E46" s="20">
        <v>285163116.37</v>
      </c>
      <c r="F46" s="20">
        <v>285163116.37</v>
      </c>
    </row>
    <row r="47" spans="2:6" x14ac:dyDescent="0.25">
      <c r="B47" s="19" t="s">
        <v>427</v>
      </c>
      <c r="C47" s="20">
        <v>2205951</v>
      </c>
      <c r="D47" s="20">
        <v>0</v>
      </c>
      <c r="E47" s="20">
        <v>0</v>
      </c>
      <c r="F47" s="20">
        <v>0</v>
      </c>
    </row>
    <row r="48" spans="2:6" x14ac:dyDescent="0.25">
      <c r="B48" s="19" t="s">
        <v>448</v>
      </c>
      <c r="C48" s="20">
        <v>1847601435</v>
      </c>
      <c r="D48" s="20">
        <v>134282658.75</v>
      </c>
      <c r="E48" s="20">
        <v>134282658.75</v>
      </c>
      <c r="F48" s="20">
        <v>134282658.75</v>
      </c>
    </row>
    <row r="49" spans="2:6" x14ac:dyDescent="0.25">
      <c r="B49" s="19" t="s">
        <v>429</v>
      </c>
      <c r="C49" s="20">
        <v>1875717711</v>
      </c>
      <c r="D49" s="20">
        <v>150880457.62</v>
      </c>
      <c r="E49" s="20">
        <v>150880457.62</v>
      </c>
      <c r="F49" s="20">
        <v>150880457.62</v>
      </c>
    </row>
    <row r="50" spans="2:6" x14ac:dyDescent="0.25">
      <c r="B50" s="25" t="s">
        <v>426</v>
      </c>
      <c r="C50" s="20">
        <v>3929181494</v>
      </c>
      <c r="D50" s="20">
        <v>64187481.729999989</v>
      </c>
      <c r="E50" s="20">
        <v>62158914.629999995</v>
      </c>
      <c r="F50" s="20">
        <v>58640368.609999999</v>
      </c>
    </row>
    <row r="51" spans="2:6" x14ac:dyDescent="0.25">
      <c r="B51" s="19" t="s">
        <v>427</v>
      </c>
      <c r="C51" s="20">
        <v>2195244966</v>
      </c>
      <c r="D51" s="20">
        <v>27388749.679999996</v>
      </c>
      <c r="E51" s="20">
        <v>26950682.579999994</v>
      </c>
      <c r="F51" s="20">
        <v>24257404.559999999</v>
      </c>
    </row>
    <row r="52" spans="2:6" x14ac:dyDescent="0.25">
      <c r="B52" s="19" t="s">
        <v>448</v>
      </c>
      <c r="C52" s="20">
        <v>1733936528</v>
      </c>
      <c r="D52" s="20">
        <v>36798732.049999997</v>
      </c>
      <c r="E52" s="20">
        <v>35208232.049999997</v>
      </c>
      <c r="F52" s="20">
        <v>34382964.049999997</v>
      </c>
    </row>
    <row r="53" spans="2:6" x14ac:dyDescent="0.25">
      <c r="B53" s="25" t="s">
        <v>449</v>
      </c>
      <c r="C53" s="20">
        <v>3275584509</v>
      </c>
      <c r="D53" s="20">
        <v>30989028.240000013</v>
      </c>
      <c r="E53" s="20">
        <v>25792128.24000001</v>
      </c>
      <c r="F53" s="20">
        <v>24037490.370000008</v>
      </c>
    </row>
    <row r="54" spans="2:6" x14ac:dyDescent="0.25">
      <c r="B54" s="19" t="s">
        <v>450</v>
      </c>
      <c r="C54" s="20">
        <v>3275584509</v>
      </c>
      <c r="D54" s="20">
        <v>30989028.240000013</v>
      </c>
      <c r="E54" s="20">
        <v>25792128.24000001</v>
      </c>
      <c r="F54" s="20">
        <v>24037490.370000008</v>
      </c>
    </row>
    <row r="55" spans="2:6" x14ac:dyDescent="0.25">
      <c r="B55" s="25" t="s">
        <v>451</v>
      </c>
      <c r="C55" s="20">
        <v>753935254</v>
      </c>
      <c r="D55" s="20">
        <v>44604886.350000001</v>
      </c>
      <c r="E55" s="20">
        <v>24068612.430000003</v>
      </c>
      <c r="F55" s="20">
        <v>21713133.050000001</v>
      </c>
    </row>
    <row r="56" spans="2:6" x14ac:dyDescent="0.25">
      <c r="B56" s="19" t="s">
        <v>452</v>
      </c>
      <c r="C56" s="20">
        <v>753935254</v>
      </c>
      <c r="D56" s="20">
        <v>44604886.350000001</v>
      </c>
      <c r="E56" s="20">
        <v>24068612.430000003</v>
      </c>
      <c r="F56" s="20">
        <v>21713133.050000001</v>
      </c>
    </row>
    <row r="57" spans="2:6" x14ac:dyDescent="0.25">
      <c r="B57" s="25" t="s">
        <v>453</v>
      </c>
      <c r="C57" s="20">
        <v>46970767771</v>
      </c>
      <c r="D57" s="20">
        <v>3715767538.8800001</v>
      </c>
      <c r="E57" s="20">
        <v>3622922735.2999997</v>
      </c>
      <c r="F57" s="20">
        <v>3605295640.8299999</v>
      </c>
    </row>
    <row r="58" spans="2:6" x14ac:dyDescent="0.25">
      <c r="B58" s="19" t="s">
        <v>448</v>
      </c>
      <c r="C58" s="20">
        <v>46911567771</v>
      </c>
      <c r="D58" s="20">
        <v>3715767538.8800001</v>
      </c>
      <c r="E58" s="20">
        <v>3622922735.2999997</v>
      </c>
      <c r="F58" s="20">
        <v>3605295640.8299999</v>
      </c>
    </row>
    <row r="59" spans="2:6" x14ac:dyDescent="0.25">
      <c r="B59" s="19" t="s">
        <v>454</v>
      </c>
      <c r="C59" s="20">
        <v>31800000</v>
      </c>
      <c r="D59" s="20">
        <v>0</v>
      </c>
      <c r="E59" s="20">
        <v>0</v>
      </c>
      <c r="F59" s="20">
        <v>0</v>
      </c>
    </row>
    <row r="60" spans="2:6" x14ac:dyDescent="0.25">
      <c r="B60" s="19" t="s">
        <v>455</v>
      </c>
      <c r="C60" s="20">
        <v>27400000</v>
      </c>
      <c r="D60" s="20">
        <v>0</v>
      </c>
      <c r="E60" s="20">
        <v>0</v>
      </c>
      <c r="F60" s="20">
        <v>0</v>
      </c>
    </row>
    <row r="61" spans="2:6" x14ac:dyDescent="0.25">
      <c r="B61" s="25" t="s">
        <v>456</v>
      </c>
      <c r="C61" s="20">
        <v>451028260</v>
      </c>
      <c r="D61" s="20">
        <v>243217279.42000002</v>
      </c>
      <c r="E61" s="20">
        <v>21265993.219999999</v>
      </c>
      <c r="F61" s="20">
        <v>20006490.039999999</v>
      </c>
    </row>
    <row r="62" spans="2:6" x14ac:dyDescent="0.25">
      <c r="B62" s="19" t="s">
        <v>448</v>
      </c>
      <c r="C62" s="20">
        <v>451028260</v>
      </c>
      <c r="D62" s="20">
        <v>243217279.42000002</v>
      </c>
      <c r="E62" s="20">
        <v>21265993.219999999</v>
      </c>
      <c r="F62" s="20">
        <v>20006490.039999999</v>
      </c>
    </row>
    <row r="63" spans="2:6" x14ac:dyDescent="0.25">
      <c r="B63" s="25" t="s">
        <v>457</v>
      </c>
      <c r="C63" s="20">
        <v>466999425</v>
      </c>
      <c r="D63" s="20">
        <v>75108447.320000008</v>
      </c>
      <c r="E63" s="20">
        <v>31337213.720000006</v>
      </c>
      <c r="F63" s="20">
        <v>4242446.34</v>
      </c>
    </row>
    <row r="64" spans="2:6" x14ac:dyDescent="0.25">
      <c r="B64" s="19" t="s">
        <v>458</v>
      </c>
      <c r="C64" s="20">
        <v>466999425</v>
      </c>
      <c r="D64" s="20">
        <v>75108447.320000008</v>
      </c>
      <c r="E64" s="20">
        <v>31337213.720000006</v>
      </c>
      <c r="F64" s="20">
        <v>4242446.34</v>
      </c>
    </row>
    <row r="65" spans="2:7" x14ac:dyDescent="0.25">
      <c r="B65" s="25" t="s">
        <v>433</v>
      </c>
      <c r="C65" s="20">
        <v>700388053</v>
      </c>
      <c r="D65" s="20">
        <v>41174819.439999968</v>
      </c>
      <c r="E65" s="20">
        <v>41174819.439999968</v>
      </c>
      <c r="F65" s="20">
        <v>40589519.699999966</v>
      </c>
    </row>
    <row r="66" spans="2:7" x14ac:dyDescent="0.25">
      <c r="B66" s="19" t="s">
        <v>458</v>
      </c>
      <c r="C66" s="20">
        <v>700388053</v>
      </c>
      <c r="D66" s="20">
        <v>41174819.439999968</v>
      </c>
      <c r="E66" s="20">
        <v>41174819.439999968</v>
      </c>
      <c r="F66" s="20">
        <v>40589519.699999966</v>
      </c>
    </row>
    <row r="67" spans="2:7" x14ac:dyDescent="0.25">
      <c r="B67" s="25" t="s">
        <v>459</v>
      </c>
      <c r="C67" s="20">
        <v>514170083</v>
      </c>
      <c r="D67" s="20">
        <v>6227911.6600000001</v>
      </c>
      <c r="E67" s="20">
        <v>0</v>
      </c>
      <c r="F67" s="20">
        <v>0</v>
      </c>
    </row>
    <row r="68" spans="2:7" x14ac:dyDescent="0.25">
      <c r="B68" s="19" t="s">
        <v>450</v>
      </c>
      <c r="C68" s="20">
        <v>514170083</v>
      </c>
      <c r="D68" s="20">
        <v>6227911.6600000001</v>
      </c>
      <c r="E68" s="20">
        <v>0</v>
      </c>
      <c r="F68" s="20">
        <v>0</v>
      </c>
    </row>
    <row r="69" spans="2:7" x14ac:dyDescent="0.25">
      <c r="B69" s="25" t="s">
        <v>437</v>
      </c>
      <c r="C69" s="20">
        <v>4004812928</v>
      </c>
      <c r="D69" s="20">
        <v>435510060.19000006</v>
      </c>
      <c r="E69" s="20">
        <v>110099941.17000002</v>
      </c>
      <c r="F69" s="20">
        <v>46431902.189999998</v>
      </c>
    </row>
    <row r="70" spans="2:7" x14ac:dyDescent="0.25">
      <c r="B70" s="19" t="s">
        <v>450</v>
      </c>
      <c r="C70" s="20">
        <v>4004812928</v>
      </c>
      <c r="D70" s="20">
        <v>435510060.19000006</v>
      </c>
      <c r="E70" s="20">
        <v>110099941.17000002</v>
      </c>
      <c r="F70" s="20">
        <v>46431902.189999998</v>
      </c>
    </row>
    <row r="71" spans="2:7" x14ac:dyDescent="0.25">
      <c r="B71" s="25" t="s">
        <v>460</v>
      </c>
      <c r="C71" s="20">
        <v>230938588</v>
      </c>
      <c r="D71" s="20">
        <v>136118863.78</v>
      </c>
      <c r="E71" s="20">
        <v>13426977.469999999</v>
      </c>
      <c r="F71" s="20">
        <v>12258862.049999999</v>
      </c>
    </row>
    <row r="72" spans="2:7" x14ac:dyDescent="0.25">
      <c r="B72" s="19" t="s">
        <v>452</v>
      </c>
      <c r="C72" s="20">
        <v>230938588</v>
      </c>
      <c r="D72" s="20">
        <v>136118863.78</v>
      </c>
      <c r="E72" s="20">
        <v>13426977.469999999</v>
      </c>
      <c r="F72" s="20">
        <v>12258862.049999999</v>
      </c>
    </row>
    <row r="73" spans="2:7" x14ac:dyDescent="0.25">
      <c r="B73" s="25" t="s">
        <v>461</v>
      </c>
      <c r="C73" s="20">
        <v>216531019</v>
      </c>
      <c r="D73" s="20">
        <v>12787635.329999998</v>
      </c>
      <c r="E73" s="20">
        <v>12551235.329999998</v>
      </c>
      <c r="F73" s="20">
        <v>12089245.879999999</v>
      </c>
      <c r="G73" s="26"/>
    </row>
    <row r="74" spans="2:7" x14ac:dyDescent="0.25">
      <c r="B74" s="19" t="s">
        <v>452</v>
      </c>
      <c r="C74" s="20">
        <v>216531019</v>
      </c>
      <c r="D74" s="20">
        <v>12787635.329999998</v>
      </c>
      <c r="E74" s="20">
        <v>12551235.329999998</v>
      </c>
      <c r="F74" s="20">
        <v>12089245.879999999</v>
      </c>
    </row>
    <row r="75" spans="2:7" x14ac:dyDescent="0.25">
      <c r="B75" s="14" t="s">
        <v>462</v>
      </c>
      <c r="C75" s="15">
        <v>2685288023</v>
      </c>
      <c r="D75" s="15">
        <v>123773482.39999999</v>
      </c>
      <c r="E75" s="15">
        <v>121793581.05</v>
      </c>
      <c r="F75" s="15">
        <v>118081577.11</v>
      </c>
    </row>
    <row r="76" spans="2:7" x14ac:dyDescent="0.25">
      <c r="B76" s="25" t="s">
        <v>463</v>
      </c>
      <c r="C76" s="20">
        <v>73217195</v>
      </c>
      <c r="D76" s="20">
        <v>807750</v>
      </c>
      <c r="E76" s="20">
        <v>807750</v>
      </c>
      <c r="F76" s="20">
        <v>807750</v>
      </c>
    </row>
    <row r="77" spans="2:7" x14ac:dyDescent="0.25">
      <c r="B77" s="19" t="s">
        <v>464</v>
      </c>
      <c r="C77" s="20">
        <v>73017195</v>
      </c>
      <c r="D77" s="20">
        <v>807750</v>
      </c>
      <c r="E77" s="20">
        <v>807750</v>
      </c>
      <c r="F77" s="20">
        <v>807750</v>
      </c>
    </row>
    <row r="78" spans="2:7" x14ac:dyDescent="0.25">
      <c r="B78" s="19" t="s">
        <v>420</v>
      </c>
      <c r="C78" s="20">
        <v>200000</v>
      </c>
      <c r="D78" s="20">
        <v>0</v>
      </c>
      <c r="E78" s="20">
        <v>0</v>
      </c>
      <c r="F78" s="20">
        <v>0</v>
      </c>
    </row>
    <row r="79" spans="2:7" x14ac:dyDescent="0.25">
      <c r="B79" s="25" t="s">
        <v>447</v>
      </c>
      <c r="C79" s="20">
        <v>13369500</v>
      </c>
      <c r="D79" s="20">
        <v>0</v>
      </c>
      <c r="E79" s="20">
        <v>0</v>
      </c>
      <c r="F79" s="20">
        <v>0</v>
      </c>
    </row>
    <row r="80" spans="2:7" x14ac:dyDescent="0.25">
      <c r="B80" s="19" t="s">
        <v>464</v>
      </c>
      <c r="C80" s="20">
        <v>13369500</v>
      </c>
      <c r="D80" s="20">
        <v>0</v>
      </c>
      <c r="E80" s="20">
        <v>0</v>
      </c>
      <c r="F80" s="20">
        <v>0</v>
      </c>
    </row>
    <row r="81" spans="2:7" x14ac:dyDescent="0.25">
      <c r="B81" s="25" t="s">
        <v>426</v>
      </c>
      <c r="C81" s="20">
        <v>2598701328</v>
      </c>
      <c r="D81" s="20">
        <v>122965732.39999999</v>
      </c>
      <c r="E81" s="20">
        <v>120985831.05</v>
      </c>
      <c r="F81" s="20">
        <v>117273827.11</v>
      </c>
    </row>
    <row r="82" spans="2:7" x14ac:dyDescent="0.25">
      <c r="B82" s="19" t="s">
        <v>464</v>
      </c>
      <c r="C82" s="20">
        <v>2583201328</v>
      </c>
      <c r="D82" s="20">
        <v>122965732.39999999</v>
      </c>
      <c r="E82" s="20">
        <v>120985831.05</v>
      </c>
      <c r="F82" s="20">
        <v>117273827.11</v>
      </c>
      <c r="G82" s="25"/>
    </row>
    <row r="83" spans="2:7" x14ac:dyDescent="0.25">
      <c r="B83" s="19" t="s">
        <v>420</v>
      </c>
      <c r="C83" s="20">
        <v>15500000</v>
      </c>
      <c r="D83" s="20">
        <v>0</v>
      </c>
      <c r="E83" s="20">
        <v>0</v>
      </c>
      <c r="F83" s="20">
        <v>0</v>
      </c>
      <c r="G83" s="19"/>
    </row>
    <row r="84" spans="2:7" x14ac:dyDescent="0.25">
      <c r="B84" s="14" t="s">
        <v>465</v>
      </c>
      <c r="C84" s="15">
        <v>34001223466</v>
      </c>
      <c r="D84" s="15">
        <v>3897769488.7800002</v>
      </c>
      <c r="E84" s="15">
        <v>2901678145.9299998</v>
      </c>
      <c r="F84" s="15">
        <v>230186168.68000004</v>
      </c>
      <c r="G84" s="25"/>
    </row>
    <row r="85" spans="2:7" x14ac:dyDescent="0.25">
      <c r="B85" s="25" t="s">
        <v>463</v>
      </c>
      <c r="C85" s="20">
        <v>5919249</v>
      </c>
      <c r="D85" s="20">
        <v>0</v>
      </c>
      <c r="E85" s="20">
        <v>0</v>
      </c>
      <c r="F85" s="20">
        <v>0</v>
      </c>
      <c r="G85" s="19"/>
    </row>
    <row r="86" spans="2:7" x14ac:dyDescent="0.25">
      <c r="B86" s="19" t="s">
        <v>427</v>
      </c>
      <c r="C86" s="20">
        <v>5819249</v>
      </c>
      <c r="D86" s="20">
        <v>0</v>
      </c>
      <c r="E86" s="20">
        <v>0</v>
      </c>
      <c r="F86" s="20">
        <v>0</v>
      </c>
      <c r="G86" s="25"/>
    </row>
    <row r="87" spans="2:7" x14ac:dyDescent="0.25">
      <c r="B87" s="19" t="s">
        <v>466</v>
      </c>
      <c r="C87" s="20">
        <v>100000</v>
      </c>
      <c r="D87" s="20">
        <v>0</v>
      </c>
      <c r="E87" s="20">
        <v>0</v>
      </c>
      <c r="F87" s="20">
        <v>0</v>
      </c>
      <c r="G87" s="19"/>
    </row>
    <row r="88" spans="2:7" x14ac:dyDescent="0.25">
      <c r="B88" s="25" t="s">
        <v>447</v>
      </c>
      <c r="C88" s="20">
        <v>1150000</v>
      </c>
      <c r="D88" s="20">
        <v>0</v>
      </c>
      <c r="E88" s="20">
        <v>0</v>
      </c>
      <c r="F88" s="20">
        <v>0</v>
      </c>
      <c r="G88" s="25"/>
    </row>
    <row r="89" spans="2:7" x14ac:dyDescent="0.25">
      <c r="B89" s="19" t="s">
        <v>427</v>
      </c>
      <c r="C89" s="20">
        <v>1150000</v>
      </c>
      <c r="D89" s="20">
        <v>0</v>
      </c>
      <c r="E89" s="20">
        <v>0</v>
      </c>
      <c r="F89" s="20">
        <v>0</v>
      </c>
      <c r="G89" s="19"/>
    </row>
    <row r="90" spans="2:7" x14ac:dyDescent="0.25">
      <c r="B90" s="25" t="s">
        <v>467</v>
      </c>
      <c r="C90" s="20">
        <v>19501715739</v>
      </c>
      <c r="D90" s="20">
        <v>2500000000</v>
      </c>
      <c r="E90" s="20">
        <v>2500000000</v>
      </c>
      <c r="F90" s="20">
        <v>0</v>
      </c>
      <c r="G90" s="25"/>
    </row>
    <row r="91" spans="2:7" x14ac:dyDescent="0.25">
      <c r="B91" s="19" t="s">
        <v>427</v>
      </c>
      <c r="C91" s="20">
        <v>22362500</v>
      </c>
      <c r="D91" s="20">
        <v>0</v>
      </c>
      <c r="E91" s="20">
        <v>0</v>
      </c>
      <c r="F91" s="20">
        <v>0</v>
      </c>
      <c r="G91" s="19"/>
    </row>
    <row r="92" spans="2:7" x14ac:dyDescent="0.25">
      <c r="B92" s="19" t="s">
        <v>429</v>
      </c>
      <c r="C92" s="20">
        <v>19479353239</v>
      </c>
      <c r="D92" s="20">
        <v>2500000000</v>
      </c>
      <c r="E92" s="20">
        <v>2500000000</v>
      </c>
      <c r="F92" s="20">
        <v>0</v>
      </c>
      <c r="G92" s="25"/>
    </row>
    <row r="93" spans="2:7" x14ac:dyDescent="0.25">
      <c r="B93" s="25" t="s">
        <v>426</v>
      </c>
      <c r="C93" s="20">
        <v>912047507</v>
      </c>
      <c r="D93" s="20">
        <v>50268231.439999983</v>
      </c>
      <c r="E93" s="20">
        <v>34837989.980000004</v>
      </c>
      <c r="F93" s="20">
        <v>25886233.800000001</v>
      </c>
      <c r="G93" s="19"/>
    </row>
    <row r="94" spans="2:7" x14ac:dyDescent="0.25">
      <c r="B94" s="19" t="s">
        <v>427</v>
      </c>
      <c r="C94" s="20">
        <v>896147507</v>
      </c>
      <c r="D94" s="20">
        <v>50096230.889999986</v>
      </c>
      <c r="E94" s="20">
        <v>34665989.430000007</v>
      </c>
      <c r="F94" s="20">
        <v>25714233.25</v>
      </c>
    </row>
    <row r="95" spans="2:7" x14ac:dyDescent="0.25">
      <c r="B95" s="19" t="s">
        <v>466</v>
      </c>
      <c r="C95" s="20">
        <v>15900000</v>
      </c>
      <c r="D95" s="20">
        <v>172000.55</v>
      </c>
      <c r="E95" s="20">
        <v>172000.55</v>
      </c>
      <c r="F95" s="20">
        <v>172000.55</v>
      </c>
    </row>
    <row r="96" spans="2:7" x14ac:dyDescent="0.25">
      <c r="B96" s="25" t="s">
        <v>451</v>
      </c>
      <c r="C96" s="20">
        <v>2515159581</v>
      </c>
      <c r="D96" s="20">
        <v>83096084.230000004</v>
      </c>
      <c r="E96" s="20">
        <v>72982850.62000002</v>
      </c>
      <c r="F96" s="20">
        <v>60417358.089999996</v>
      </c>
    </row>
    <row r="97" spans="2:6" x14ac:dyDescent="0.25">
      <c r="B97" s="19" t="s">
        <v>468</v>
      </c>
      <c r="C97" s="20">
        <v>2515159581</v>
      </c>
      <c r="D97" s="20">
        <v>83096084.230000004</v>
      </c>
      <c r="E97" s="20">
        <v>72982850.62000002</v>
      </c>
      <c r="F97" s="20">
        <v>60417358.089999996</v>
      </c>
    </row>
    <row r="98" spans="2:6" x14ac:dyDescent="0.25">
      <c r="B98" s="25" t="s">
        <v>469</v>
      </c>
      <c r="C98" s="20">
        <v>1126055281</v>
      </c>
      <c r="D98" s="20">
        <v>177263865.09999999</v>
      </c>
      <c r="E98" s="20">
        <v>29081116.100000001</v>
      </c>
      <c r="F98" s="20">
        <v>11373825</v>
      </c>
    </row>
    <row r="99" spans="2:6" x14ac:dyDescent="0.25">
      <c r="B99" s="19" t="s">
        <v>468</v>
      </c>
      <c r="C99" s="20">
        <v>1126055281</v>
      </c>
      <c r="D99" s="20">
        <v>177263865.09999999</v>
      </c>
      <c r="E99" s="20">
        <v>29081116.100000001</v>
      </c>
      <c r="F99" s="20">
        <v>11373825</v>
      </c>
    </row>
    <row r="100" spans="2:6" x14ac:dyDescent="0.25">
      <c r="B100" s="25" t="s">
        <v>430</v>
      </c>
      <c r="C100" s="20">
        <v>96239623</v>
      </c>
      <c r="D100" s="20">
        <v>5772927.0499999998</v>
      </c>
      <c r="E100" s="20">
        <v>5772927.0499999998</v>
      </c>
      <c r="F100" s="20">
        <v>4885145.53</v>
      </c>
    </row>
    <row r="101" spans="2:6" x14ac:dyDescent="0.25">
      <c r="B101" s="19" t="s">
        <v>470</v>
      </c>
      <c r="C101" s="20">
        <v>96239623</v>
      </c>
      <c r="D101" s="20">
        <v>5772927.0499999998</v>
      </c>
      <c r="E101" s="20">
        <v>5772927.0499999998</v>
      </c>
      <c r="F101" s="20">
        <v>4885145.53</v>
      </c>
    </row>
    <row r="102" spans="2:6" x14ac:dyDescent="0.25">
      <c r="B102" s="25" t="s">
        <v>471</v>
      </c>
      <c r="C102" s="20">
        <v>4911762528</v>
      </c>
      <c r="D102" s="20">
        <v>121524117.52</v>
      </c>
      <c r="E102" s="20">
        <v>121524117.52</v>
      </c>
      <c r="F102" s="20">
        <v>7217731.2199999997</v>
      </c>
    </row>
    <row r="103" spans="2:6" x14ac:dyDescent="0.25">
      <c r="B103" s="19" t="s">
        <v>470</v>
      </c>
      <c r="C103" s="20">
        <v>4911762528</v>
      </c>
      <c r="D103" s="20">
        <v>121524117.52</v>
      </c>
      <c r="E103" s="20">
        <v>121524117.52</v>
      </c>
      <c r="F103" s="20">
        <v>7217731.2199999997</v>
      </c>
    </row>
    <row r="104" spans="2:6" x14ac:dyDescent="0.25">
      <c r="B104" s="25" t="s">
        <v>472</v>
      </c>
      <c r="C104" s="20">
        <v>97364686</v>
      </c>
      <c r="D104" s="20">
        <v>5723251.2299999995</v>
      </c>
      <c r="E104" s="20">
        <v>5723251.2299999995</v>
      </c>
      <c r="F104" s="20">
        <v>5335132.87</v>
      </c>
    </row>
    <row r="105" spans="2:6" x14ac:dyDescent="0.25">
      <c r="B105" s="19" t="s">
        <v>466</v>
      </c>
      <c r="C105" s="20">
        <v>97364686</v>
      </c>
      <c r="D105" s="20">
        <v>5723251.2299999995</v>
      </c>
      <c r="E105" s="20">
        <v>5723251.2299999995</v>
      </c>
      <c r="F105" s="20">
        <v>5335132.87</v>
      </c>
    </row>
    <row r="106" spans="2:6" x14ac:dyDescent="0.25">
      <c r="B106" s="25" t="s">
        <v>456</v>
      </c>
      <c r="C106" s="20">
        <v>223410454</v>
      </c>
      <c r="D106" s="20">
        <v>12621420.77</v>
      </c>
      <c r="E106" s="20">
        <v>11799100.77</v>
      </c>
      <c r="F106" s="20">
        <v>11168131.169999998</v>
      </c>
    </row>
    <row r="107" spans="2:6" x14ac:dyDescent="0.25">
      <c r="B107" s="19" t="s">
        <v>473</v>
      </c>
      <c r="C107" s="20">
        <v>223410454</v>
      </c>
      <c r="D107" s="20">
        <v>12621420.77</v>
      </c>
      <c r="E107" s="20">
        <v>11799100.77</v>
      </c>
      <c r="F107" s="20">
        <v>11168131.169999998</v>
      </c>
    </row>
    <row r="108" spans="2:6" x14ac:dyDescent="0.25">
      <c r="B108" s="25" t="s">
        <v>474</v>
      </c>
      <c r="C108" s="20">
        <v>30050690</v>
      </c>
      <c r="D108" s="20">
        <v>676079.17999999993</v>
      </c>
      <c r="E108" s="20">
        <v>676079.17999999993</v>
      </c>
      <c r="F108" s="20">
        <v>445000</v>
      </c>
    </row>
    <row r="109" spans="2:6" x14ac:dyDescent="0.25">
      <c r="B109" s="19" t="s">
        <v>473</v>
      </c>
      <c r="C109" s="20">
        <v>30050690</v>
      </c>
      <c r="D109" s="20">
        <v>676079.17999999993</v>
      </c>
      <c r="E109" s="20">
        <v>676079.17999999993</v>
      </c>
      <c r="F109" s="20">
        <v>445000</v>
      </c>
    </row>
    <row r="110" spans="2:6" x14ac:dyDescent="0.25">
      <c r="B110" s="25" t="s">
        <v>431</v>
      </c>
      <c r="C110" s="20">
        <v>2507053600</v>
      </c>
      <c r="D110" s="20">
        <v>741349513.80000007</v>
      </c>
      <c r="E110" s="20">
        <v>71087115.019999996</v>
      </c>
      <c r="F110" s="20">
        <v>57664527.100000009</v>
      </c>
    </row>
    <row r="111" spans="2:6" x14ac:dyDescent="0.25">
      <c r="B111" s="19" t="s">
        <v>475</v>
      </c>
      <c r="C111" s="20">
        <v>2507053600</v>
      </c>
      <c r="D111" s="20">
        <v>741349513.80000007</v>
      </c>
      <c r="E111" s="20">
        <v>71087115.019999996</v>
      </c>
      <c r="F111" s="20">
        <v>57664527.100000009</v>
      </c>
    </row>
    <row r="112" spans="2:6" x14ac:dyDescent="0.25">
      <c r="B112" s="25" t="s">
        <v>476</v>
      </c>
      <c r="C112" s="20">
        <v>1344192838</v>
      </c>
      <c r="D112" s="20">
        <v>159729675</v>
      </c>
      <c r="E112" s="20">
        <v>22449275</v>
      </c>
      <c r="F112" s="20">
        <v>21907600</v>
      </c>
    </row>
    <row r="113" spans="2:6" x14ac:dyDescent="0.25">
      <c r="B113" s="19" t="s">
        <v>475</v>
      </c>
      <c r="C113" s="20">
        <v>1344192838</v>
      </c>
      <c r="D113" s="20">
        <v>159729675</v>
      </c>
      <c r="E113" s="20">
        <v>22449275</v>
      </c>
      <c r="F113" s="20">
        <v>21907600</v>
      </c>
    </row>
    <row r="114" spans="2:6" x14ac:dyDescent="0.25">
      <c r="B114" s="25" t="s">
        <v>457</v>
      </c>
      <c r="C114" s="20">
        <v>78862862</v>
      </c>
      <c r="D114" s="20">
        <v>14000000</v>
      </c>
      <c r="E114" s="20">
        <v>0</v>
      </c>
      <c r="F114" s="20">
        <v>0</v>
      </c>
    </row>
    <row r="115" spans="2:6" x14ac:dyDescent="0.25">
      <c r="B115" s="19" t="s">
        <v>477</v>
      </c>
      <c r="C115" s="20">
        <v>78862862</v>
      </c>
      <c r="D115" s="20">
        <v>14000000</v>
      </c>
      <c r="E115" s="20">
        <v>0</v>
      </c>
      <c r="F115" s="20">
        <v>0</v>
      </c>
    </row>
    <row r="116" spans="2:6" x14ac:dyDescent="0.25">
      <c r="B116" s="25" t="s">
        <v>433</v>
      </c>
      <c r="C116" s="20">
        <v>636552990</v>
      </c>
      <c r="D116" s="20">
        <v>25744323.459999997</v>
      </c>
      <c r="E116" s="20">
        <v>25744323.459999997</v>
      </c>
      <c r="F116" s="20">
        <v>23885483.899999999</v>
      </c>
    </row>
    <row r="117" spans="2:6" x14ac:dyDescent="0.25">
      <c r="B117" s="19" t="s">
        <v>477</v>
      </c>
      <c r="C117" s="20">
        <v>636552990</v>
      </c>
      <c r="D117" s="20">
        <v>25744323.459999997</v>
      </c>
      <c r="E117" s="20">
        <v>25744323.459999997</v>
      </c>
      <c r="F117" s="20">
        <v>23885483.899999999</v>
      </c>
    </row>
    <row r="118" spans="2:6" x14ac:dyDescent="0.25">
      <c r="B118" s="25" t="s">
        <v>478</v>
      </c>
      <c r="C118" s="20">
        <v>13685838</v>
      </c>
      <c r="D118" s="20">
        <v>0</v>
      </c>
      <c r="E118" s="20">
        <v>0</v>
      </c>
      <c r="F118" s="20">
        <v>0</v>
      </c>
    </row>
    <row r="119" spans="2:6" x14ac:dyDescent="0.25">
      <c r="B119" s="19" t="s">
        <v>477</v>
      </c>
      <c r="C119" s="20">
        <v>13685838</v>
      </c>
      <c r="D119" s="20">
        <v>0</v>
      </c>
      <c r="E119" s="20">
        <v>0</v>
      </c>
      <c r="F119" s="20">
        <v>0</v>
      </c>
    </row>
    <row r="120" spans="2:6" x14ac:dyDescent="0.25">
      <c r="B120" s="30" t="s">
        <v>479</v>
      </c>
      <c r="C120" s="27">
        <v>59523635938</v>
      </c>
      <c r="D120" s="27">
        <v>18925615854.139996</v>
      </c>
      <c r="E120" s="27">
        <v>3792642730.4399991</v>
      </c>
      <c r="F120" s="27">
        <v>3644543067.2999988</v>
      </c>
    </row>
    <row r="121" spans="2:6" x14ac:dyDescent="0.25">
      <c r="B121" s="14" t="s">
        <v>480</v>
      </c>
      <c r="C121" s="15">
        <v>30700921951</v>
      </c>
      <c r="D121" s="15">
        <v>3869128641.8199997</v>
      </c>
      <c r="E121" s="15">
        <v>2136971048.04</v>
      </c>
      <c r="F121" s="15">
        <v>2097240552.0699997</v>
      </c>
    </row>
    <row r="122" spans="2:6" x14ac:dyDescent="0.25">
      <c r="B122" s="25" t="s">
        <v>481</v>
      </c>
      <c r="C122" s="20">
        <v>27780615511</v>
      </c>
      <c r="D122" s="20">
        <v>2062275209.8899999</v>
      </c>
      <c r="E122" s="20">
        <v>2008889993.25</v>
      </c>
      <c r="F122" s="20">
        <v>1988213352.99</v>
      </c>
    </row>
    <row r="123" spans="2:6" x14ac:dyDescent="0.25">
      <c r="B123" s="19" t="s">
        <v>427</v>
      </c>
      <c r="C123" s="20">
        <v>2199928058</v>
      </c>
      <c r="D123" s="20">
        <v>107316953.48999999</v>
      </c>
      <c r="E123" s="20">
        <v>55152720.849999994</v>
      </c>
      <c r="F123" s="20">
        <v>40805576.069999993</v>
      </c>
    </row>
    <row r="124" spans="2:6" x14ac:dyDescent="0.25">
      <c r="B124" s="19" t="s">
        <v>482</v>
      </c>
      <c r="C124" s="20">
        <v>481941846</v>
      </c>
      <c r="D124" s="20">
        <v>11629411.609999999</v>
      </c>
      <c r="E124" s="20">
        <v>11629411.609999999</v>
      </c>
      <c r="F124" s="20">
        <v>11629411.609999999</v>
      </c>
    </row>
    <row r="125" spans="2:6" x14ac:dyDescent="0.25">
      <c r="B125" s="19" t="s">
        <v>483</v>
      </c>
      <c r="C125" s="20">
        <v>98633000</v>
      </c>
      <c r="D125" s="20">
        <v>2586444.5100000002</v>
      </c>
      <c r="E125" s="20">
        <v>2586444.5100000002</v>
      </c>
      <c r="F125" s="20">
        <v>2474453.41</v>
      </c>
    </row>
    <row r="126" spans="2:6" x14ac:dyDescent="0.25">
      <c r="B126" s="19" t="s">
        <v>484</v>
      </c>
      <c r="C126" s="20">
        <v>44136888</v>
      </c>
      <c r="D126" s="20">
        <v>3458721</v>
      </c>
      <c r="E126" s="20">
        <v>3458721</v>
      </c>
      <c r="F126" s="20">
        <v>3458721</v>
      </c>
    </row>
    <row r="127" spans="2:6" x14ac:dyDescent="0.25">
      <c r="B127" s="19" t="s">
        <v>485</v>
      </c>
      <c r="C127" s="20">
        <v>1298300000</v>
      </c>
      <c r="D127" s="20">
        <v>30165805.969999995</v>
      </c>
      <c r="E127" s="20">
        <v>28944821.969999995</v>
      </c>
      <c r="F127" s="20">
        <v>28944821.969999995</v>
      </c>
    </row>
    <row r="128" spans="2:6" x14ac:dyDescent="0.25">
      <c r="B128" s="19" t="s">
        <v>420</v>
      </c>
      <c r="C128" s="20">
        <v>578007460</v>
      </c>
      <c r="D128" s="20">
        <v>47427428.310000002</v>
      </c>
      <c r="E128" s="20">
        <v>47427428.310000002</v>
      </c>
      <c r="F128" s="20">
        <v>41209923.93</v>
      </c>
    </row>
    <row r="129" spans="2:7" x14ac:dyDescent="0.25">
      <c r="B129" s="19" t="s">
        <v>429</v>
      </c>
      <c r="C129" s="20">
        <v>23079668259</v>
      </c>
      <c r="D129" s="20">
        <v>1859690445</v>
      </c>
      <c r="E129" s="20">
        <v>1859690445</v>
      </c>
      <c r="F129" s="20">
        <v>1859690445</v>
      </c>
    </row>
    <row r="130" spans="2:7" x14ac:dyDescent="0.25">
      <c r="B130" s="25" t="s">
        <v>486</v>
      </c>
      <c r="C130" s="20">
        <v>2458469373</v>
      </c>
      <c r="D130" s="20">
        <v>1601259160.4199996</v>
      </c>
      <c r="E130" s="20">
        <v>105984222.11000001</v>
      </c>
      <c r="F130" s="20">
        <v>90898199.360000014</v>
      </c>
    </row>
    <row r="131" spans="2:7" x14ac:dyDescent="0.25">
      <c r="B131" s="19" t="s">
        <v>483</v>
      </c>
      <c r="C131" s="20">
        <v>2458469373</v>
      </c>
      <c r="D131" s="20">
        <v>1601259160.4199996</v>
      </c>
      <c r="E131" s="20">
        <v>105984222.11000001</v>
      </c>
      <c r="F131" s="20">
        <v>90898199.360000014</v>
      </c>
    </row>
    <row r="132" spans="2:7" x14ac:dyDescent="0.25">
      <c r="B132" s="25" t="s">
        <v>487</v>
      </c>
      <c r="C132" s="20">
        <v>135849518</v>
      </c>
      <c r="D132" s="20">
        <v>54858233.399999999</v>
      </c>
      <c r="E132" s="20">
        <v>5637902.4699999997</v>
      </c>
      <c r="F132" s="20">
        <v>4373257.1399999997</v>
      </c>
    </row>
    <row r="133" spans="2:7" x14ac:dyDescent="0.25">
      <c r="B133" s="19" t="s">
        <v>484</v>
      </c>
      <c r="C133" s="20">
        <v>135849518</v>
      </c>
      <c r="D133" s="20">
        <v>54858233.399999999</v>
      </c>
      <c r="E133" s="20">
        <v>5637902.4699999997</v>
      </c>
      <c r="F133" s="20">
        <v>4373257.1399999997</v>
      </c>
    </row>
    <row r="134" spans="2:7" x14ac:dyDescent="0.25">
      <c r="B134" s="25" t="s">
        <v>488</v>
      </c>
      <c r="C134" s="20">
        <v>154215423</v>
      </c>
      <c r="D134" s="20">
        <v>96451617.200000003</v>
      </c>
      <c r="E134" s="20">
        <v>7443942.1200000001</v>
      </c>
      <c r="F134" s="20">
        <v>7443942.1200000001</v>
      </c>
    </row>
    <row r="135" spans="2:7" x14ac:dyDescent="0.25">
      <c r="B135" s="19" t="s">
        <v>489</v>
      </c>
      <c r="C135" s="20">
        <v>154215423</v>
      </c>
      <c r="D135" s="20">
        <v>96451617.200000003</v>
      </c>
      <c r="E135" s="20">
        <v>7443942.1200000001</v>
      </c>
      <c r="F135" s="20">
        <v>7443942.1200000001</v>
      </c>
    </row>
    <row r="136" spans="2:7" x14ac:dyDescent="0.25">
      <c r="B136" s="25" t="s">
        <v>490</v>
      </c>
      <c r="C136" s="20">
        <v>28358299</v>
      </c>
      <c r="D136" s="20">
        <v>22880474.240000002</v>
      </c>
      <c r="E136" s="20">
        <v>1607554.0999999999</v>
      </c>
      <c r="F136" s="20">
        <v>1607554.0999999999</v>
      </c>
    </row>
    <row r="137" spans="2:7" x14ac:dyDescent="0.25">
      <c r="B137" s="19" t="s">
        <v>489</v>
      </c>
      <c r="C137" s="20">
        <v>28358299</v>
      </c>
      <c r="D137" s="20">
        <v>22880474.240000002</v>
      </c>
      <c r="E137" s="20">
        <v>1607554.0999999999</v>
      </c>
      <c r="F137" s="20">
        <v>1607554.0999999999</v>
      </c>
    </row>
    <row r="138" spans="2:7" x14ac:dyDescent="0.25">
      <c r="B138" s="25" t="s">
        <v>491</v>
      </c>
      <c r="C138" s="20">
        <v>55423915</v>
      </c>
      <c r="D138" s="20">
        <v>2498765.69</v>
      </c>
      <c r="E138" s="20">
        <v>2498765.69</v>
      </c>
      <c r="F138" s="20">
        <v>419145.37</v>
      </c>
    </row>
    <row r="139" spans="2:7" x14ac:dyDescent="0.25">
      <c r="B139" s="19" t="s">
        <v>489</v>
      </c>
      <c r="C139" s="20">
        <v>55423915</v>
      </c>
      <c r="D139" s="20">
        <v>2498765.69</v>
      </c>
      <c r="E139" s="20">
        <v>2498765.69</v>
      </c>
      <c r="F139" s="20">
        <v>419145.37</v>
      </c>
    </row>
    <row r="140" spans="2:7" x14ac:dyDescent="0.25">
      <c r="B140" s="25" t="s">
        <v>492</v>
      </c>
      <c r="C140" s="20">
        <v>23016787</v>
      </c>
      <c r="D140" s="20">
        <v>2149391.0300000003</v>
      </c>
      <c r="E140" s="20">
        <v>1419774.59</v>
      </c>
      <c r="F140" s="20">
        <v>1145096.28</v>
      </c>
    </row>
    <row r="141" spans="2:7" x14ac:dyDescent="0.25">
      <c r="B141" s="19" t="s">
        <v>489</v>
      </c>
      <c r="C141" s="20">
        <v>23016787</v>
      </c>
      <c r="D141" s="20">
        <v>2149391.0300000003</v>
      </c>
      <c r="E141" s="20">
        <v>1419774.59</v>
      </c>
      <c r="F141" s="20">
        <v>1145096.28</v>
      </c>
    </row>
    <row r="142" spans="2:7" x14ac:dyDescent="0.25">
      <c r="B142" s="25" t="s">
        <v>493</v>
      </c>
      <c r="C142" s="20">
        <v>19492190</v>
      </c>
      <c r="D142" s="20">
        <v>13657644.859999999</v>
      </c>
      <c r="E142" s="20">
        <v>1493051.86</v>
      </c>
      <c r="F142" s="20">
        <v>1153071.8600000001</v>
      </c>
    </row>
    <row r="143" spans="2:7" x14ac:dyDescent="0.25">
      <c r="B143" s="19" t="s">
        <v>489</v>
      </c>
      <c r="C143" s="20">
        <v>19492190</v>
      </c>
      <c r="D143" s="20">
        <v>13657644.859999999</v>
      </c>
      <c r="E143" s="20">
        <v>1493051.86</v>
      </c>
      <c r="F143" s="20">
        <v>1153071.8600000001</v>
      </c>
      <c r="G143" s="25"/>
    </row>
    <row r="144" spans="2:7" x14ac:dyDescent="0.25">
      <c r="B144" s="25" t="s">
        <v>494</v>
      </c>
      <c r="C144" s="20">
        <v>18318295</v>
      </c>
      <c r="D144" s="20">
        <v>10263782.710000001</v>
      </c>
      <c r="E144" s="20">
        <v>953121.64999999991</v>
      </c>
      <c r="F144" s="20">
        <v>944212.64999999991</v>
      </c>
      <c r="G144" s="19"/>
    </row>
    <row r="145" spans="2:7" x14ac:dyDescent="0.25">
      <c r="B145" s="19" t="s">
        <v>489</v>
      </c>
      <c r="C145" s="20">
        <v>18318295</v>
      </c>
      <c r="D145" s="20">
        <v>10263782.710000001</v>
      </c>
      <c r="E145" s="20">
        <v>953121.64999999991</v>
      </c>
      <c r="F145" s="20">
        <v>944212.64999999991</v>
      </c>
      <c r="G145" s="25"/>
    </row>
    <row r="146" spans="2:7" x14ac:dyDescent="0.25">
      <c r="B146" s="25" t="s">
        <v>495</v>
      </c>
      <c r="C146" s="20">
        <v>27162640</v>
      </c>
      <c r="D146" s="20">
        <v>2834362.38</v>
      </c>
      <c r="E146" s="20">
        <v>1042720.2000000001</v>
      </c>
      <c r="F146" s="20">
        <v>1042720.2000000001</v>
      </c>
      <c r="G146" s="19"/>
    </row>
    <row r="147" spans="2:7" x14ac:dyDescent="0.25">
      <c r="B147" s="19" t="s">
        <v>489</v>
      </c>
      <c r="C147" s="20">
        <v>27162640</v>
      </c>
      <c r="D147" s="20">
        <v>2834362.38</v>
      </c>
      <c r="E147" s="20">
        <v>1042720.2000000001</v>
      </c>
      <c r="F147" s="20">
        <v>1042720.2000000001</v>
      </c>
      <c r="G147" s="25"/>
    </row>
    <row r="148" spans="2:7" x14ac:dyDescent="0.25">
      <c r="B148" s="14" t="s">
        <v>496</v>
      </c>
      <c r="C148" s="15">
        <v>28822713987</v>
      </c>
      <c r="D148" s="15">
        <v>15056487212.32</v>
      </c>
      <c r="E148" s="15">
        <v>1655671682.4000001</v>
      </c>
      <c r="F148" s="15">
        <v>1547302515.2300003</v>
      </c>
      <c r="G148" s="19"/>
    </row>
    <row r="149" spans="2:7" x14ac:dyDescent="0.25">
      <c r="B149" s="25" t="s">
        <v>481</v>
      </c>
      <c r="C149" s="20">
        <v>13597122667</v>
      </c>
      <c r="D149" s="20">
        <v>3135142763.5999999</v>
      </c>
      <c r="E149" s="20">
        <v>325957470.56</v>
      </c>
      <c r="F149" s="20">
        <v>258171692.32999998</v>
      </c>
      <c r="G149" s="25"/>
    </row>
    <row r="150" spans="2:7" x14ac:dyDescent="0.25">
      <c r="B150" s="19" t="s">
        <v>497</v>
      </c>
      <c r="C150" s="20">
        <v>13507770678</v>
      </c>
      <c r="D150" s="20">
        <v>3051034202.48</v>
      </c>
      <c r="E150" s="20">
        <v>320566951.88999999</v>
      </c>
      <c r="F150" s="20">
        <v>252781173.66</v>
      </c>
      <c r="G150" s="19"/>
    </row>
    <row r="151" spans="2:7" x14ac:dyDescent="0.25">
      <c r="B151" s="19" t="s">
        <v>485</v>
      </c>
      <c r="C151" s="20">
        <v>89351989</v>
      </c>
      <c r="D151" s="20">
        <v>84108561.11999999</v>
      </c>
      <c r="E151" s="20">
        <v>5390518.6700000009</v>
      </c>
      <c r="F151" s="20">
        <v>5390518.6700000009</v>
      </c>
      <c r="G151" s="25"/>
    </row>
    <row r="152" spans="2:7" x14ac:dyDescent="0.25">
      <c r="B152" s="25" t="s">
        <v>498</v>
      </c>
      <c r="C152" s="20">
        <v>12486386497</v>
      </c>
      <c r="D152" s="20">
        <v>11361160711.299999</v>
      </c>
      <c r="E152" s="20">
        <v>1147307557.47</v>
      </c>
      <c r="F152" s="20">
        <v>1147307557.47</v>
      </c>
      <c r="G152" s="19"/>
    </row>
    <row r="153" spans="2:7" x14ac:dyDescent="0.25">
      <c r="B153" s="19" t="s">
        <v>497</v>
      </c>
      <c r="C153" s="20">
        <v>12094538486</v>
      </c>
      <c r="D153" s="20">
        <v>11003783351.82</v>
      </c>
      <c r="E153" s="20">
        <v>1101849036.25</v>
      </c>
      <c r="F153" s="20">
        <v>1101849036.25</v>
      </c>
      <c r="G153" s="25"/>
    </row>
    <row r="154" spans="2:7" x14ac:dyDescent="0.25">
      <c r="B154" s="19" t="s">
        <v>485</v>
      </c>
      <c r="C154" s="20">
        <v>391848011</v>
      </c>
      <c r="D154" s="20">
        <v>357377359.48000002</v>
      </c>
      <c r="E154" s="20">
        <v>45458521.219999999</v>
      </c>
      <c r="F154" s="20">
        <v>45458521.219999999</v>
      </c>
      <c r="G154" s="19"/>
    </row>
    <row r="155" spans="2:7" x14ac:dyDescent="0.25">
      <c r="B155" s="25" t="s">
        <v>486</v>
      </c>
      <c r="C155" s="20">
        <v>97299702</v>
      </c>
      <c r="D155" s="20">
        <v>2803840.4299999997</v>
      </c>
      <c r="E155" s="20">
        <v>2803840.4299999997</v>
      </c>
      <c r="F155" s="20">
        <v>2803840.4299999997</v>
      </c>
      <c r="G155" s="25"/>
    </row>
    <row r="156" spans="2:7" x14ac:dyDescent="0.25">
      <c r="B156" s="19" t="s">
        <v>499</v>
      </c>
      <c r="C156" s="20">
        <v>97299702</v>
      </c>
      <c r="D156" s="20">
        <v>2803840.4299999997</v>
      </c>
      <c r="E156" s="20">
        <v>2803840.4299999997</v>
      </c>
      <c r="F156" s="20">
        <v>2803840.4299999997</v>
      </c>
      <c r="G156" s="19"/>
    </row>
    <row r="157" spans="2:7" x14ac:dyDescent="0.25">
      <c r="B157" s="25" t="s">
        <v>500</v>
      </c>
      <c r="C157" s="20">
        <v>58598077</v>
      </c>
      <c r="D157" s="20">
        <v>4701143</v>
      </c>
      <c r="E157" s="20">
        <v>4701143</v>
      </c>
      <c r="F157" s="20">
        <v>4348725</v>
      </c>
    </row>
    <row r="158" spans="2:7" x14ac:dyDescent="0.25">
      <c r="B158" s="19" t="s">
        <v>499</v>
      </c>
      <c r="C158" s="20">
        <v>58598077</v>
      </c>
      <c r="D158" s="20">
        <v>4701143</v>
      </c>
      <c r="E158" s="20">
        <v>4701143</v>
      </c>
      <c r="F158" s="20">
        <v>4348725</v>
      </c>
    </row>
    <row r="159" spans="2:7" x14ac:dyDescent="0.25">
      <c r="B159" s="25" t="s">
        <v>488</v>
      </c>
      <c r="C159" s="20">
        <v>186625702</v>
      </c>
      <c r="D159" s="20">
        <v>52145441.719999999</v>
      </c>
      <c r="E159" s="20">
        <v>2762522.33</v>
      </c>
      <c r="F159" s="20">
        <v>0</v>
      </c>
    </row>
    <row r="160" spans="2:7" x14ac:dyDescent="0.25">
      <c r="B160" s="19" t="s">
        <v>497</v>
      </c>
      <c r="C160" s="20">
        <v>186625702</v>
      </c>
      <c r="D160" s="20">
        <v>52145441.719999999</v>
      </c>
      <c r="E160" s="20">
        <v>2762522.33</v>
      </c>
      <c r="F160" s="20">
        <v>0</v>
      </c>
    </row>
    <row r="161" spans="2:6" x14ac:dyDescent="0.25">
      <c r="B161" s="25" t="s">
        <v>501</v>
      </c>
      <c r="C161" s="20">
        <v>310318810</v>
      </c>
      <c r="D161" s="20">
        <v>297793604.94</v>
      </c>
      <c r="E161" s="20">
        <v>25816394.940000001</v>
      </c>
      <c r="F161" s="20">
        <v>0</v>
      </c>
    </row>
    <row r="162" spans="2:6" x14ac:dyDescent="0.25">
      <c r="B162" s="19" t="s">
        <v>497</v>
      </c>
      <c r="C162" s="20">
        <v>310318810</v>
      </c>
      <c r="D162" s="20">
        <v>297793604.94</v>
      </c>
      <c r="E162" s="20">
        <v>25816394.940000001</v>
      </c>
      <c r="F162" s="20">
        <v>0</v>
      </c>
    </row>
    <row r="163" spans="2:6" x14ac:dyDescent="0.25">
      <c r="B163" s="25" t="s">
        <v>490</v>
      </c>
      <c r="C163" s="20">
        <v>429247710</v>
      </c>
      <c r="D163" s="20">
        <v>19149022.509999998</v>
      </c>
      <c r="E163" s="20">
        <v>11243621.369999999</v>
      </c>
      <c r="F163" s="20">
        <v>10026621.369999999</v>
      </c>
    </row>
    <row r="164" spans="2:6" x14ac:dyDescent="0.25">
      <c r="B164" s="19" t="s">
        <v>502</v>
      </c>
      <c r="C164" s="20">
        <v>429247710</v>
      </c>
      <c r="D164" s="20">
        <v>19149022.509999998</v>
      </c>
      <c r="E164" s="20">
        <v>11243621.369999999</v>
      </c>
      <c r="F164" s="20">
        <v>10026621.369999999</v>
      </c>
    </row>
    <row r="165" spans="2:6" x14ac:dyDescent="0.25">
      <c r="B165" s="25" t="s">
        <v>503</v>
      </c>
      <c r="C165" s="20">
        <v>761583820</v>
      </c>
      <c r="D165" s="20">
        <v>83562236.979999989</v>
      </c>
      <c r="E165" s="20">
        <v>79550168.060000002</v>
      </c>
      <c r="F165" s="20">
        <v>69830914.390000015</v>
      </c>
    </row>
    <row r="166" spans="2:6" x14ac:dyDescent="0.25">
      <c r="B166" s="19" t="s">
        <v>502</v>
      </c>
      <c r="C166" s="20">
        <v>761583820</v>
      </c>
      <c r="D166" s="20">
        <v>83562236.979999989</v>
      </c>
      <c r="E166" s="20">
        <v>79550168.060000002</v>
      </c>
      <c r="F166" s="20">
        <v>69830914.390000015</v>
      </c>
    </row>
    <row r="167" spans="2:6" x14ac:dyDescent="0.25">
      <c r="B167" s="25" t="s">
        <v>492</v>
      </c>
      <c r="C167" s="20">
        <v>16877604</v>
      </c>
      <c r="D167" s="20">
        <v>3207678.24</v>
      </c>
      <c r="E167" s="20">
        <v>357678.24</v>
      </c>
      <c r="F167" s="20">
        <v>357678.24</v>
      </c>
    </row>
    <row r="168" spans="2:6" x14ac:dyDescent="0.25">
      <c r="B168" s="19" t="s">
        <v>504</v>
      </c>
      <c r="C168" s="20">
        <v>16877604</v>
      </c>
      <c r="D168" s="20">
        <v>3207678.24</v>
      </c>
      <c r="E168" s="20">
        <v>357678.24</v>
      </c>
      <c r="F168" s="20">
        <v>357678.24</v>
      </c>
    </row>
    <row r="169" spans="2:6" x14ac:dyDescent="0.25">
      <c r="B169" s="25" t="s">
        <v>505</v>
      </c>
      <c r="C169" s="20">
        <v>62366157</v>
      </c>
      <c r="D169" s="20">
        <v>3942780.32</v>
      </c>
      <c r="E169" s="20">
        <v>3381269.9</v>
      </c>
      <c r="F169" s="20">
        <v>3381269.9</v>
      </c>
    </row>
    <row r="170" spans="2:6" x14ac:dyDescent="0.25">
      <c r="B170" s="19" t="s">
        <v>504</v>
      </c>
      <c r="C170" s="20">
        <v>62366157</v>
      </c>
      <c r="D170" s="20">
        <v>3942780.32</v>
      </c>
      <c r="E170" s="20">
        <v>3381269.9</v>
      </c>
      <c r="F170" s="20">
        <v>3381269.9</v>
      </c>
    </row>
    <row r="171" spans="2:6" x14ac:dyDescent="0.25">
      <c r="B171" s="25" t="s">
        <v>493</v>
      </c>
      <c r="C171" s="20">
        <v>292093103</v>
      </c>
      <c r="D171" s="20">
        <v>16288296.459999999</v>
      </c>
      <c r="E171" s="20">
        <v>16288296.459999999</v>
      </c>
      <c r="F171" s="20">
        <v>16288296.459999999</v>
      </c>
    </row>
    <row r="172" spans="2:6" x14ac:dyDescent="0.25">
      <c r="B172" s="19" t="s">
        <v>504</v>
      </c>
      <c r="C172" s="20">
        <v>292093103</v>
      </c>
      <c r="D172" s="20">
        <v>16288296.459999999</v>
      </c>
      <c r="E172" s="20">
        <v>16288296.459999999</v>
      </c>
      <c r="F172" s="20">
        <v>16288296.459999999</v>
      </c>
    </row>
    <row r="173" spans="2:6" x14ac:dyDescent="0.25">
      <c r="B173" s="25" t="s">
        <v>506</v>
      </c>
      <c r="C173" s="20">
        <v>458108988</v>
      </c>
      <c r="D173" s="20">
        <v>35604714.119999997</v>
      </c>
      <c r="E173" s="20">
        <v>32407080.5</v>
      </c>
      <c r="F173" s="20">
        <v>32332080.5</v>
      </c>
    </row>
    <row r="174" spans="2:6" x14ac:dyDescent="0.25">
      <c r="B174" s="19" t="s">
        <v>504</v>
      </c>
      <c r="C174" s="20">
        <v>458108988</v>
      </c>
      <c r="D174" s="20">
        <v>35604714.119999997</v>
      </c>
      <c r="E174" s="20">
        <v>32407080.5</v>
      </c>
      <c r="F174" s="20">
        <v>32332080.5</v>
      </c>
    </row>
    <row r="175" spans="2:6" x14ac:dyDescent="0.25">
      <c r="B175" s="25" t="s">
        <v>507</v>
      </c>
      <c r="C175" s="20">
        <v>53357024</v>
      </c>
      <c r="D175" s="20">
        <v>36411612</v>
      </c>
      <c r="E175" s="20">
        <v>2865275</v>
      </c>
      <c r="F175" s="20">
        <v>2224475</v>
      </c>
    </row>
    <row r="176" spans="2:6" x14ac:dyDescent="0.25">
      <c r="B176" s="19" t="s">
        <v>504</v>
      </c>
      <c r="C176" s="20">
        <v>53357024</v>
      </c>
      <c r="D176" s="20">
        <v>36411612</v>
      </c>
      <c r="E176" s="20">
        <v>2865275</v>
      </c>
      <c r="F176" s="20">
        <v>2224475</v>
      </c>
    </row>
    <row r="177" spans="2:6" x14ac:dyDescent="0.25">
      <c r="B177" s="25" t="s">
        <v>494</v>
      </c>
      <c r="C177" s="20">
        <v>12728126</v>
      </c>
      <c r="D177" s="20">
        <v>4573366.6999999993</v>
      </c>
      <c r="E177" s="20">
        <v>229364.14</v>
      </c>
      <c r="F177" s="20">
        <v>229364.14</v>
      </c>
    </row>
    <row r="178" spans="2:6" x14ac:dyDescent="0.25">
      <c r="B178" s="19" t="s">
        <v>504</v>
      </c>
      <c r="C178" s="20">
        <v>12728126</v>
      </c>
      <c r="D178" s="20">
        <v>4573366.6999999993</v>
      </c>
      <c r="E178" s="20">
        <v>229364.14</v>
      </c>
      <c r="F178" s="20">
        <v>229364.14</v>
      </c>
    </row>
    <row r="179" spans="2:6" x14ac:dyDescent="0.25">
      <c r="B179" s="30" t="s">
        <v>508</v>
      </c>
      <c r="C179" s="27">
        <v>49910944090</v>
      </c>
      <c r="D179" s="27">
        <v>32721015310.460003</v>
      </c>
      <c r="E179" s="27">
        <v>2947477932.6499991</v>
      </c>
      <c r="F179" s="27">
        <v>2836712441.0599995</v>
      </c>
    </row>
    <row r="180" spans="2:6" x14ac:dyDescent="0.25">
      <c r="B180" s="14" t="s">
        <v>509</v>
      </c>
      <c r="C180" s="15">
        <v>21765308321</v>
      </c>
      <c r="D180" s="15">
        <v>11692521781.570002</v>
      </c>
      <c r="E180" s="15">
        <v>976621818.88999987</v>
      </c>
      <c r="F180" s="15">
        <v>938096115.27999973</v>
      </c>
    </row>
    <row r="181" spans="2:6" x14ac:dyDescent="0.25">
      <c r="B181" s="25" t="s">
        <v>510</v>
      </c>
      <c r="C181" s="20">
        <v>16806736455</v>
      </c>
      <c r="D181" s="20">
        <v>8476882131.5600004</v>
      </c>
      <c r="E181" s="20">
        <v>678932667.70999992</v>
      </c>
      <c r="F181" s="20">
        <v>651172494.32999992</v>
      </c>
    </row>
    <row r="182" spans="2:6" x14ac:dyDescent="0.25">
      <c r="B182" s="19" t="s">
        <v>427</v>
      </c>
      <c r="C182" s="20">
        <v>8738449919</v>
      </c>
      <c r="D182" s="20">
        <v>1475561173.6299999</v>
      </c>
      <c r="E182" s="20">
        <v>129227892.02000001</v>
      </c>
      <c r="F182" s="20">
        <v>110837318.64000002</v>
      </c>
    </row>
    <row r="183" spans="2:6" x14ac:dyDescent="0.25">
      <c r="B183" s="19" t="s">
        <v>420</v>
      </c>
      <c r="C183" s="20">
        <v>8068286536</v>
      </c>
      <c r="D183" s="20">
        <v>7001320957.9300003</v>
      </c>
      <c r="E183" s="20">
        <v>549704775.68999994</v>
      </c>
      <c r="F183" s="20">
        <v>540335175.68999994</v>
      </c>
    </row>
    <row r="184" spans="2:6" x14ac:dyDescent="0.25">
      <c r="B184" s="25" t="s">
        <v>511</v>
      </c>
      <c r="C184" s="20">
        <v>745809270</v>
      </c>
      <c r="D184" s="20">
        <v>557080273.79999995</v>
      </c>
      <c r="E184" s="20">
        <v>40474857.300000004</v>
      </c>
      <c r="F184" s="20">
        <v>40301157.300000004</v>
      </c>
    </row>
    <row r="185" spans="2:6" x14ac:dyDescent="0.25">
      <c r="B185" s="19" t="s">
        <v>512</v>
      </c>
      <c r="C185" s="20">
        <v>745809270</v>
      </c>
      <c r="D185" s="20">
        <v>557080273.79999995</v>
      </c>
      <c r="E185" s="20">
        <v>40474857.300000004</v>
      </c>
      <c r="F185" s="20">
        <v>40301157.300000004</v>
      </c>
    </row>
    <row r="186" spans="2:6" x14ac:dyDescent="0.25">
      <c r="B186" s="25" t="s">
        <v>513</v>
      </c>
      <c r="C186" s="20">
        <v>33018941</v>
      </c>
      <c r="D186" s="20">
        <v>19185239</v>
      </c>
      <c r="E186" s="20">
        <v>1858566.16</v>
      </c>
      <c r="F186" s="20">
        <v>1374918.41</v>
      </c>
    </row>
    <row r="187" spans="2:6" x14ac:dyDescent="0.25">
      <c r="B187" s="19" t="s">
        <v>514</v>
      </c>
      <c r="C187" s="20">
        <v>33018941</v>
      </c>
      <c r="D187" s="20">
        <v>19185239</v>
      </c>
      <c r="E187" s="20">
        <v>1858566.16</v>
      </c>
      <c r="F187" s="20">
        <v>1374918.41</v>
      </c>
    </row>
    <row r="188" spans="2:6" x14ac:dyDescent="0.25">
      <c r="B188" s="25" t="s">
        <v>515</v>
      </c>
      <c r="C188" s="20">
        <v>99785801</v>
      </c>
      <c r="D188" s="20">
        <v>79587503</v>
      </c>
      <c r="E188" s="20">
        <v>6151430.2999999998</v>
      </c>
      <c r="F188" s="20">
        <v>5705927.2999999998</v>
      </c>
    </row>
    <row r="189" spans="2:6" x14ac:dyDescent="0.25">
      <c r="B189" s="19" t="s">
        <v>514</v>
      </c>
      <c r="C189" s="20">
        <v>99785801</v>
      </c>
      <c r="D189" s="20">
        <v>79587503</v>
      </c>
      <c r="E189" s="20">
        <v>6151430.2999999998</v>
      </c>
      <c r="F189" s="20">
        <v>5705927.2999999998</v>
      </c>
    </row>
    <row r="190" spans="2:6" x14ac:dyDescent="0.25">
      <c r="B190" s="25" t="s">
        <v>516</v>
      </c>
      <c r="C190" s="20">
        <v>929748668</v>
      </c>
      <c r="D190" s="20">
        <v>785497575.66999996</v>
      </c>
      <c r="E190" s="20">
        <v>62516314.120000012</v>
      </c>
      <c r="F190" s="20">
        <v>60293282.600000009</v>
      </c>
    </row>
    <row r="191" spans="2:6" x14ac:dyDescent="0.25">
      <c r="B191" s="19" t="s">
        <v>514</v>
      </c>
      <c r="C191" s="20">
        <v>929748668</v>
      </c>
      <c r="D191" s="20">
        <v>785497575.66999996</v>
      </c>
      <c r="E191" s="20">
        <v>62516314.120000012</v>
      </c>
      <c r="F191" s="20">
        <v>60293282.600000009</v>
      </c>
    </row>
    <row r="192" spans="2:6" x14ac:dyDescent="0.25">
      <c r="B192" s="25" t="s">
        <v>517</v>
      </c>
      <c r="C192" s="20">
        <v>44703019</v>
      </c>
      <c r="D192" s="20">
        <v>37051816.32</v>
      </c>
      <c r="E192" s="20">
        <v>2575946.1800000002</v>
      </c>
      <c r="F192" s="20">
        <v>2446046.1800000002</v>
      </c>
    </row>
    <row r="193" spans="2:6" x14ac:dyDescent="0.25">
      <c r="B193" s="19" t="s">
        <v>518</v>
      </c>
      <c r="C193" s="20">
        <v>44703019</v>
      </c>
      <c r="D193" s="20">
        <v>37051816.32</v>
      </c>
      <c r="E193" s="20">
        <v>2575946.1800000002</v>
      </c>
      <c r="F193" s="20">
        <v>2446046.1800000002</v>
      </c>
    </row>
    <row r="194" spans="2:6" x14ac:dyDescent="0.25">
      <c r="B194" s="25" t="s">
        <v>519</v>
      </c>
      <c r="C194" s="20">
        <v>47931484</v>
      </c>
      <c r="D194" s="20">
        <v>27284796.999999996</v>
      </c>
      <c r="E194" s="20">
        <v>1910365.71</v>
      </c>
      <c r="F194" s="20">
        <v>1904365.71</v>
      </c>
    </row>
    <row r="195" spans="2:6" x14ac:dyDescent="0.25">
      <c r="B195" s="19" t="s">
        <v>512</v>
      </c>
      <c r="C195" s="20">
        <v>47931484</v>
      </c>
      <c r="D195" s="20">
        <v>27284796.999999996</v>
      </c>
      <c r="E195" s="20">
        <v>1910365.71</v>
      </c>
      <c r="F195" s="20">
        <v>1904365.71</v>
      </c>
    </row>
    <row r="196" spans="2:6" x14ac:dyDescent="0.25">
      <c r="B196" s="25" t="s">
        <v>520</v>
      </c>
      <c r="C196" s="20">
        <v>22392179</v>
      </c>
      <c r="D196" s="20">
        <v>2426442.91</v>
      </c>
      <c r="E196" s="20">
        <v>1509742.91</v>
      </c>
      <c r="F196" s="20">
        <v>1326442.9099999999</v>
      </c>
    </row>
    <row r="197" spans="2:6" x14ac:dyDescent="0.25">
      <c r="B197" s="19" t="s">
        <v>512</v>
      </c>
      <c r="C197" s="20">
        <v>22392179</v>
      </c>
      <c r="D197" s="20">
        <v>2426442.91</v>
      </c>
      <c r="E197" s="20">
        <v>1509742.91</v>
      </c>
      <c r="F197" s="20">
        <v>1326442.9099999999</v>
      </c>
    </row>
    <row r="198" spans="2:6" x14ac:dyDescent="0.25">
      <c r="B198" s="25" t="s">
        <v>521</v>
      </c>
      <c r="C198" s="20">
        <v>26207791</v>
      </c>
      <c r="D198" s="20">
        <v>22171392</v>
      </c>
      <c r="E198" s="20">
        <v>2033558.83</v>
      </c>
      <c r="F198" s="20">
        <v>1652039.83</v>
      </c>
    </row>
    <row r="199" spans="2:6" x14ac:dyDescent="0.25">
      <c r="B199" s="19" t="s">
        <v>512</v>
      </c>
      <c r="C199" s="20">
        <v>26207791</v>
      </c>
      <c r="D199" s="20">
        <v>22171392</v>
      </c>
      <c r="E199" s="20">
        <v>2033558.83</v>
      </c>
      <c r="F199" s="20">
        <v>1652039.83</v>
      </c>
    </row>
    <row r="200" spans="2:6" x14ac:dyDescent="0.25">
      <c r="B200" s="25" t="s">
        <v>522</v>
      </c>
      <c r="C200" s="20">
        <v>35548457</v>
      </c>
      <c r="D200" s="20">
        <v>24652550.199999999</v>
      </c>
      <c r="E200" s="20">
        <v>1620541.27</v>
      </c>
      <c r="F200" s="20">
        <v>1620541.27</v>
      </c>
    </row>
    <row r="201" spans="2:6" x14ac:dyDescent="0.25">
      <c r="B201" s="19" t="s">
        <v>512</v>
      </c>
      <c r="C201" s="20">
        <v>35548457</v>
      </c>
      <c r="D201" s="20">
        <v>24652550.199999999</v>
      </c>
      <c r="E201" s="20">
        <v>1620541.27</v>
      </c>
      <c r="F201" s="20">
        <v>1620541.27</v>
      </c>
    </row>
    <row r="202" spans="2:6" x14ac:dyDescent="0.25">
      <c r="B202" s="25" t="s">
        <v>523</v>
      </c>
      <c r="C202" s="20">
        <v>25559290</v>
      </c>
      <c r="D202" s="20">
        <v>17625323</v>
      </c>
      <c r="E202" s="20">
        <v>1366255.6400000001</v>
      </c>
      <c r="F202" s="20">
        <v>1366255.6400000001</v>
      </c>
    </row>
    <row r="203" spans="2:6" x14ac:dyDescent="0.25">
      <c r="B203" s="19" t="s">
        <v>427</v>
      </c>
      <c r="C203" s="20">
        <v>25559290</v>
      </c>
      <c r="D203" s="20">
        <v>17625323</v>
      </c>
      <c r="E203" s="20">
        <v>1366255.6400000001</v>
      </c>
      <c r="F203" s="20">
        <v>1366255.6400000001</v>
      </c>
    </row>
    <row r="204" spans="2:6" x14ac:dyDescent="0.25">
      <c r="B204" s="25" t="s">
        <v>524</v>
      </c>
      <c r="C204" s="20">
        <v>421474336</v>
      </c>
      <c r="D204" s="20">
        <v>344747373.69</v>
      </c>
      <c r="E204" s="20">
        <v>28259712.539999999</v>
      </c>
      <c r="F204" s="20">
        <v>28259712.539999999</v>
      </c>
    </row>
    <row r="205" spans="2:6" x14ac:dyDescent="0.25">
      <c r="B205" s="19" t="s">
        <v>518</v>
      </c>
      <c r="C205" s="20">
        <v>421474336</v>
      </c>
      <c r="D205" s="20">
        <v>344747373.69</v>
      </c>
      <c r="E205" s="20">
        <v>28259712.539999999</v>
      </c>
      <c r="F205" s="20">
        <v>28259712.539999999</v>
      </c>
    </row>
    <row r="206" spans="2:6" x14ac:dyDescent="0.25">
      <c r="B206" s="25" t="s">
        <v>525</v>
      </c>
      <c r="C206" s="20">
        <v>58866155</v>
      </c>
      <c r="D206" s="20">
        <v>4579347.46</v>
      </c>
      <c r="E206" s="20">
        <v>3654447.46</v>
      </c>
      <c r="F206" s="20">
        <v>3424380.81</v>
      </c>
    </row>
    <row r="207" spans="2:6" x14ac:dyDescent="0.25">
      <c r="B207" s="19" t="s">
        <v>518</v>
      </c>
      <c r="C207" s="20">
        <v>58866155</v>
      </c>
      <c r="D207" s="20">
        <v>4579347.46</v>
      </c>
      <c r="E207" s="20">
        <v>3654447.46</v>
      </c>
      <c r="F207" s="20">
        <v>3424380.81</v>
      </c>
    </row>
    <row r="208" spans="2:6" x14ac:dyDescent="0.25">
      <c r="B208" s="25" t="s">
        <v>526</v>
      </c>
      <c r="C208" s="20">
        <v>108829498</v>
      </c>
      <c r="D208" s="20">
        <v>89266691</v>
      </c>
      <c r="E208" s="20">
        <v>7723045.3399999999</v>
      </c>
      <c r="F208" s="20">
        <v>7720927.3399999999</v>
      </c>
    </row>
    <row r="209" spans="2:6" x14ac:dyDescent="0.25">
      <c r="B209" s="19" t="s">
        <v>518</v>
      </c>
      <c r="C209" s="20">
        <v>108829498</v>
      </c>
      <c r="D209" s="20">
        <v>89266691</v>
      </c>
      <c r="E209" s="20">
        <v>7723045.3399999999</v>
      </c>
      <c r="F209" s="20">
        <v>7720927.3399999999</v>
      </c>
    </row>
    <row r="210" spans="2:6" x14ac:dyDescent="0.25">
      <c r="B210" s="25" t="s">
        <v>527</v>
      </c>
      <c r="C210" s="20">
        <v>55389954</v>
      </c>
      <c r="D210" s="20">
        <v>33469448.010000002</v>
      </c>
      <c r="E210" s="20">
        <v>2656699.23</v>
      </c>
      <c r="F210" s="20">
        <v>2381308.7300000004</v>
      </c>
    </row>
    <row r="211" spans="2:6" x14ac:dyDescent="0.25">
      <c r="B211" s="19" t="s">
        <v>512</v>
      </c>
      <c r="C211" s="20">
        <v>55389954</v>
      </c>
      <c r="D211" s="20">
        <v>33469448.010000002</v>
      </c>
      <c r="E211" s="20">
        <v>2656699.23</v>
      </c>
      <c r="F211" s="20">
        <v>2381308.7300000004</v>
      </c>
    </row>
    <row r="212" spans="2:6" x14ac:dyDescent="0.25">
      <c r="B212" s="25" t="s">
        <v>528</v>
      </c>
      <c r="C212" s="20">
        <v>67114391</v>
      </c>
      <c r="D212" s="20">
        <v>9001895.8099999987</v>
      </c>
      <c r="E212" s="20">
        <v>4351895.8099999996</v>
      </c>
      <c r="F212" s="20">
        <v>3988474.81</v>
      </c>
    </row>
    <row r="213" spans="2:6" x14ac:dyDescent="0.25">
      <c r="B213" s="19" t="s">
        <v>518</v>
      </c>
      <c r="C213" s="20">
        <v>67114391</v>
      </c>
      <c r="D213" s="20">
        <v>9001895.8099999987</v>
      </c>
      <c r="E213" s="20">
        <v>4351895.8099999996</v>
      </c>
      <c r="F213" s="20">
        <v>3988474.81</v>
      </c>
    </row>
    <row r="214" spans="2:6" x14ac:dyDescent="0.25">
      <c r="B214" s="25" t="s">
        <v>529</v>
      </c>
      <c r="C214" s="20">
        <v>331473275</v>
      </c>
      <c r="D214" s="20">
        <v>22473505.780000001</v>
      </c>
      <c r="E214" s="20">
        <v>21012872.580000002</v>
      </c>
      <c r="F214" s="20">
        <v>21012872.580000002</v>
      </c>
    </row>
    <row r="215" spans="2:6" x14ac:dyDescent="0.25">
      <c r="B215" s="19" t="s">
        <v>518</v>
      </c>
      <c r="C215" s="20">
        <v>331473275</v>
      </c>
      <c r="D215" s="20">
        <v>22473505.780000001</v>
      </c>
      <c r="E215" s="20">
        <v>21012872.580000002</v>
      </c>
      <c r="F215" s="20">
        <v>21012872.580000002</v>
      </c>
    </row>
    <row r="216" spans="2:6" x14ac:dyDescent="0.25">
      <c r="B216" s="25" t="s">
        <v>530</v>
      </c>
      <c r="C216" s="20">
        <v>1567765629</v>
      </c>
      <c r="D216" s="20">
        <v>894722607.62999976</v>
      </c>
      <c r="E216" s="20">
        <v>85473847.620000005</v>
      </c>
      <c r="F216" s="20">
        <v>82112080.480000004</v>
      </c>
    </row>
    <row r="217" spans="2:6" x14ac:dyDescent="0.25">
      <c r="B217" s="19" t="s">
        <v>518</v>
      </c>
      <c r="C217" s="20">
        <v>1567765629</v>
      </c>
      <c r="D217" s="20">
        <v>894722607.62999976</v>
      </c>
      <c r="E217" s="20">
        <v>85473847.620000005</v>
      </c>
      <c r="F217" s="20">
        <v>82112080.480000004</v>
      </c>
    </row>
    <row r="218" spans="2:6" x14ac:dyDescent="0.25">
      <c r="B218" s="25" t="s">
        <v>531</v>
      </c>
      <c r="C218" s="20">
        <v>47962618</v>
      </c>
      <c r="D218" s="20">
        <v>24341492</v>
      </c>
      <c r="E218" s="20">
        <v>2033041</v>
      </c>
      <c r="F218" s="20">
        <v>1633041</v>
      </c>
    </row>
    <row r="219" spans="2:6" x14ac:dyDescent="0.25">
      <c r="B219" s="19" t="s">
        <v>427</v>
      </c>
      <c r="C219" s="20">
        <v>47962618</v>
      </c>
      <c r="D219" s="20">
        <v>24341492</v>
      </c>
      <c r="E219" s="20">
        <v>2033041</v>
      </c>
      <c r="F219" s="20">
        <v>1633041</v>
      </c>
    </row>
    <row r="220" spans="2:6" x14ac:dyDescent="0.25">
      <c r="B220" s="25" t="s">
        <v>532</v>
      </c>
      <c r="C220" s="20">
        <v>74782554</v>
      </c>
      <c r="D220" s="20">
        <v>51025666.539999999</v>
      </c>
      <c r="E220" s="20">
        <v>4146800.0999999996</v>
      </c>
      <c r="F220" s="20">
        <v>4116666.2399999998</v>
      </c>
    </row>
    <row r="221" spans="2:6" x14ac:dyDescent="0.25">
      <c r="B221" s="19" t="s">
        <v>512</v>
      </c>
      <c r="C221" s="20">
        <v>74782554</v>
      </c>
      <c r="D221" s="20">
        <v>51025666.539999999</v>
      </c>
      <c r="E221" s="20">
        <v>4146800.0999999996</v>
      </c>
      <c r="F221" s="20">
        <v>4116666.2399999998</v>
      </c>
    </row>
    <row r="222" spans="2:6" x14ac:dyDescent="0.25">
      <c r="B222" s="25" t="s">
        <v>533</v>
      </c>
      <c r="C222" s="20">
        <v>156078112</v>
      </c>
      <c r="D222" s="20">
        <v>118418937.11</v>
      </c>
      <c r="E222" s="20">
        <v>12310513.949999999</v>
      </c>
      <c r="F222" s="20">
        <v>10375982.139999999</v>
      </c>
    </row>
    <row r="223" spans="2:6" x14ac:dyDescent="0.25">
      <c r="B223" s="19" t="s">
        <v>518</v>
      </c>
      <c r="C223" s="20">
        <v>156078112</v>
      </c>
      <c r="D223" s="20">
        <v>118418937.11</v>
      </c>
      <c r="E223" s="20">
        <v>12310513.949999999</v>
      </c>
      <c r="F223" s="20">
        <v>10375982.139999999</v>
      </c>
    </row>
    <row r="224" spans="2:6" x14ac:dyDescent="0.25">
      <c r="B224" s="25" t="s">
        <v>534</v>
      </c>
      <c r="C224" s="20">
        <v>58130444</v>
      </c>
      <c r="D224" s="20">
        <v>51029772.079999998</v>
      </c>
      <c r="E224" s="20">
        <v>4048697.13</v>
      </c>
      <c r="F224" s="20">
        <v>3907197.13</v>
      </c>
    </row>
    <row r="225" spans="2:7" x14ac:dyDescent="0.25">
      <c r="B225" s="19" t="s">
        <v>512</v>
      </c>
      <c r="C225" s="20">
        <v>58130444</v>
      </c>
      <c r="D225" s="20">
        <v>51029772.079999998</v>
      </c>
      <c r="E225" s="20">
        <v>4048697.13</v>
      </c>
      <c r="F225" s="20">
        <v>3907197.13</v>
      </c>
    </row>
    <row r="226" spans="2:7" x14ac:dyDescent="0.25">
      <c r="B226" s="14" t="s">
        <v>535</v>
      </c>
      <c r="C226" s="15">
        <v>12727492345</v>
      </c>
      <c r="D226" s="15">
        <v>12301344511.639999</v>
      </c>
      <c r="E226" s="15">
        <v>972115320.03999984</v>
      </c>
      <c r="F226" s="15">
        <v>950089339.29999995</v>
      </c>
    </row>
    <row r="227" spans="2:7" x14ac:dyDescent="0.25">
      <c r="B227" s="25" t="s">
        <v>536</v>
      </c>
      <c r="C227" s="20">
        <v>127040857</v>
      </c>
      <c r="D227" s="20">
        <v>10984992</v>
      </c>
      <c r="E227" s="20">
        <v>707348.93</v>
      </c>
      <c r="F227" s="20">
        <v>296</v>
      </c>
    </row>
    <row r="228" spans="2:7" x14ac:dyDescent="0.25">
      <c r="B228" s="19" t="s">
        <v>537</v>
      </c>
      <c r="C228" s="20">
        <v>127040857</v>
      </c>
      <c r="D228" s="20">
        <v>10984992</v>
      </c>
      <c r="E228" s="20">
        <v>707348.93</v>
      </c>
      <c r="F228" s="20">
        <v>296</v>
      </c>
    </row>
    <row r="229" spans="2:7" x14ac:dyDescent="0.25">
      <c r="B229" s="25" t="s">
        <v>510</v>
      </c>
      <c r="C229" s="20">
        <v>12479058901</v>
      </c>
      <c r="D229" s="20">
        <v>12281996253.889999</v>
      </c>
      <c r="E229" s="20">
        <v>965444768.05999994</v>
      </c>
      <c r="F229" s="20">
        <v>944540070.25</v>
      </c>
      <c r="G229" s="25"/>
    </row>
    <row r="230" spans="2:7" x14ac:dyDescent="0.25">
      <c r="B230" s="19" t="s">
        <v>537</v>
      </c>
      <c r="C230" s="20">
        <v>12479058901</v>
      </c>
      <c r="D230" s="20">
        <v>12281996253.889999</v>
      </c>
      <c r="E230" s="20">
        <v>965444768.05999994</v>
      </c>
      <c r="F230" s="20">
        <v>944540070.25</v>
      </c>
      <c r="G230" s="19"/>
    </row>
    <row r="231" spans="2:7" x14ac:dyDescent="0.25">
      <c r="B231" s="25" t="s">
        <v>538</v>
      </c>
      <c r="C231" s="20">
        <v>12726000</v>
      </c>
      <c r="D231" s="20">
        <v>21630</v>
      </c>
      <c r="E231" s="20">
        <v>21630</v>
      </c>
      <c r="F231" s="20">
        <v>0</v>
      </c>
      <c r="G231" s="25"/>
    </row>
    <row r="232" spans="2:7" x14ac:dyDescent="0.25">
      <c r="B232" s="19" t="s">
        <v>539</v>
      </c>
      <c r="C232" s="20">
        <v>12726000</v>
      </c>
      <c r="D232" s="20">
        <v>21630</v>
      </c>
      <c r="E232" s="20">
        <v>21630</v>
      </c>
      <c r="F232" s="20">
        <v>0</v>
      </c>
      <c r="G232" s="19"/>
    </row>
    <row r="233" spans="2:7" x14ac:dyDescent="0.25">
      <c r="B233" s="25" t="s">
        <v>511</v>
      </c>
      <c r="C233" s="20">
        <v>57395946</v>
      </c>
      <c r="D233" s="20">
        <v>5670273.2699999996</v>
      </c>
      <c r="E233" s="20">
        <v>3270273.27</v>
      </c>
      <c r="F233" s="20">
        <v>2877673.27</v>
      </c>
      <c r="G233" s="25"/>
    </row>
    <row r="234" spans="2:7" x14ac:dyDescent="0.25">
      <c r="B234" s="19" t="s">
        <v>539</v>
      </c>
      <c r="C234" s="20">
        <v>57395946</v>
      </c>
      <c r="D234" s="20">
        <v>5670273.2699999996</v>
      </c>
      <c r="E234" s="20">
        <v>3270273.27</v>
      </c>
      <c r="F234" s="20">
        <v>2877673.27</v>
      </c>
      <c r="G234" s="19"/>
    </row>
    <row r="235" spans="2:7" x14ac:dyDescent="0.25">
      <c r="B235" s="25" t="s">
        <v>540</v>
      </c>
      <c r="C235" s="20">
        <v>10193140</v>
      </c>
      <c r="D235" s="20">
        <v>0</v>
      </c>
      <c r="E235" s="20">
        <v>0</v>
      </c>
      <c r="F235" s="20">
        <v>0</v>
      </c>
      <c r="G235" s="25"/>
    </row>
    <row r="236" spans="2:7" x14ac:dyDescent="0.25">
      <c r="B236" s="19" t="s">
        <v>539</v>
      </c>
      <c r="C236" s="20">
        <v>10193140</v>
      </c>
      <c r="D236" s="20">
        <v>0</v>
      </c>
      <c r="E236" s="20">
        <v>0</v>
      </c>
      <c r="F236" s="20">
        <v>0</v>
      </c>
      <c r="G236" s="19"/>
    </row>
    <row r="237" spans="2:7" x14ac:dyDescent="0.25">
      <c r="B237" s="25" t="s">
        <v>513</v>
      </c>
      <c r="C237" s="20">
        <v>41077501</v>
      </c>
      <c r="D237" s="20">
        <v>2671362.48</v>
      </c>
      <c r="E237" s="20">
        <v>2671299.7800000003</v>
      </c>
      <c r="F237" s="20">
        <v>2671299.7800000003</v>
      </c>
      <c r="G237" s="25"/>
    </row>
    <row r="238" spans="2:7" x14ac:dyDescent="0.25">
      <c r="B238" s="19" t="s">
        <v>539</v>
      </c>
      <c r="C238" s="20">
        <v>41077501</v>
      </c>
      <c r="D238" s="20">
        <v>2671362.48</v>
      </c>
      <c r="E238" s="20">
        <v>2671299.7800000003</v>
      </c>
      <c r="F238" s="20">
        <v>2671299.7800000003</v>
      </c>
      <c r="G238" s="19"/>
    </row>
    <row r="239" spans="2:7" x14ac:dyDescent="0.25">
      <c r="B239" s="14" t="s">
        <v>541</v>
      </c>
      <c r="C239" s="15">
        <v>5685868413</v>
      </c>
      <c r="D239" s="15">
        <v>989831886.08999991</v>
      </c>
      <c r="E239" s="15">
        <v>400195022.71000004</v>
      </c>
      <c r="F239" s="15">
        <v>372618469.75</v>
      </c>
      <c r="G239" s="25"/>
    </row>
    <row r="240" spans="2:7" x14ac:dyDescent="0.25">
      <c r="B240" s="25" t="s">
        <v>542</v>
      </c>
      <c r="C240" s="20">
        <v>20471600</v>
      </c>
      <c r="D240" s="20">
        <v>1568358.79</v>
      </c>
      <c r="E240" s="20">
        <v>1568358.79</v>
      </c>
      <c r="F240" s="20">
        <v>1568358.79</v>
      </c>
      <c r="G240" s="19"/>
    </row>
    <row r="241" spans="2:6" x14ac:dyDescent="0.25">
      <c r="B241" s="19" t="s">
        <v>543</v>
      </c>
      <c r="C241" s="20">
        <v>10000</v>
      </c>
      <c r="D241" s="20">
        <v>0</v>
      </c>
      <c r="E241" s="20">
        <v>0</v>
      </c>
      <c r="F241" s="20">
        <v>0</v>
      </c>
    </row>
    <row r="242" spans="2:6" x14ac:dyDescent="0.25">
      <c r="B242" s="19" t="s">
        <v>544</v>
      </c>
      <c r="C242" s="20">
        <v>20461600</v>
      </c>
      <c r="D242" s="20">
        <v>1568358.79</v>
      </c>
      <c r="E242" s="20">
        <v>1568358.79</v>
      </c>
      <c r="F242" s="20">
        <v>1568358.79</v>
      </c>
    </row>
    <row r="243" spans="2:6" x14ac:dyDescent="0.25">
      <c r="B243" s="25" t="s">
        <v>536</v>
      </c>
      <c r="C243" s="20">
        <v>48454291</v>
      </c>
      <c r="D243" s="20">
        <v>0</v>
      </c>
      <c r="E243" s="20">
        <v>0</v>
      </c>
      <c r="F243" s="20">
        <v>0</v>
      </c>
    </row>
    <row r="244" spans="2:6" x14ac:dyDescent="0.25">
      <c r="B244" s="19" t="s">
        <v>543</v>
      </c>
      <c r="C244" s="20">
        <v>48454291</v>
      </c>
      <c r="D244" s="20">
        <v>0</v>
      </c>
      <c r="E244" s="20">
        <v>0</v>
      </c>
      <c r="F244" s="20">
        <v>0</v>
      </c>
    </row>
    <row r="245" spans="2:6" x14ac:dyDescent="0.25">
      <c r="B245" s="25" t="s">
        <v>510</v>
      </c>
      <c r="C245" s="20">
        <v>5498679806</v>
      </c>
      <c r="D245" s="20">
        <v>943296326.3499999</v>
      </c>
      <c r="E245" s="20">
        <v>393777879.55000001</v>
      </c>
      <c r="F245" s="20">
        <v>366267642.70999998</v>
      </c>
    </row>
    <row r="246" spans="2:6" x14ac:dyDescent="0.25">
      <c r="B246" s="19" t="s">
        <v>543</v>
      </c>
      <c r="C246" s="20">
        <v>5057815543</v>
      </c>
      <c r="D246" s="20">
        <v>900911027.86000001</v>
      </c>
      <c r="E246" s="20">
        <v>356011544.06</v>
      </c>
      <c r="F246" s="20">
        <v>329723544.21999997</v>
      </c>
    </row>
    <row r="247" spans="2:6" x14ac:dyDescent="0.25">
      <c r="B247" s="19" t="s">
        <v>544</v>
      </c>
      <c r="C247" s="20">
        <v>214258877</v>
      </c>
      <c r="D247" s="20">
        <v>18411966.18</v>
      </c>
      <c r="E247" s="20">
        <v>18411966.18</v>
      </c>
      <c r="F247" s="20">
        <v>18411966.18</v>
      </c>
    </row>
    <row r="248" spans="2:6" x14ac:dyDescent="0.25">
      <c r="B248" s="19" t="s">
        <v>545</v>
      </c>
      <c r="C248" s="20">
        <v>226605386</v>
      </c>
      <c r="D248" s="20">
        <v>23973332.310000002</v>
      </c>
      <c r="E248" s="20">
        <v>19354369.310000002</v>
      </c>
      <c r="F248" s="20">
        <v>18132132.310000002</v>
      </c>
    </row>
    <row r="249" spans="2:6" x14ac:dyDescent="0.25">
      <c r="B249" s="25" t="s">
        <v>538</v>
      </c>
      <c r="C249" s="20">
        <v>125400</v>
      </c>
      <c r="D249" s="20">
        <v>7154</v>
      </c>
      <c r="E249" s="20">
        <v>7154</v>
      </c>
      <c r="F249" s="20">
        <v>0</v>
      </c>
    </row>
    <row r="250" spans="2:6" x14ac:dyDescent="0.25">
      <c r="B250" s="19" t="s">
        <v>543</v>
      </c>
      <c r="C250" s="20">
        <v>125400</v>
      </c>
      <c r="D250" s="20">
        <v>7154</v>
      </c>
      <c r="E250" s="20">
        <v>7154</v>
      </c>
      <c r="F250" s="20">
        <v>0</v>
      </c>
    </row>
    <row r="251" spans="2:6" x14ac:dyDescent="0.25">
      <c r="B251" s="25" t="s">
        <v>546</v>
      </c>
      <c r="C251" s="20">
        <v>1791775</v>
      </c>
      <c r="D251" s="20">
        <v>22800</v>
      </c>
      <c r="E251" s="20">
        <v>22800</v>
      </c>
      <c r="F251" s="20">
        <v>22800</v>
      </c>
    </row>
    <row r="252" spans="2:6" x14ac:dyDescent="0.25">
      <c r="B252" s="19" t="s">
        <v>543</v>
      </c>
      <c r="C252" s="20">
        <v>1791775</v>
      </c>
      <c r="D252" s="20">
        <v>22800</v>
      </c>
      <c r="E252" s="20">
        <v>22800</v>
      </c>
      <c r="F252" s="20">
        <v>22800</v>
      </c>
    </row>
    <row r="253" spans="2:6" x14ac:dyDescent="0.25">
      <c r="B253" s="25" t="s">
        <v>511</v>
      </c>
      <c r="C253" s="20">
        <v>75825496</v>
      </c>
      <c r="D253" s="20">
        <v>24825801.829999998</v>
      </c>
      <c r="E253" s="20">
        <v>2986280.75</v>
      </c>
      <c r="F253" s="20">
        <v>2986280.75</v>
      </c>
    </row>
    <row r="254" spans="2:6" x14ac:dyDescent="0.25">
      <c r="B254" s="19" t="s">
        <v>543</v>
      </c>
      <c r="C254" s="20">
        <v>75825496</v>
      </c>
      <c r="D254" s="20">
        <v>24825801.829999998</v>
      </c>
      <c r="E254" s="20">
        <v>2986280.75</v>
      </c>
      <c r="F254" s="20">
        <v>2986280.75</v>
      </c>
    </row>
    <row r="255" spans="2:6" x14ac:dyDescent="0.25">
      <c r="B255" s="25" t="s">
        <v>540</v>
      </c>
      <c r="C255" s="20">
        <v>7770350</v>
      </c>
      <c r="D255" s="20">
        <v>0</v>
      </c>
      <c r="E255" s="20">
        <v>0</v>
      </c>
      <c r="F255" s="20">
        <v>0</v>
      </c>
    </row>
    <row r="256" spans="2:6" x14ac:dyDescent="0.25">
      <c r="B256" s="19" t="s">
        <v>543</v>
      </c>
      <c r="C256" s="20">
        <v>7770350</v>
      </c>
      <c r="D256" s="20">
        <v>0</v>
      </c>
      <c r="E256" s="20">
        <v>0</v>
      </c>
      <c r="F256" s="20">
        <v>0</v>
      </c>
    </row>
    <row r="257" spans="2:6" x14ac:dyDescent="0.25">
      <c r="B257" s="25" t="s">
        <v>513</v>
      </c>
      <c r="C257" s="20">
        <v>32017883</v>
      </c>
      <c r="D257" s="20">
        <v>19841445.120000001</v>
      </c>
      <c r="E257" s="20">
        <v>1810293.62</v>
      </c>
      <c r="F257" s="20">
        <v>1751131.5</v>
      </c>
    </row>
    <row r="258" spans="2:6" x14ac:dyDescent="0.25">
      <c r="B258" s="19" t="s">
        <v>543</v>
      </c>
      <c r="C258" s="20">
        <v>32017883</v>
      </c>
      <c r="D258" s="20">
        <v>19841445.120000001</v>
      </c>
      <c r="E258" s="20">
        <v>1810293.62</v>
      </c>
      <c r="F258" s="20">
        <v>1751131.5</v>
      </c>
    </row>
    <row r="259" spans="2:6" x14ac:dyDescent="0.25">
      <c r="B259" s="25" t="s">
        <v>547</v>
      </c>
      <c r="C259" s="20">
        <v>731812</v>
      </c>
      <c r="D259" s="20">
        <v>270000</v>
      </c>
      <c r="E259" s="20">
        <v>22256</v>
      </c>
      <c r="F259" s="20">
        <v>22256</v>
      </c>
    </row>
    <row r="260" spans="2:6" x14ac:dyDescent="0.25">
      <c r="B260" s="19" t="s">
        <v>543</v>
      </c>
      <c r="C260" s="20">
        <v>731812</v>
      </c>
      <c r="D260" s="20">
        <v>270000</v>
      </c>
      <c r="E260" s="20">
        <v>22256</v>
      </c>
      <c r="F260" s="20">
        <v>22256</v>
      </c>
    </row>
    <row r="261" spans="2:6" x14ac:dyDescent="0.25">
      <c r="B261" s="14" t="s">
        <v>548</v>
      </c>
      <c r="C261" s="15">
        <v>9732275011</v>
      </c>
      <c r="D261" s="15">
        <v>7737317131.1599989</v>
      </c>
      <c r="E261" s="15">
        <v>598545771.00999999</v>
      </c>
      <c r="F261" s="15">
        <v>575908516.73000002</v>
      </c>
    </row>
    <row r="262" spans="2:6" x14ac:dyDescent="0.25">
      <c r="B262" s="25" t="s">
        <v>542</v>
      </c>
      <c r="C262" s="20">
        <v>51345777</v>
      </c>
      <c r="D262" s="20">
        <v>51345777</v>
      </c>
      <c r="E262" s="20">
        <v>2918668</v>
      </c>
      <c r="F262" s="20">
        <v>0</v>
      </c>
    </row>
    <row r="263" spans="2:6" x14ac:dyDescent="0.25">
      <c r="B263" s="19" t="s">
        <v>549</v>
      </c>
      <c r="C263" s="20">
        <v>51345777</v>
      </c>
      <c r="D263" s="20">
        <v>51345777</v>
      </c>
      <c r="E263" s="20">
        <v>2918668</v>
      </c>
      <c r="F263" s="20">
        <v>0</v>
      </c>
    </row>
    <row r="264" spans="2:6" x14ac:dyDescent="0.25">
      <c r="B264" s="25" t="s">
        <v>536</v>
      </c>
      <c r="C264" s="20">
        <v>64410000</v>
      </c>
      <c r="D264" s="20">
        <v>5000983.2</v>
      </c>
      <c r="E264" s="20">
        <v>0</v>
      </c>
      <c r="F264" s="20">
        <v>0</v>
      </c>
    </row>
    <row r="265" spans="2:6" x14ac:dyDescent="0.25">
      <c r="B265" s="19" t="s">
        <v>549</v>
      </c>
      <c r="C265" s="20">
        <v>64410000</v>
      </c>
      <c r="D265" s="20">
        <v>5000983.2</v>
      </c>
      <c r="E265" s="20">
        <v>0</v>
      </c>
      <c r="F265" s="20">
        <v>0</v>
      </c>
    </row>
    <row r="266" spans="2:6" x14ac:dyDescent="0.25">
      <c r="B266" s="25" t="s">
        <v>550</v>
      </c>
      <c r="C266" s="20">
        <v>33700000</v>
      </c>
      <c r="D266" s="20">
        <v>56825478.719999999</v>
      </c>
      <c r="E266" s="20">
        <v>225000</v>
      </c>
      <c r="F266" s="20">
        <v>225000</v>
      </c>
    </row>
    <row r="267" spans="2:6" x14ac:dyDescent="0.25">
      <c r="B267" s="19" t="s">
        <v>549</v>
      </c>
      <c r="C267" s="20">
        <v>33700000</v>
      </c>
      <c r="D267" s="20">
        <v>56825478.719999999</v>
      </c>
      <c r="E267" s="20">
        <v>225000</v>
      </c>
      <c r="F267" s="20">
        <v>225000</v>
      </c>
    </row>
    <row r="268" spans="2:6" x14ac:dyDescent="0.25">
      <c r="B268" s="25" t="s">
        <v>510</v>
      </c>
      <c r="C268" s="20">
        <v>8461761787</v>
      </c>
      <c r="D268" s="20">
        <v>6767432350.039999</v>
      </c>
      <c r="E268" s="20">
        <v>523138075.3499999</v>
      </c>
      <c r="F268" s="20">
        <v>504756947.39999998</v>
      </c>
    </row>
    <row r="269" spans="2:6" x14ac:dyDescent="0.25">
      <c r="B269" s="19" t="s">
        <v>549</v>
      </c>
      <c r="C269" s="20">
        <v>8461761787</v>
      </c>
      <c r="D269" s="20">
        <v>6767432350.039999</v>
      </c>
      <c r="E269" s="20">
        <v>523138075.3499999</v>
      </c>
      <c r="F269" s="20">
        <v>504756947.39999998</v>
      </c>
    </row>
    <row r="270" spans="2:6" x14ac:dyDescent="0.25">
      <c r="B270" s="25" t="s">
        <v>546</v>
      </c>
      <c r="C270" s="20">
        <v>42825924</v>
      </c>
      <c r="D270" s="20">
        <v>2003479.74</v>
      </c>
      <c r="E270" s="20">
        <v>46831.5</v>
      </c>
      <c r="F270" s="20">
        <v>46831.5</v>
      </c>
    </row>
    <row r="271" spans="2:6" x14ac:dyDescent="0.25">
      <c r="B271" s="19" t="s">
        <v>551</v>
      </c>
      <c r="C271" s="20">
        <v>42825924</v>
      </c>
      <c r="D271" s="20">
        <v>2003479.74</v>
      </c>
      <c r="E271" s="20">
        <v>46831.5</v>
      </c>
      <c r="F271" s="20">
        <v>46831.5</v>
      </c>
    </row>
    <row r="272" spans="2:6" x14ac:dyDescent="0.25">
      <c r="B272" s="25" t="s">
        <v>511</v>
      </c>
      <c r="C272" s="20">
        <v>950994027</v>
      </c>
      <c r="D272" s="20">
        <v>757074311.5</v>
      </c>
      <c r="E272" s="20">
        <v>63853673.469999999</v>
      </c>
      <c r="F272" s="20">
        <v>62936690.140000001</v>
      </c>
    </row>
    <row r="273" spans="2:6" x14ac:dyDescent="0.25">
      <c r="B273" s="19" t="s">
        <v>551</v>
      </c>
      <c r="C273" s="20">
        <v>950994027</v>
      </c>
      <c r="D273" s="20">
        <v>757074311.5</v>
      </c>
      <c r="E273" s="20">
        <v>63853673.469999999</v>
      </c>
      <c r="F273" s="20">
        <v>62936690.140000001</v>
      </c>
    </row>
    <row r="274" spans="2:6" x14ac:dyDescent="0.25">
      <c r="B274" s="25" t="s">
        <v>540</v>
      </c>
      <c r="C274" s="20">
        <v>8129372</v>
      </c>
      <c r="D274" s="20">
        <v>2421359.96</v>
      </c>
      <c r="E274" s="20">
        <v>350000</v>
      </c>
      <c r="F274" s="20">
        <v>0</v>
      </c>
    </row>
    <row r="275" spans="2:6" x14ac:dyDescent="0.25">
      <c r="B275" s="19" t="s">
        <v>552</v>
      </c>
      <c r="C275" s="20">
        <v>8129372</v>
      </c>
      <c r="D275" s="20">
        <v>2421359.96</v>
      </c>
      <c r="E275" s="20">
        <v>350000</v>
      </c>
      <c r="F275" s="20">
        <v>0</v>
      </c>
    </row>
    <row r="276" spans="2:6" x14ac:dyDescent="0.25">
      <c r="B276" s="25" t="s">
        <v>513</v>
      </c>
      <c r="C276" s="20">
        <v>108259630</v>
      </c>
      <c r="D276" s="20">
        <v>93772566</v>
      </c>
      <c r="E276" s="20">
        <v>7927336.4399999995</v>
      </c>
      <c r="F276" s="20">
        <v>7856861.4399999995</v>
      </c>
    </row>
    <row r="277" spans="2:6" x14ac:dyDescent="0.25">
      <c r="B277" s="19" t="s">
        <v>552</v>
      </c>
      <c r="C277" s="20">
        <v>108259630</v>
      </c>
      <c r="D277" s="20">
        <v>93772566</v>
      </c>
      <c r="E277" s="20">
        <v>7927336.4399999995</v>
      </c>
      <c r="F277" s="20">
        <v>7856861.4399999995</v>
      </c>
    </row>
    <row r="278" spans="2:6" x14ac:dyDescent="0.25">
      <c r="B278" s="25" t="s">
        <v>553</v>
      </c>
      <c r="C278" s="20">
        <v>4167669</v>
      </c>
      <c r="D278" s="20">
        <v>0</v>
      </c>
      <c r="E278" s="20">
        <v>0</v>
      </c>
      <c r="F278" s="20">
        <v>0</v>
      </c>
    </row>
    <row r="279" spans="2:6" x14ac:dyDescent="0.25">
      <c r="B279" s="19" t="s">
        <v>552</v>
      </c>
      <c r="C279" s="20">
        <v>4167669</v>
      </c>
      <c r="D279" s="20">
        <v>0</v>
      </c>
      <c r="E279" s="20">
        <v>0</v>
      </c>
      <c r="F279" s="20">
        <v>0</v>
      </c>
    </row>
    <row r="280" spans="2:6" x14ac:dyDescent="0.25">
      <c r="B280" s="25" t="s">
        <v>547</v>
      </c>
      <c r="C280" s="20">
        <v>6680825</v>
      </c>
      <c r="D280" s="20">
        <v>1440825</v>
      </c>
      <c r="E280" s="20">
        <v>86186.25</v>
      </c>
      <c r="F280" s="20">
        <v>86186.25</v>
      </c>
    </row>
    <row r="281" spans="2:6" x14ac:dyDescent="0.25">
      <c r="B281" s="19" t="s">
        <v>552</v>
      </c>
      <c r="C281" s="20">
        <v>6680825</v>
      </c>
      <c r="D281" s="20">
        <v>1440825</v>
      </c>
      <c r="E281" s="20">
        <v>86186.25</v>
      </c>
      <c r="F281" s="20">
        <v>86186.25</v>
      </c>
    </row>
    <row r="282" spans="2:6" x14ac:dyDescent="0.25">
      <c r="B282" s="30" t="s">
        <v>554</v>
      </c>
      <c r="C282" s="27">
        <v>11586597708</v>
      </c>
      <c r="D282" s="27">
        <v>2527681363.4999995</v>
      </c>
      <c r="E282" s="27">
        <v>682324673.77999997</v>
      </c>
      <c r="F282" s="27">
        <v>587718184.61999989</v>
      </c>
    </row>
    <row r="283" spans="2:6" x14ac:dyDescent="0.25">
      <c r="B283" s="14" t="s">
        <v>555</v>
      </c>
      <c r="C283" s="15">
        <v>11586597708</v>
      </c>
      <c r="D283" s="15">
        <v>2527681363.4999995</v>
      </c>
      <c r="E283" s="15">
        <v>682324673.77999997</v>
      </c>
      <c r="F283" s="15">
        <v>587718184.61999989</v>
      </c>
    </row>
    <row r="284" spans="2:6" x14ac:dyDescent="0.25">
      <c r="B284" s="25" t="s">
        <v>556</v>
      </c>
      <c r="C284" s="20">
        <v>10111015754</v>
      </c>
      <c r="D284" s="20">
        <v>1794018424.9099998</v>
      </c>
      <c r="E284" s="20">
        <v>627637341.86999989</v>
      </c>
      <c r="F284" s="20">
        <v>541114748.24999988</v>
      </c>
    </row>
    <row r="285" spans="2:6" x14ac:dyDescent="0.25">
      <c r="B285" s="19" t="s">
        <v>427</v>
      </c>
      <c r="C285" s="20">
        <v>2417332139</v>
      </c>
      <c r="D285" s="20">
        <v>692331723.96999991</v>
      </c>
      <c r="E285" s="20">
        <v>69953789.00999999</v>
      </c>
      <c r="F285" s="20">
        <v>53477103.779999986</v>
      </c>
    </row>
    <row r="286" spans="2:6" x14ac:dyDescent="0.25">
      <c r="B286" s="19" t="s">
        <v>557</v>
      </c>
      <c r="C286" s="20">
        <v>7153438615</v>
      </c>
      <c r="D286" s="20">
        <v>1101030378.75</v>
      </c>
      <c r="E286" s="20">
        <v>557027230.66999984</v>
      </c>
      <c r="F286" s="20">
        <v>487637644.46999985</v>
      </c>
    </row>
    <row r="287" spans="2:6" x14ac:dyDescent="0.25">
      <c r="B287" s="19" t="s">
        <v>420</v>
      </c>
      <c r="C287" s="20">
        <v>540245000</v>
      </c>
      <c r="D287" s="20">
        <v>656322.18999999994</v>
      </c>
      <c r="E287" s="20">
        <v>656322.18999999994</v>
      </c>
      <c r="F287" s="20">
        <v>0</v>
      </c>
    </row>
    <row r="288" spans="2:6" x14ac:dyDescent="0.25">
      <c r="B288" s="25" t="s">
        <v>558</v>
      </c>
      <c r="C288" s="20">
        <v>1202938070</v>
      </c>
      <c r="D288" s="20">
        <v>565985916.23000002</v>
      </c>
      <c r="E288" s="20">
        <v>41547072.869999997</v>
      </c>
      <c r="F288" s="20">
        <v>34200083.119999997</v>
      </c>
    </row>
    <row r="289" spans="2:6" x14ac:dyDescent="0.25">
      <c r="B289" s="19" t="s">
        <v>559</v>
      </c>
      <c r="C289" s="20">
        <v>1202938070</v>
      </c>
      <c r="D289" s="20">
        <v>565985916.23000002</v>
      </c>
      <c r="E289" s="20">
        <v>41547072.869999997</v>
      </c>
      <c r="F289" s="20">
        <v>34200083.119999997</v>
      </c>
    </row>
    <row r="290" spans="2:6" x14ac:dyDescent="0.25">
      <c r="B290" s="25" t="s">
        <v>560</v>
      </c>
      <c r="C290" s="20">
        <v>176299406</v>
      </c>
      <c r="D290" s="20">
        <v>106123358.66000001</v>
      </c>
      <c r="E290" s="20">
        <v>8586427.459999999</v>
      </c>
      <c r="F290" s="20">
        <v>8119021.669999999</v>
      </c>
    </row>
    <row r="291" spans="2:6" x14ac:dyDescent="0.25">
      <c r="B291" s="19" t="s">
        <v>561</v>
      </c>
      <c r="C291" s="20">
        <v>176299406</v>
      </c>
      <c r="D291" s="20">
        <v>106123358.66000001</v>
      </c>
      <c r="E291" s="20">
        <v>8586427.459999999</v>
      </c>
      <c r="F291" s="20">
        <v>8119021.669999999</v>
      </c>
    </row>
    <row r="292" spans="2:6" x14ac:dyDescent="0.25">
      <c r="B292" s="25" t="s">
        <v>562</v>
      </c>
      <c r="C292" s="20">
        <v>51884491</v>
      </c>
      <c r="D292" s="20">
        <v>39664163.700000003</v>
      </c>
      <c r="E292" s="20">
        <v>2846698.13</v>
      </c>
      <c r="F292" s="20">
        <v>2846698.13</v>
      </c>
    </row>
    <row r="293" spans="2:6" x14ac:dyDescent="0.25">
      <c r="B293" s="19" t="s">
        <v>563</v>
      </c>
      <c r="C293" s="20">
        <v>51884491</v>
      </c>
      <c r="D293" s="20">
        <v>39664163.700000003</v>
      </c>
      <c r="E293" s="20">
        <v>2846698.13</v>
      </c>
      <c r="F293" s="20">
        <v>2846698.13</v>
      </c>
    </row>
    <row r="294" spans="2:6" x14ac:dyDescent="0.25">
      <c r="B294" s="25" t="s">
        <v>564</v>
      </c>
      <c r="C294" s="20">
        <v>44459987</v>
      </c>
      <c r="D294" s="20">
        <v>21889500</v>
      </c>
      <c r="E294" s="20">
        <v>1707133.4500000002</v>
      </c>
      <c r="F294" s="20">
        <v>1437633.4500000002</v>
      </c>
    </row>
    <row r="295" spans="2:6" x14ac:dyDescent="0.25">
      <c r="B295" s="19" t="s">
        <v>557</v>
      </c>
      <c r="C295" s="20">
        <v>44459987</v>
      </c>
      <c r="D295" s="20">
        <v>21889500</v>
      </c>
      <c r="E295" s="20">
        <v>1707133.4500000002</v>
      </c>
      <c r="F295" s="20">
        <v>1437633.4500000002</v>
      </c>
    </row>
    <row r="296" spans="2:6" x14ac:dyDescent="0.25">
      <c r="B296" s="30" t="s">
        <v>565</v>
      </c>
      <c r="C296" s="27">
        <v>21701812584</v>
      </c>
      <c r="D296" s="27">
        <v>3687587334.0799999</v>
      </c>
      <c r="E296" s="27">
        <v>1348428890.76</v>
      </c>
      <c r="F296" s="27">
        <v>1321566935.6399999</v>
      </c>
    </row>
    <row r="297" spans="2:6" x14ac:dyDescent="0.25">
      <c r="B297" s="14" t="s">
        <v>566</v>
      </c>
      <c r="C297" s="15">
        <v>21701812584</v>
      </c>
      <c r="D297" s="15">
        <v>3687587334.0799999</v>
      </c>
      <c r="E297" s="15">
        <v>1348428890.76</v>
      </c>
      <c r="F297" s="15">
        <v>1321566935.6399999</v>
      </c>
    </row>
    <row r="298" spans="2:6" x14ac:dyDescent="0.25">
      <c r="B298" s="25" t="s">
        <v>567</v>
      </c>
      <c r="C298" s="20">
        <v>17004163914</v>
      </c>
      <c r="D298" s="20">
        <v>2036800942.3099999</v>
      </c>
      <c r="E298" s="20">
        <v>1135703246.04</v>
      </c>
      <c r="F298" s="20">
        <v>1119427618.29</v>
      </c>
    </row>
    <row r="299" spans="2:6" x14ac:dyDescent="0.25">
      <c r="B299" s="19" t="s">
        <v>427</v>
      </c>
      <c r="C299" s="20">
        <v>2772250362</v>
      </c>
      <c r="D299" s="20">
        <v>982049938.16999984</v>
      </c>
      <c r="E299" s="20">
        <v>80952241.899999991</v>
      </c>
      <c r="F299" s="20">
        <v>77443596.989999995</v>
      </c>
    </row>
    <row r="300" spans="2:6" x14ac:dyDescent="0.25">
      <c r="B300" s="19" t="s">
        <v>568</v>
      </c>
      <c r="C300" s="20">
        <v>347340880</v>
      </c>
      <c r="D300" s="20">
        <v>0</v>
      </c>
      <c r="E300" s="20">
        <v>0</v>
      </c>
      <c r="F300" s="20">
        <v>0</v>
      </c>
    </row>
    <row r="301" spans="2:6" x14ac:dyDescent="0.25">
      <c r="B301" s="19" t="s">
        <v>420</v>
      </c>
      <c r="C301" s="20">
        <v>303614200</v>
      </c>
      <c r="D301" s="20">
        <v>0</v>
      </c>
      <c r="E301" s="20">
        <v>0</v>
      </c>
      <c r="F301" s="20">
        <v>0</v>
      </c>
    </row>
    <row r="302" spans="2:6" x14ac:dyDescent="0.25">
      <c r="B302" s="19" t="s">
        <v>429</v>
      </c>
      <c r="C302" s="20">
        <v>13580958472</v>
      </c>
      <c r="D302" s="20">
        <v>1054751004.14</v>
      </c>
      <c r="E302" s="20">
        <v>1054751004.14</v>
      </c>
      <c r="F302" s="20">
        <v>1041984021.3</v>
      </c>
    </row>
    <row r="303" spans="2:6" x14ac:dyDescent="0.25">
      <c r="B303" s="25" t="s">
        <v>569</v>
      </c>
      <c r="C303" s="20">
        <v>311698803</v>
      </c>
      <c r="D303" s="20">
        <v>16701162.569999997</v>
      </c>
      <c r="E303" s="20">
        <v>15906937.369999997</v>
      </c>
      <c r="F303" s="20">
        <v>15906937.369999997</v>
      </c>
    </row>
    <row r="304" spans="2:6" x14ac:dyDescent="0.25">
      <c r="B304" s="19" t="s">
        <v>570</v>
      </c>
      <c r="C304" s="20">
        <v>311698803</v>
      </c>
      <c r="D304" s="20">
        <v>16701162.569999997</v>
      </c>
      <c r="E304" s="20">
        <v>15906937.369999997</v>
      </c>
      <c r="F304" s="20">
        <v>15906937.369999997</v>
      </c>
    </row>
    <row r="305" spans="2:6" x14ac:dyDescent="0.25">
      <c r="B305" s="25" t="s">
        <v>571</v>
      </c>
      <c r="C305" s="20">
        <v>915072932</v>
      </c>
      <c r="D305" s="20">
        <v>40268514.629999995</v>
      </c>
      <c r="E305" s="20">
        <v>39488514.629999995</v>
      </c>
      <c r="F305" s="20">
        <v>38371187.93999999</v>
      </c>
    </row>
    <row r="306" spans="2:6" x14ac:dyDescent="0.25">
      <c r="B306" s="19" t="s">
        <v>572</v>
      </c>
      <c r="C306" s="20">
        <v>915072932</v>
      </c>
      <c r="D306" s="20">
        <v>40268514.629999995</v>
      </c>
      <c r="E306" s="20">
        <v>39488514.629999995</v>
      </c>
      <c r="F306" s="20">
        <v>38371187.93999999</v>
      </c>
    </row>
    <row r="307" spans="2:6" x14ac:dyDescent="0.25">
      <c r="B307" s="25" t="s">
        <v>573</v>
      </c>
      <c r="C307" s="20">
        <v>564624143</v>
      </c>
      <c r="D307" s="20">
        <v>313786131.68000001</v>
      </c>
      <c r="E307" s="20">
        <v>25110977.639999993</v>
      </c>
      <c r="F307" s="20">
        <v>23873754.309999991</v>
      </c>
    </row>
    <row r="308" spans="2:6" x14ac:dyDescent="0.25">
      <c r="B308" s="19" t="s">
        <v>574</v>
      </c>
      <c r="C308" s="20">
        <v>564624143</v>
      </c>
      <c r="D308" s="20">
        <v>313786131.68000001</v>
      </c>
      <c r="E308" s="20">
        <v>25110977.639999993</v>
      </c>
      <c r="F308" s="20">
        <v>23873754.309999991</v>
      </c>
    </row>
    <row r="309" spans="2:6" x14ac:dyDescent="0.25">
      <c r="B309" s="25" t="s">
        <v>575</v>
      </c>
      <c r="C309" s="20">
        <v>122713372</v>
      </c>
      <c r="D309" s="20">
        <v>64660025.479999997</v>
      </c>
      <c r="E309" s="20">
        <v>5269716.6100000003</v>
      </c>
      <c r="F309" s="20">
        <v>5195119.32</v>
      </c>
    </row>
    <row r="310" spans="2:6" x14ac:dyDescent="0.25">
      <c r="B310" s="19" t="s">
        <v>576</v>
      </c>
      <c r="C310" s="20">
        <v>122713372</v>
      </c>
      <c r="D310" s="20">
        <v>64660025.479999997</v>
      </c>
      <c r="E310" s="20">
        <v>5269716.6100000003</v>
      </c>
      <c r="F310" s="20">
        <v>5195119.32</v>
      </c>
    </row>
    <row r="311" spans="2:6" x14ac:dyDescent="0.25">
      <c r="B311" s="25" t="s">
        <v>577</v>
      </c>
      <c r="C311" s="20">
        <v>265595015</v>
      </c>
      <c r="D311" s="20">
        <v>125696786.92</v>
      </c>
      <c r="E311" s="20">
        <v>10844196.710000003</v>
      </c>
      <c r="F311" s="20">
        <v>10551518.010000002</v>
      </c>
    </row>
    <row r="312" spans="2:6" x14ac:dyDescent="0.25">
      <c r="B312" s="19" t="s">
        <v>578</v>
      </c>
      <c r="C312" s="20">
        <v>265595015</v>
      </c>
      <c r="D312" s="20">
        <v>125696786.92</v>
      </c>
      <c r="E312" s="20">
        <v>10844196.710000003</v>
      </c>
      <c r="F312" s="20">
        <v>10551518.010000002</v>
      </c>
    </row>
    <row r="313" spans="2:6" x14ac:dyDescent="0.25">
      <c r="B313" s="25" t="s">
        <v>579</v>
      </c>
      <c r="C313" s="20">
        <v>154000000</v>
      </c>
      <c r="D313" s="20">
        <v>0</v>
      </c>
      <c r="E313" s="20">
        <v>0</v>
      </c>
      <c r="F313" s="20">
        <v>0</v>
      </c>
    </row>
    <row r="314" spans="2:6" x14ac:dyDescent="0.25">
      <c r="B314" s="19" t="s">
        <v>568</v>
      </c>
      <c r="C314" s="20">
        <v>154000000</v>
      </c>
      <c r="D314" s="20">
        <v>0</v>
      </c>
      <c r="E314" s="20">
        <v>0</v>
      </c>
      <c r="F314" s="20">
        <v>0</v>
      </c>
    </row>
    <row r="315" spans="2:6" x14ac:dyDescent="0.25">
      <c r="B315" s="25" t="s">
        <v>580</v>
      </c>
      <c r="C315" s="20">
        <v>493013687</v>
      </c>
      <c r="D315" s="20">
        <v>242373836.46000001</v>
      </c>
      <c r="E315" s="20">
        <v>19749278.859999999</v>
      </c>
      <c r="F315" s="20">
        <v>18595671.939999998</v>
      </c>
    </row>
    <row r="316" spans="2:6" x14ac:dyDescent="0.25">
      <c r="B316" s="19" t="s">
        <v>581</v>
      </c>
      <c r="C316" s="20">
        <v>493013687</v>
      </c>
      <c r="D316" s="20">
        <v>242373836.46000001</v>
      </c>
      <c r="E316" s="20">
        <v>19749278.859999999</v>
      </c>
      <c r="F316" s="20">
        <v>18595671.939999998</v>
      </c>
    </row>
    <row r="317" spans="2:6" x14ac:dyDescent="0.25">
      <c r="B317" s="25" t="s">
        <v>582</v>
      </c>
      <c r="C317" s="20">
        <v>492783812</v>
      </c>
      <c r="D317" s="20">
        <v>29323183.940000005</v>
      </c>
      <c r="E317" s="20">
        <v>28305702.400000006</v>
      </c>
      <c r="F317" s="20">
        <v>27514529.530000005</v>
      </c>
    </row>
    <row r="318" spans="2:6" x14ac:dyDescent="0.25">
      <c r="B318" s="19" t="s">
        <v>583</v>
      </c>
      <c r="C318" s="20">
        <v>492783812</v>
      </c>
      <c r="D318" s="20">
        <v>29323183.940000005</v>
      </c>
      <c r="E318" s="20">
        <v>28305702.400000006</v>
      </c>
      <c r="F318" s="20">
        <v>27514529.530000005</v>
      </c>
    </row>
    <row r="319" spans="2:6" x14ac:dyDescent="0.25">
      <c r="B319" s="25" t="s">
        <v>584</v>
      </c>
      <c r="C319" s="20">
        <v>656229718</v>
      </c>
      <c r="D319" s="20">
        <v>371100180.84000003</v>
      </c>
      <c r="E319" s="20">
        <v>30863558.110000003</v>
      </c>
      <c r="F319" s="20">
        <v>29978148.98</v>
      </c>
    </row>
    <row r="320" spans="2:6" x14ac:dyDescent="0.25">
      <c r="B320" s="19" t="s">
        <v>585</v>
      </c>
      <c r="C320" s="20">
        <v>656229718</v>
      </c>
      <c r="D320" s="20">
        <v>371100180.84000003</v>
      </c>
      <c r="E320" s="20">
        <v>30863558.110000003</v>
      </c>
      <c r="F320" s="20">
        <v>29978148.98</v>
      </c>
    </row>
    <row r="321" spans="2:7" x14ac:dyDescent="0.25">
      <c r="B321" s="25" t="s">
        <v>586</v>
      </c>
      <c r="C321" s="20">
        <v>158062578</v>
      </c>
      <c r="D321" s="20">
        <v>54455092.850000001</v>
      </c>
      <c r="E321" s="20">
        <v>4422833.75</v>
      </c>
      <c r="F321" s="20">
        <v>4405995.95</v>
      </c>
    </row>
    <row r="322" spans="2:7" x14ac:dyDescent="0.25">
      <c r="B322" s="19" t="s">
        <v>587</v>
      </c>
      <c r="C322" s="20">
        <v>158062578</v>
      </c>
      <c r="D322" s="20">
        <v>54455092.850000001</v>
      </c>
      <c r="E322" s="20">
        <v>4422833.75</v>
      </c>
      <c r="F322" s="20">
        <v>4405995.95</v>
      </c>
    </row>
    <row r="323" spans="2:7" x14ac:dyDescent="0.25">
      <c r="B323" s="25" t="s">
        <v>588</v>
      </c>
      <c r="C323" s="20">
        <v>563854610</v>
      </c>
      <c r="D323" s="20">
        <v>392421476.39999998</v>
      </c>
      <c r="E323" s="20">
        <v>32763928.640000004</v>
      </c>
      <c r="F323" s="20">
        <v>27746454.000000004</v>
      </c>
    </row>
    <row r="324" spans="2:7" x14ac:dyDescent="0.25">
      <c r="B324" s="19" t="s">
        <v>589</v>
      </c>
      <c r="C324" s="20">
        <v>563854610</v>
      </c>
      <c r="D324" s="20">
        <v>392421476.39999998</v>
      </c>
      <c r="E324" s="20">
        <v>32763928.640000004</v>
      </c>
      <c r="F324" s="20">
        <v>27746454.000000004</v>
      </c>
    </row>
    <row r="325" spans="2:7" x14ac:dyDescent="0.25">
      <c r="B325" s="30" t="s">
        <v>590</v>
      </c>
      <c r="C325" s="27">
        <v>275378926642</v>
      </c>
      <c r="D325" s="27">
        <v>152072632450.38</v>
      </c>
      <c r="E325" s="27">
        <v>15751553486.269997</v>
      </c>
      <c r="F325" s="27">
        <v>14334283754.41</v>
      </c>
    </row>
    <row r="326" spans="2:7" x14ac:dyDescent="0.25">
      <c r="B326" s="14" t="s">
        <v>591</v>
      </c>
      <c r="C326" s="15">
        <v>275378926642</v>
      </c>
      <c r="D326" s="15">
        <v>152072632450.38</v>
      </c>
      <c r="E326" s="15">
        <v>15751553486.269997</v>
      </c>
      <c r="F326" s="15">
        <v>14334283754.41</v>
      </c>
    </row>
    <row r="327" spans="2:7" x14ac:dyDescent="0.25">
      <c r="B327" s="25" t="s">
        <v>592</v>
      </c>
      <c r="C327" s="20">
        <v>223680029647</v>
      </c>
      <c r="D327" s="20">
        <v>132850264675.63</v>
      </c>
      <c r="E327" s="20">
        <v>13201811398.049999</v>
      </c>
      <c r="F327" s="20">
        <v>12814320829.879999</v>
      </c>
    </row>
    <row r="328" spans="2:7" x14ac:dyDescent="0.25">
      <c r="B328" s="19" t="s">
        <v>427</v>
      </c>
      <c r="C328" s="20">
        <v>35062189729</v>
      </c>
      <c r="D328" s="20">
        <v>2823182002.8500004</v>
      </c>
      <c r="E328" s="20">
        <v>489367179.22000015</v>
      </c>
      <c r="F328" s="20">
        <v>227157688.91</v>
      </c>
      <c r="G328" s="19"/>
    </row>
    <row r="329" spans="2:7" x14ac:dyDescent="0.25">
      <c r="B329" s="19" t="s">
        <v>593</v>
      </c>
      <c r="C329" s="20">
        <v>17892440315</v>
      </c>
      <c r="D329" s="20">
        <v>7712000539.4899998</v>
      </c>
      <c r="E329" s="20">
        <v>645314083.62000024</v>
      </c>
      <c r="F329" s="20">
        <v>629545876.15000021</v>
      </c>
      <c r="G329" s="19"/>
    </row>
    <row r="330" spans="2:7" x14ac:dyDescent="0.25">
      <c r="B330" s="19" t="s">
        <v>594</v>
      </c>
      <c r="C330" s="20">
        <v>94909365279</v>
      </c>
      <c r="D330" s="20">
        <v>82738927662</v>
      </c>
      <c r="E330" s="20">
        <v>6859983875.5500002</v>
      </c>
      <c r="F330" s="20">
        <v>6858043155.6000004</v>
      </c>
      <c r="G330" s="19"/>
    </row>
    <row r="331" spans="2:7" x14ac:dyDescent="0.25">
      <c r="B331" s="19" t="s">
        <v>595</v>
      </c>
      <c r="C331" s="20">
        <v>40548505246</v>
      </c>
      <c r="D331" s="20">
        <v>31460382470.290001</v>
      </c>
      <c r="E331" s="20">
        <v>2619490402.3700004</v>
      </c>
      <c r="F331" s="20">
        <v>2589304928.6100001</v>
      </c>
      <c r="G331" s="19"/>
    </row>
    <row r="332" spans="2:7" x14ac:dyDescent="0.25">
      <c r="B332" s="19" t="s">
        <v>596</v>
      </c>
      <c r="C332" s="20">
        <v>6973426529</v>
      </c>
      <c r="D332" s="20">
        <v>4259717325</v>
      </c>
      <c r="E332" s="20">
        <v>294936584.36000001</v>
      </c>
      <c r="F332" s="20">
        <v>294788366.87999988</v>
      </c>
      <c r="G332" s="19"/>
    </row>
    <row r="333" spans="2:7" x14ac:dyDescent="0.25">
      <c r="B333" s="19" t="s">
        <v>597</v>
      </c>
      <c r="C333" s="20">
        <v>11223242061</v>
      </c>
      <c r="D333" s="20">
        <v>59504080</v>
      </c>
      <c r="E333" s="20">
        <v>4931048.5699999994</v>
      </c>
      <c r="F333" s="20">
        <v>4545555.9899999993</v>
      </c>
      <c r="G333" s="19"/>
    </row>
    <row r="334" spans="2:7" x14ac:dyDescent="0.25">
      <c r="B334" s="19" t="s">
        <v>598</v>
      </c>
      <c r="C334" s="20">
        <v>302594644</v>
      </c>
      <c r="D334" s="20">
        <v>34900371</v>
      </c>
      <c r="E334" s="20">
        <v>2457743.96</v>
      </c>
      <c r="F334" s="20">
        <v>2457743.96</v>
      </c>
      <c r="G334" s="19"/>
    </row>
    <row r="335" spans="2:7" x14ac:dyDescent="0.25">
      <c r="B335" s="19" t="s">
        <v>599</v>
      </c>
      <c r="C335" s="20">
        <v>985138501</v>
      </c>
      <c r="D335" s="20">
        <v>657699244</v>
      </c>
      <c r="E335" s="20">
        <v>55184872.759999998</v>
      </c>
      <c r="F335" s="20">
        <v>55018967.329999998</v>
      </c>
    </row>
    <row r="336" spans="2:7" x14ac:dyDescent="0.25">
      <c r="B336" s="19" t="s">
        <v>600</v>
      </c>
      <c r="C336" s="20">
        <v>2832352690</v>
      </c>
      <c r="D336" s="20">
        <v>937640781</v>
      </c>
      <c r="E336" s="20">
        <v>63835407.640000001</v>
      </c>
      <c r="F336" s="20">
        <v>63711346.45000001</v>
      </c>
    </row>
    <row r="337" spans="2:6" x14ac:dyDescent="0.25">
      <c r="B337" s="19" t="s">
        <v>420</v>
      </c>
      <c r="C337" s="20">
        <v>2682340783</v>
      </c>
      <c r="D337" s="20">
        <v>76563000</v>
      </c>
      <c r="E337" s="20">
        <v>76563000</v>
      </c>
      <c r="F337" s="20">
        <v>0</v>
      </c>
    </row>
    <row r="338" spans="2:6" x14ac:dyDescent="0.25">
      <c r="B338" s="19" t="s">
        <v>429</v>
      </c>
      <c r="C338" s="20">
        <v>10268433870</v>
      </c>
      <c r="D338" s="20">
        <v>2089747200</v>
      </c>
      <c r="E338" s="20">
        <v>2089747200</v>
      </c>
      <c r="F338" s="20">
        <v>2089747200</v>
      </c>
    </row>
    <row r="339" spans="2:6" x14ac:dyDescent="0.25">
      <c r="B339" s="25" t="s">
        <v>601</v>
      </c>
      <c r="C339" s="20">
        <v>765801033</v>
      </c>
      <c r="D339" s="20">
        <v>36053335.009999998</v>
      </c>
      <c r="E339" s="20">
        <v>7478324.96</v>
      </c>
      <c r="F339" s="20">
        <v>238000</v>
      </c>
    </row>
    <row r="340" spans="2:6" x14ac:dyDescent="0.25">
      <c r="B340" s="19" t="s">
        <v>595</v>
      </c>
      <c r="C340" s="20">
        <v>613099584</v>
      </c>
      <c r="D340" s="20">
        <v>0</v>
      </c>
      <c r="E340" s="20">
        <v>0</v>
      </c>
      <c r="F340" s="20">
        <v>0</v>
      </c>
    </row>
    <row r="341" spans="2:6" x14ac:dyDescent="0.25">
      <c r="B341" s="19" t="s">
        <v>602</v>
      </c>
      <c r="C341" s="20">
        <v>152701449</v>
      </c>
      <c r="D341" s="20">
        <v>36053335.009999998</v>
      </c>
      <c r="E341" s="20">
        <v>7478324.96</v>
      </c>
      <c r="F341" s="20">
        <v>238000</v>
      </c>
    </row>
    <row r="342" spans="2:6" x14ac:dyDescent="0.25">
      <c r="B342" s="25" t="s">
        <v>603</v>
      </c>
      <c r="C342" s="20">
        <v>898290390</v>
      </c>
      <c r="D342" s="20">
        <v>21825295.020000003</v>
      </c>
      <c r="E342" s="20">
        <v>10639454.32</v>
      </c>
      <c r="F342" s="20">
        <v>470453.32</v>
      </c>
    </row>
    <row r="343" spans="2:6" x14ac:dyDescent="0.25">
      <c r="B343" s="19" t="s">
        <v>593</v>
      </c>
      <c r="C343" s="20">
        <v>898290390</v>
      </c>
      <c r="D343" s="20">
        <v>21825295.020000003</v>
      </c>
      <c r="E343" s="20">
        <v>10639454.32</v>
      </c>
      <c r="F343" s="20">
        <v>470453.32</v>
      </c>
    </row>
    <row r="344" spans="2:6" x14ac:dyDescent="0.25">
      <c r="B344" s="25" t="s">
        <v>604</v>
      </c>
      <c r="C344" s="20">
        <v>17723047260</v>
      </c>
      <c r="D344" s="20">
        <v>1288505321.24</v>
      </c>
      <c r="E344" s="20">
        <v>1288391890.8799999</v>
      </c>
      <c r="F344" s="20">
        <v>1287967017.6800001</v>
      </c>
    </row>
    <row r="345" spans="2:6" x14ac:dyDescent="0.25">
      <c r="B345" s="19" t="s">
        <v>605</v>
      </c>
      <c r="C345" s="20">
        <v>17723047260</v>
      </c>
      <c r="D345" s="20">
        <v>1288505321.24</v>
      </c>
      <c r="E345" s="20">
        <v>1288391890.8799999</v>
      </c>
      <c r="F345" s="20">
        <v>1287967017.6800001</v>
      </c>
    </row>
    <row r="346" spans="2:6" x14ac:dyDescent="0.25">
      <c r="B346" s="25" t="s">
        <v>606</v>
      </c>
      <c r="C346" s="20">
        <v>240545437</v>
      </c>
      <c r="D346" s="20">
        <v>7779572.4100000001</v>
      </c>
      <c r="E346" s="20">
        <v>7779572.4100000001</v>
      </c>
      <c r="F346" s="20">
        <v>7582269.6600000001</v>
      </c>
    </row>
    <row r="347" spans="2:6" x14ac:dyDescent="0.25">
      <c r="B347" s="19" t="s">
        <v>593</v>
      </c>
      <c r="C347" s="20">
        <v>240545437</v>
      </c>
      <c r="D347" s="20">
        <v>7779572.4100000001</v>
      </c>
      <c r="E347" s="20">
        <v>7779572.4100000001</v>
      </c>
      <c r="F347" s="20">
        <v>7582269.6600000001</v>
      </c>
    </row>
    <row r="348" spans="2:6" x14ac:dyDescent="0.25">
      <c r="B348" s="25" t="s">
        <v>607</v>
      </c>
      <c r="C348" s="20">
        <v>3183614449</v>
      </c>
      <c r="D348" s="20">
        <v>56583960.030000001</v>
      </c>
      <c r="E348" s="20">
        <v>56260308.299999997</v>
      </c>
      <c r="F348" s="20">
        <v>20672393.199999996</v>
      </c>
    </row>
    <row r="349" spans="2:6" x14ac:dyDescent="0.25">
      <c r="B349" s="19" t="s">
        <v>598</v>
      </c>
      <c r="C349" s="20">
        <v>3183614449</v>
      </c>
      <c r="D349" s="20">
        <v>56583960.030000001</v>
      </c>
      <c r="E349" s="20">
        <v>56260308.299999997</v>
      </c>
      <c r="F349" s="20">
        <v>20672393.199999996</v>
      </c>
    </row>
    <row r="350" spans="2:6" x14ac:dyDescent="0.25">
      <c r="B350" s="25" t="s">
        <v>608</v>
      </c>
      <c r="C350" s="20">
        <v>2707281872</v>
      </c>
      <c r="D350" s="20">
        <v>124502669.39999998</v>
      </c>
      <c r="E350" s="20">
        <v>78083775.5</v>
      </c>
      <c r="F350" s="20">
        <v>62067303.530000001</v>
      </c>
    </row>
    <row r="351" spans="2:6" x14ac:dyDescent="0.25">
      <c r="B351" s="19" t="s">
        <v>598</v>
      </c>
      <c r="C351" s="20">
        <v>2707281872</v>
      </c>
      <c r="D351" s="20">
        <v>124502669.39999998</v>
      </c>
      <c r="E351" s="20">
        <v>78083775.5</v>
      </c>
      <c r="F351" s="20">
        <v>62067303.530000001</v>
      </c>
    </row>
    <row r="352" spans="2:6" x14ac:dyDescent="0.25">
      <c r="B352" s="25" t="s">
        <v>609</v>
      </c>
      <c r="C352" s="20">
        <v>26180316554</v>
      </c>
      <c r="D352" s="20">
        <v>17687117621.639999</v>
      </c>
      <c r="E352" s="20">
        <v>1101108761.8500001</v>
      </c>
      <c r="F352" s="20">
        <v>140965487.13999999</v>
      </c>
    </row>
    <row r="353" spans="2:6" x14ac:dyDescent="0.25">
      <c r="B353" s="19" t="s">
        <v>610</v>
      </c>
      <c r="C353" s="20">
        <v>26180316554</v>
      </c>
      <c r="D353" s="20">
        <v>17687117621.639999</v>
      </c>
      <c r="E353" s="20">
        <v>1101108761.8500001</v>
      </c>
      <c r="F353" s="20">
        <v>140965487.13999999</v>
      </c>
    </row>
    <row r="354" spans="2:6" x14ac:dyDescent="0.25">
      <c r="B354" s="30" t="s">
        <v>611</v>
      </c>
      <c r="C354" s="27">
        <v>137788992563</v>
      </c>
      <c r="D354" s="27">
        <v>11317682962.969999</v>
      </c>
      <c r="E354" s="27">
        <v>8928719844.170002</v>
      </c>
      <c r="F354" s="27">
        <v>7553113804.6999989</v>
      </c>
    </row>
    <row r="355" spans="2:6" x14ac:dyDescent="0.25">
      <c r="B355" s="14" t="s">
        <v>612</v>
      </c>
      <c r="C355" s="15">
        <v>137788992563</v>
      </c>
      <c r="D355" s="15">
        <v>11317682962.969999</v>
      </c>
      <c r="E355" s="15">
        <v>8928719844.170002</v>
      </c>
      <c r="F355" s="15">
        <v>7553113804.6999989</v>
      </c>
    </row>
    <row r="356" spans="2:6" x14ac:dyDescent="0.25">
      <c r="B356" s="25" t="s">
        <v>613</v>
      </c>
      <c r="C356" s="20">
        <v>123141296318</v>
      </c>
      <c r="D356" s="20">
        <v>8628301104.3799992</v>
      </c>
      <c r="E356" s="20">
        <v>8605601654.0400009</v>
      </c>
      <c r="F356" s="20">
        <v>7468556439.6999989</v>
      </c>
    </row>
    <row r="357" spans="2:6" x14ac:dyDescent="0.25">
      <c r="B357" s="19" t="s">
        <v>427</v>
      </c>
      <c r="C357" s="20">
        <v>7067109162</v>
      </c>
      <c r="D357" s="20">
        <v>459690937.49999994</v>
      </c>
      <c r="E357" s="20">
        <v>437153282.15999997</v>
      </c>
      <c r="F357" s="20">
        <v>405833696.31</v>
      </c>
    </row>
    <row r="358" spans="2:6" x14ac:dyDescent="0.25">
      <c r="B358" s="19" t="s">
        <v>614</v>
      </c>
      <c r="C358" s="20">
        <v>525652058</v>
      </c>
      <c r="D358" s="20">
        <v>161795</v>
      </c>
      <c r="E358" s="20">
        <v>0</v>
      </c>
      <c r="F358" s="20">
        <v>0</v>
      </c>
    </row>
    <row r="359" spans="2:6" x14ac:dyDescent="0.25">
      <c r="B359" s="19" t="s">
        <v>615</v>
      </c>
      <c r="C359" s="20">
        <v>82388922</v>
      </c>
      <c r="D359" s="20">
        <v>0</v>
      </c>
      <c r="E359" s="20">
        <v>0</v>
      </c>
      <c r="F359" s="20">
        <v>0</v>
      </c>
    </row>
    <row r="360" spans="2:6" x14ac:dyDescent="0.25">
      <c r="B360" s="19" t="s">
        <v>616</v>
      </c>
      <c r="C360" s="20">
        <v>1835087327</v>
      </c>
      <c r="D360" s="20">
        <v>83802220.069999993</v>
      </c>
      <c r="E360" s="20">
        <v>83802220.069999993</v>
      </c>
      <c r="F360" s="20">
        <v>0</v>
      </c>
    </row>
    <row r="361" spans="2:6" x14ac:dyDescent="0.25">
      <c r="B361" s="19" t="s">
        <v>454</v>
      </c>
      <c r="C361" s="20">
        <v>95536158</v>
      </c>
      <c r="D361" s="20">
        <v>0</v>
      </c>
      <c r="E361" s="20">
        <v>0</v>
      </c>
      <c r="F361" s="20">
        <v>0</v>
      </c>
    </row>
    <row r="362" spans="2:6" x14ac:dyDescent="0.25">
      <c r="B362" s="19" t="s">
        <v>617</v>
      </c>
      <c r="C362" s="20">
        <v>1011580000</v>
      </c>
      <c r="D362" s="20">
        <v>0</v>
      </c>
      <c r="E362" s="20">
        <v>0</v>
      </c>
      <c r="F362" s="20">
        <v>0</v>
      </c>
    </row>
    <row r="363" spans="2:6" x14ac:dyDescent="0.25">
      <c r="B363" s="19" t="s">
        <v>618</v>
      </c>
      <c r="C363" s="20">
        <v>26900000</v>
      </c>
      <c r="D363" s="20">
        <v>0</v>
      </c>
      <c r="E363" s="20">
        <v>0</v>
      </c>
      <c r="F363" s="20">
        <v>0</v>
      </c>
    </row>
    <row r="364" spans="2:6" x14ac:dyDescent="0.25">
      <c r="B364" s="19" t="s">
        <v>619</v>
      </c>
      <c r="C364" s="20">
        <v>25200000</v>
      </c>
      <c r="D364" s="20">
        <v>0</v>
      </c>
      <c r="E364" s="20">
        <v>0</v>
      </c>
      <c r="F364" s="20">
        <v>0</v>
      </c>
    </row>
    <row r="365" spans="2:6" x14ac:dyDescent="0.25">
      <c r="B365" s="19" t="s">
        <v>420</v>
      </c>
      <c r="C365" s="20">
        <v>1216770278</v>
      </c>
      <c r="D365" s="20">
        <v>86300940.520000011</v>
      </c>
      <c r="E365" s="20">
        <v>86300940.520000011</v>
      </c>
      <c r="F365" s="20">
        <v>76727068.640000001</v>
      </c>
    </row>
    <row r="366" spans="2:6" x14ac:dyDescent="0.25">
      <c r="B366" s="19" t="s">
        <v>429</v>
      </c>
      <c r="C366" s="20">
        <v>111255072413</v>
      </c>
      <c r="D366" s="20">
        <v>7998345211.29</v>
      </c>
      <c r="E366" s="20">
        <v>7998345211.29</v>
      </c>
      <c r="F366" s="20">
        <v>6985995674.749999</v>
      </c>
    </row>
    <row r="367" spans="2:6" x14ac:dyDescent="0.25">
      <c r="B367" s="25" t="s">
        <v>620</v>
      </c>
      <c r="C367" s="20">
        <v>571105704</v>
      </c>
      <c r="D367" s="20">
        <v>9203454.7299999986</v>
      </c>
      <c r="E367" s="20">
        <v>9203454.7299999986</v>
      </c>
      <c r="F367" s="20">
        <v>9101568.7199999988</v>
      </c>
    </row>
    <row r="368" spans="2:6" x14ac:dyDescent="0.25">
      <c r="B368" s="19" t="s">
        <v>617</v>
      </c>
      <c r="C368" s="20">
        <v>571105704</v>
      </c>
      <c r="D368" s="20">
        <v>9203454.7299999986</v>
      </c>
      <c r="E368" s="20">
        <v>9203454.7299999986</v>
      </c>
      <c r="F368" s="20">
        <v>9101568.7199999988</v>
      </c>
    </row>
    <row r="369" spans="2:6" x14ac:dyDescent="0.25">
      <c r="B369" s="25" t="s">
        <v>621</v>
      </c>
      <c r="C369" s="20">
        <v>13679372106</v>
      </c>
      <c r="D369" s="20">
        <v>2384189630.6599998</v>
      </c>
      <c r="E369" s="20">
        <v>312121244.19999999</v>
      </c>
      <c r="F369" s="20">
        <v>75455796.280000001</v>
      </c>
    </row>
    <row r="370" spans="2:6" x14ac:dyDescent="0.25">
      <c r="B370" s="19" t="s">
        <v>622</v>
      </c>
      <c r="C370" s="20">
        <v>6364483616</v>
      </c>
      <c r="D370" s="20">
        <v>2024273120.6599998</v>
      </c>
      <c r="E370" s="20">
        <v>173441994.19999999</v>
      </c>
      <c r="F370" s="20">
        <v>75455796.280000001</v>
      </c>
    </row>
    <row r="371" spans="2:6" x14ac:dyDescent="0.25">
      <c r="B371" s="19" t="s">
        <v>614</v>
      </c>
      <c r="C371" s="20">
        <v>7314888490</v>
      </c>
      <c r="D371" s="20">
        <v>359916510</v>
      </c>
      <c r="E371" s="20">
        <v>138679250</v>
      </c>
      <c r="F371" s="20">
        <v>0</v>
      </c>
    </row>
    <row r="372" spans="2:6" x14ac:dyDescent="0.25">
      <c r="B372" s="25" t="s">
        <v>623</v>
      </c>
      <c r="C372" s="20">
        <v>397218435</v>
      </c>
      <c r="D372" s="20">
        <v>295988773.20000005</v>
      </c>
      <c r="E372" s="20">
        <v>1793491.2</v>
      </c>
      <c r="F372" s="20">
        <v>0</v>
      </c>
    </row>
    <row r="373" spans="2:6" x14ac:dyDescent="0.25">
      <c r="B373" s="19" t="s">
        <v>624</v>
      </c>
      <c r="C373" s="20">
        <v>397218435</v>
      </c>
      <c r="D373" s="20">
        <v>295988773.20000005</v>
      </c>
      <c r="E373" s="20">
        <v>1793491.2</v>
      </c>
      <c r="F373" s="20">
        <v>0</v>
      </c>
    </row>
    <row r="374" spans="2:6" x14ac:dyDescent="0.25">
      <c r="B374" s="30" t="s">
        <v>625</v>
      </c>
      <c r="C374" s="27">
        <v>3136389584</v>
      </c>
      <c r="D374" s="27">
        <v>243664363.73000002</v>
      </c>
      <c r="E374" s="27">
        <v>162451982.38</v>
      </c>
      <c r="F374" s="27">
        <v>134640140.44999999</v>
      </c>
    </row>
    <row r="375" spans="2:6" x14ac:dyDescent="0.25">
      <c r="B375" s="14" t="s">
        <v>626</v>
      </c>
      <c r="C375" s="15">
        <v>3136389584</v>
      </c>
      <c r="D375" s="15">
        <v>243664363.73000002</v>
      </c>
      <c r="E375" s="15">
        <v>162451982.38</v>
      </c>
      <c r="F375" s="15">
        <v>134640140.44999999</v>
      </c>
    </row>
    <row r="376" spans="2:6" x14ac:dyDescent="0.25">
      <c r="B376" s="25" t="s">
        <v>627</v>
      </c>
      <c r="C376" s="20">
        <v>3028904514</v>
      </c>
      <c r="D376" s="20">
        <v>238210017.01000002</v>
      </c>
      <c r="E376" s="20">
        <v>156997635.66</v>
      </c>
      <c r="F376" s="20">
        <v>129185793.72999999</v>
      </c>
    </row>
    <row r="377" spans="2:6" x14ac:dyDescent="0.25">
      <c r="B377" s="19" t="s">
        <v>427</v>
      </c>
      <c r="C377" s="20">
        <v>1358974494</v>
      </c>
      <c r="D377" s="20">
        <v>99047378.689999998</v>
      </c>
      <c r="E377" s="20">
        <v>83505411.079999998</v>
      </c>
      <c r="F377" s="20">
        <v>81682257.379999995</v>
      </c>
    </row>
    <row r="378" spans="2:6" x14ac:dyDescent="0.25">
      <c r="B378" s="19" t="s">
        <v>628</v>
      </c>
      <c r="C378" s="20">
        <v>247446162</v>
      </c>
      <c r="D378" s="20">
        <v>21467672.740000002</v>
      </c>
      <c r="E378" s="20">
        <v>21467672.740000002</v>
      </c>
      <c r="F378" s="20">
        <v>2637043.35</v>
      </c>
    </row>
    <row r="379" spans="2:6" x14ac:dyDescent="0.25">
      <c r="B379" s="19" t="s">
        <v>629</v>
      </c>
      <c r="C379" s="20">
        <v>887884786</v>
      </c>
      <c r="D379" s="20">
        <v>105117979.96000001</v>
      </c>
      <c r="E379" s="20">
        <v>39447566.219999999</v>
      </c>
      <c r="F379" s="20">
        <v>38574473.980000004</v>
      </c>
    </row>
    <row r="380" spans="2:6" x14ac:dyDescent="0.25">
      <c r="B380" s="19" t="s">
        <v>630</v>
      </c>
      <c r="C380" s="20">
        <v>63746476</v>
      </c>
      <c r="D380" s="20">
        <v>4729340.5999999996</v>
      </c>
      <c r="E380" s="20">
        <v>4729340.5999999996</v>
      </c>
      <c r="F380" s="20">
        <v>4729340.5999999996</v>
      </c>
    </row>
    <row r="381" spans="2:6" x14ac:dyDescent="0.25">
      <c r="B381" s="19" t="s">
        <v>631</v>
      </c>
      <c r="C381" s="20">
        <v>24231770</v>
      </c>
      <c r="D381" s="20">
        <v>514388.68000000005</v>
      </c>
      <c r="E381" s="20">
        <v>514388.68000000005</v>
      </c>
      <c r="F381" s="20">
        <v>514388.68000000005</v>
      </c>
    </row>
    <row r="382" spans="2:6" x14ac:dyDescent="0.25">
      <c r="B382" s="19" t="s">
        <v>632</v>
      </c>
      <c r="C382" s="20">
        <v>232961226</v>
      </c>
      <c r="D382" s="20">
        <v>1048289.7400000001</v>
      </c>
      <c r="E382" s="20">
        <v>1048289.7400000001</v>
      </c>
      <c r="F382" s="20">
        <v>1048289.7400000001</v>
      </c>
    </row>
    <row r="383" spans="2:6" x14ac:dyDescent="0.25">
      <c r="B383" s="19" t="s">
        <v>420</v>
      </c>
      <c r="C383" s="20">
        <v>213659600</v>
      </c>
      <c r="D383" s="20">
        <v>6284966.5999999996</v>
      </c>
      <c r="E383" s="20">
        <v>6284966.5999999996</v>
      </c>
      <c r="F383" s="20">
        <v>0</v>
      </c>
    </row>
    <row r="384" spans="2:6" x14ac:dyDescent="0.25">
      <c r="B384" s="25" t="s">
        <v>633</v>
      </c>
      <c r="C384" s="20">
        <v>107485070</v>
      </c>
      <c r="D384" s="20">
        <v>5454346.7199999997</v>
      </c>
      <c r="E384" s="20">
        <v>5454346.7199999997</v>
      </c>
      <c r="F384" s="20">
        <v>5454346.7199999997</v>
      </c>
    </row>
    <row r="385" spans="2:6" x14ac:dyDescent="0.25">
      <c r="B385" s="19" t="s">
        <v>632</v>
      </c>
      <c r="C385" s="20">
        <v>107485070</v>
      </c>
      <c r="D385" s="20">
        <v>5454346.7199999997</v>
      </c>
      <c r="E385" s="20">
        <v>5454346.7199999997</v>
      </c>
      <c r="F385" s="20">
        <v>5454346.7199999997</v>
      </c>
    </row>
    <row r="386" spans="2:6" x14ac:dyDescent="0.25">
      <c r="B386" s="30" t="s">
        <v>634</v>
      </c>
      <c r="C386" s="27">
        <v>2512106847</v>
      </c>
      <c r="D386" s="27">
        <v>137714666.68000001</v>
      </c>
      <c r="E386" s="27">
        <v>136752346.68000001</v>
      </c>
      <c r="F386" s="27">
        <v>64237008.100000009</v>
      </c>
    </row>
    <row r="387" spans="2:6" x14ac:dyDescent="0.25">
      <c r="B387" s="14" t="s">
        <v>635</v>
      </c>
      <c r="C387" s="15">
        <v>2512106847</v>
      </c>
      <c r="D387" s="15">
        <v>137714666.68000001</v>
      </c>
      <c r="E387" s="15">
        <v>136752346.68000001</v>
      </c>
      <c r="F387" s="15">
        <v>64237008.100000009</v>
      </c>
    </row>
    <row r="388" spans="2:6" x14ac:dyDescent="0.25">
      <c r="B388" s="25" t="s">
        <v>636</v>
      </c>
      <c r="C388" s="20">
        <v>2512106847</v>
      </c>
      <c r="D388" s="20">
        <v>137714666.68000001</v>
      </c>
      <c r="E388" s="20">
        <v>136752346.68000001</v>
      </c>
      <c r="F388" s="20">
        <v>64237008.100000009</v>
      </c>
    </row>
    <row r="389" spans="2:6" x14ac:dyDescent="0.25">
      <c r="B389" s="19" t="s">
        <v>427</v>
      </c>
      <c r="C389" s="20">
        <v>571556206</v>
      </c>
      <c r="D389" s="20">
        <v>27680249.310000002</v>
      </c>
      <c r="E389" s="20">
        <v>27680249.310000002</v>
      </c>
      <c r="F389" s="20">
        <v>26468444.490000002</v>
      </c>
    </row>
    <row r="390" spans="2:6" x14ac:dyDescent="0.25">
      <c r="B390" s="19" t="s">
        <v>637</v>
      </c>
      <c r="C390" s="20">
        <v>325386706</v>
      </c>
      <c r="D390" s="20">
        <v>30175296.400000002</v>
      </c>
      <c r="E390" s="20">
        <v>29623976.400000002</v>
      </c>
      <c r="F390" s="20">
        <v>28578990.140000001</v>
      </c>
    </row>
    <row r="391" spans="2:6" x14ac:dyDescent="0.25">
      <c r="B391" s="19" t="s">
        <v>638</v>
      </c>
      <c r="C391" s="20">
        <v>70588060</v>
      </c>
      <c r="D391" s="20">
        <v>993987.84</v>
      </c>
      <c r="E391" s="20">
        <v>993987.84</v>
      </c>
      <c r="F391" s="20">
        <v>993987.84</v>
      </c>
    </row>
    <row r="392" spans="2:6" x14ac:dyDescent="0.25">
      <c r="B392" s="19" t="s">
        <v>639</v>
      </c>
      <c r="C392" s="20">
        <v>596500000</v>
      </c>
      <c r="D392" s="20">
        <v>8195585.6299999999</v>
      </c>
      <c r="E392" s="20">
        <v>8195585.6299999999</v>
      </c>
      <c r="F392" s="20">
        <v>8195585.6299999999</v>
      </c>
    </row>
    <row r="393" spans="2:6" x14ac:dyDescent="0.25">
      <c r="B393" s="19" t="s">
        <v>420</v>
      </c>
      <c r="C393" s="20">
        <v>24755964</v>
      </c>
      <c r="D393" s="20">
        <v>411000</v>
      </c>
      <c r="E393" s="20">
        <v>0</v>
      </c>
      <c r="F393" s="20">
        <v>0</v>
      </c>
    </row>
    <row r="394" spans="2:6" x14ac:dyDescent="0.25">
      <c r="B394" s="19" t="s">
        <v>429</v>
      </c>
      <c r="C394" s="20">
        <v>923319911</v>
      </c>
      <c r="D394" s="20">
        <v>70258547.5</v>
      </c>
      <c r="E394" s="20">
        <v>70258547.5</v>
      </c>
      <c r="F394" s="20">
        <v>0</v>
      </c>
    </row>
    <row r="395" spans="2:6" x14ac:dyDescent="0.25">
      <c r="B395" s="30" t="s">
        <v>640</v>
      </c>
      <c r="C395" s="27">
        <v>15106778711</v>
      </c>
      <c r="D395" s="27">
        <v>1447509351.04</v>
      </c>
      <c r="E395" s="27">
        <v>973917912.37999988</v>
      </c>
      <c r="F395" s="27">
        <v>796929834.81999993</v>
      </c>
    </row>
    <row r="396" spans="2:6" x14ac:dyDescent="0.25">
      <c r="B396" s="14" t="s">
        <v>641</v>
      </c>
      <c r="C396" s="15">
        <v>15106778711</v>
      </c>
      <c r="D396" s="15">
        <v>1447509351.04</v>
      </c>
      <c r="E396" s="15">
        <v>973917912.37999988</v>
      </c>
      <c r="F396" s="15">
        <v>796929834.81999993</v>
      </c>
    </row>
    <row r="397" spans="2:6" x14ac:dyDescent="0.25">
      <c r="B397" s="25" t="s">
        <v>642</v>
      </c>
      <c r="C397" s="20">
        <v>14278527043</v>
      </c>
      <c r="D397" s="20">
        <v>931693918.14999998</v>
      </c>
      <c r="E397" s="20">
        <v>929911973.94999993</v>
      </c>
      <c r="F397" s="20">
        <v>755525574.96000004</v>
      </c>
    </row>
    <row r="398" spans="2:6" x14ac:dyDescent="0.25">
      <c r="B398" s="19" t="s">
        <v>427</v>
      </c>
      <c r="C398" s="20">
        <v>4231506574</v>
      </c>
      <c r="D398" s="20">
        <v>297718612.54999995</v>
      </c>
      <c r="E398" s="20">
        <v>297628608.34999996</v>
      </c>
      <c r="F398" s="20">
        <v>274103994.56999999</v>
      </c>
    </row>
    <row r="399" spans="2:6" x14ac:dyDescent="0.25">
      <c r="B399" s="19" t="s">
        <v>643</v>
      </c>
      <c r="C399" s="20">
        <v>30000000</v>
      </c>
      <c r="D399" s="20">
        <v>0</v>
      </c>
      <c r="E399" s="20">
        <v>0</v>
      </c>
      <c r="F399" s="20">
        <v>0</v>
      </c>
    </row>
    <row r="400" spans="2:6" x14ac:dyDescent="0.25">
      <c r="B400" s="19" t="s">
        <v>644</v>
      </c>
      <c r="C400" s="20">
        <v>2199430480</v>
      </c>
      <c r="D400" s="20">
        <v>85367667.840000004</v>
      </c>
      <c r="E400" s="20">
        <v>83675727.840000004</v>
      </c>
      <c r="F400" s="20">
        <v>34000000</v>
      </c>
    </row>
    <row r="401" spans="2:6" x14ac:dyDescent="0.25">
      <c r="B401" s="19" t="s">
        <v>645</v>
      </c>
      <c r="C401" s="20">
        <v>329169880</v>
      </c>
      <c r="D401" s="20">
        <v>0</v>
      </c>
      <c r="E401" s="20">
        <v>0</v>
      </c>
      <c r="F401" s="20">
        <v>0</v>
      </c>
    </row>
    <row r="402" spans="2:6" x14ac:dyDescent="0.25">
      <c r="B402" s="19" t="s">
        <v>646</v>
      </c>
      <c r="C402" s="20">
        <v>191602200</v>
      </c>
      <c r="D402" s="20">
        <v>0</v>
      </c>
      <c r="E402" s="20">
        <v>0</v>
      </c>
      <c r="F402" s="20">
        <v>0</v>
      </c>
    </row>
    <row r="403" spans="2:6" x14ac:dyDescent="0.25">
      <c r="B403" s="19" t="s">
        <v>420</v>
      </c>
      <c r="C403" s="20">
        <v>1086049752</v>
      </c>
      <c r="D403" s="20">
        <v>67169144.260000005</v>
      </c>
      <c r="E403" s="20">
        <v>67169144.260000005</v>
      </c>
      <c r="F403" s="20">
        <v>43053260.259999998</v>
      </c>
    </row>
    <row r="404" spans="2:6" x14ac:dyDescent="0.25">
      <c r="B404" s="19" t="s">
        <v>429</v>
      </c>
      <c r="C404" s="20">
        <v>6210768157</v>
      </c>
      <c r="D404" s="20">
        <v>481438493.5</v>
      </c>
      <c r="E404" s="20">
        <v>481438493.5</v>
      </c>
      <c r="F404" s="20">
        <v>404368320.13</v>
      </c>
    </row>
    <row r="405" spans="2:6" x14ac:dyDescent="0.25">
      <c r="B405" s="25" t="s">
        <v>647</v>
      </c>
      <c r="C405" s="20">
        <v>656607258</v>
      </c>
      <c r="D405" s="20">
        <v>422307335.68000001</v>
      </c>
      <c r="E405" s="20">
        <v>35312230.810000002</v>
      </c>
      <c r="F405" s="20">
        <v>33439390.240000002</v>
      </c>
    </row>
    <row r="406" spans="2:6" x14ac:dyDescent="0.25">
      <c r="B406" s="19" t="s">
        <v>648</v>
      </c>
      <c r="C406" s="20">
        <v>579907258</v>
      </c>
      <c r="D406" s="20">
        <v>412261397.68000001</v>
      </c>
      <c r="E406" s="20">
        <v>34401803.710000001</v>
      </c>
      <c r="F406" s="20">
        <v>32528963.140000001</v>
      </c>
    </row>
    <row r="407" spans="2:6" x14ac:dyDescent="0.25">
      <c r="B407" s="19" t="s">
        <v>649</v>
      </c>
      <c r="C407" s="20">
        <v>54500000</v>
      </c>
      <c r="D407" s="20">
        <v>5524884</v>
      </c>
      <c r="E407" s="20">
        <v>460406.1</v>
      </c>
      <c r="F407" s="20">
        <v>460406.1</v>
      </c>
    </row>
    <row r="408" spans="2:6" x14ac:dyDescent="0.25">
      <c r="B408" s="19" t="s">
        <v>650</v>
      </c>
      <c r="C408" s="20">
        <v>22200000</v>
      </c>
      <c r="D408" s="20">
        <v>4521054</v>
      </c>
      <c r="E408" s="20">
        <v>450021</v>
      </c>
      <c r="F408" s="20">
        <v>450021</v>
      </c>
    </row>
    <row r="409" spans="2:6" x14ac:dyDescent="0.25">
      <c r="B409" s="25" t="s">
        <v>651</v>
      </c>
      <c r="C409" s="20">
        <v>28022531</v>
      </c>
      <c r="D409" s="20">
        <v>863162.30999999994</v>
      </c>
      <c r="E409" s="20">
        <v>863162.30999999994</v>
      </c>
      <c r="F409" s="20">
        <v>863162.30999999994</v>
      </c>
    </row>
    <row r="410" spans="2:6" x14ac:dyDescent="0.25">
      <c r="B410" s="19" t="s">
        <v>427</v>
      </c>
      <c r="C410" s="20">
        <v>28022531</v>
      </c>
      <c r="D410" s="20">
        <v>863162.30999999994</v>
      </c>
      <c r="E410" s="20">
        <v>863162.30999999994</v>
      </c>
      <c r="F410" s="20">
        <v>863162.30999999994</v>
      </c>
    </row>
    <row r="411" spans="2:6" x14ac:dyDescent="0.25">
      <c r="B411" s="25" t="s">
        <v>652</v>
      </c>
      <c r="C411" s="20">
        <v>143621879</v>
      </c>
      <c r="D411" s="20">
        <v>92644934.899999976</v>
      </c>
      <c r="E411" s="20">
        <v>7830545.3099999987</v>
      </c>
      <c r="F411" s="20">
        <v>7101707.3099999996</v>
      </c>
    </row>
    <row r="412" spans="2:6" x14ac:dyDescent="0.25">
      <c r="B412" s="19" t="s">
        <v>653</v>
      </c>
      <c r="C412" s="20">
        <v>143621879</v>
      </c>
      <c r="D412" s="20">
        <v>92644934.899999976</v>
      </c>
      <c r="E412" s="20">
        <v>7830545.3099999987</v>
      </c>
      <c r="F412" s="20">
        <v>7101707.3099999996</v>
      </c>
    </row>
    <row r="413" spans="2:6" x14ac:dyDescent="0.25">
      <c r="B413" s="30" t="s">
        <v>654</v>
      </c>
      <c r="C413" s="27">
        <v>49629942224</v>
      </c>
      <c r="D413" s="27">
        <v>10614069740.720003</v>
      </c>
      <c r="E413" s="27">
        <v>2451637157.8600001</v>
      </c>
      <c r="F413" s="27">
        <v>816490309.79000008</v>
      </c>
    </row>
    <row r="414" spans="2:6" x14ac:dyDescent="0.25">
      <c r="B414" s="14" t="s">
        <v>655</v>
      </c>
      <c r="C414" s="15">
        <v>49629942224</v>
      </c>
      <c r="D414" s="15">
        <v>10614069740.720003</v>
      </c>
      <c r="E414" s="15">
        <v>2451637157.8600001</v>
      </c>
      <c r="F414" s="15">
        <v>816490309.79000008</v>
      </c>
    </row>
    <row r="415" spans="2:6" x14ac:dyDescent="0.25">
      <c r="B415" s="25" t="s">
        <v>656</v>
      </c>
      <c r="C415" s="20">
        <v>30578964242</v>
      </c>
      <c r="D415" s="20">
        <v>8507942796.130002</v>
      </c>
      <c r="E415" s="20">
        <v>2182623779.6300001</v>
      </c>
      <c r="F415" s="20">
        <v>609342924.84000003</v>
      </c>
    </row>
    <row r="416" spans="2:6" x14ac:dyDescent="0.25">
      <c r="B416" s="19" t="s">
        <v>427</v>
      </c>
      <c r="C416" s="20">
        <v>2116987288</v>
      </c>
      <c r="D416" s="20">
        <v>1171791912.72</v>
      </c>
      <c r="E416" s="20">
        <v>112843083.52000001</v>
      </c>
      <c r="F416" s="20">
        <v>84394840.800000012</v>
      </c>
    </row>
    <row r="417" spans="2:6" x14ac:dyDescent="0.25">
      <c r="B417" s="19" t="s">
        <v>657</v>
      </c>
      <c r="C417" s="20">
        <v>7856937928</v>
      </c>
      <c r="D417" s="20">
        <v>2411752018.5300002</v>
      </c>
      <c r="E417" s="20">
        <v>489177362.07999998</v>
      </c>
      <c r="F417" s="20">
        <v>107432079.55</v>
      </c>
    </row>
    <row r="418" spans="2:6" x14ac:dyDescent="0.25">
      <c r="B418" s="19" t="s">
        <v>658</v>
      </c>
      <c r="C418" s="20">
        <v>6686175849</v>
      </c>
      <c r="D418" s="20">
        <v>2701250374.2800016</v>
      </c>
      <c r="E418" s="20">
        <v>680712757.72000003</v>
      </c>
      <c r="F418" s="20">
        <v>215850281.48000002</v>
      </c>
    </row>
    <row r="419" spans="2:6" x14ac:dyDescent="0.25">
      <c r="B419" s="19" t="s">
        <v>659</v>
      </c>
      <c r="C419" s="20">
        <v>2840214960</v>
      </c>
      <c r="D419" s="20">
        <v>663040237.36000001</v>
      </c>
      <c r="E419" s="20">
        <v>603040237.36000001</v>
      </c>
      <c r="F419" s="20">
        <v>0</v>
      </c>
    </row>
    <row r="420" spans="2:6" x14ac:dyDescent="0.25">
      <c r="B420" s="19" t="s">
        <v>660</v>
      </c>
      <c r="C420" s="20">
        <v>1386231214</v>
      </c>
      <c r="D420" s="20">
        <v>0</v>
      </c>
      <c r="E420" s="20">
        <v>0</v>
      </c>
      <c r="F420" s="20">
        <v>0</v>
      </c>
    </row>
    <row r="421" spans="2:6" x14ac:dyDescent="0.25">
      <c r="B421" s="19" t="s">
        <v>661</v>
      </c>
      <c r="C421" s="20">
        <v>670076958</v>
      </c>
      <c r="D421" s="20">
        <v>10992876.02</v>
      </c>
      <c r="E421" s="20">
        <v>10992876.02</v>
      </c>
      <c r="F421" s="20">
        <v>0</v>
      </c>
    </row>
    <row r="422" spans="2:6" x14ac:dyDescent="0.25">
      <c r="B422" s="19" t="s">
        <v>662</v>
      </c>
      <c r="C422" s="20">
        <v>1594918426</v>
      </c>
      <c r="D422" s="20">
        <v>335605532.37</v>
      </c>
      <c r="E422" s="20">
        <v>26768586.499999996</v>
      </c>
      <c r="F422" s="20">
        <v>21298156.129999995</v>
      </c>
    </row>
    <row r="423" spans="2:6" x14ac:dyDescent="0.25">
      <c r="B423" s="19" t="s">
        <v>663</v>
      </c>
      <c r="C423" s="20">
        <v>3570430341</v>
      </c>
      <c r="D423" s="20">
        <v>51390851</v>
      </c>
      <c r="E423" s="20">
        <v>0</v>
      </c>
      <c r="F423" s="20">
        <v>0</v>
      </c>
    </row>
    <row r="424" spans="2:6" x14ac:dyDescent="0.25">
      <c r="B424" s="19" t="s">
        <v>664</v>
      </c>
      <c r="C424" s="20">
        <v>935700000</v>
      </c>
      <c r="D424" s="20">
        <v>958431840</v>
      </c>
      <c r="E424" s="20">
        <v>75401722.579999998</v>
      </c>
      <c r="F424" s="20">
        <v>75401722.579999998</v>
      </c>
    </row>
    <row r="425" spans="2:6" x14ac:dyDescent="0.25">
      <c r="B425" s="19" t="s">
        <v>665</v>
      </c>
      <c r="C425" s="20">
        <v>388785552</v>
      </c>
      <c r="D425" s="20">
        <v>98607762.549999997</v>
      </c>
      <c r="E425" s="20">
        <v>78607762.549999997</v>
      </c>
      <c r="F425" s="20">
        <v>0</v>
      </c>
    </row>
    <row r="426" spans="2:6" x14ac:dyDescent="0.25">
      <c r="B426" s="19" t="s">
        <v>420</v>
      </c>
      <c r="C426" s="20">
        <v>66766206</v>
      </c>
      <c r="D426" s="20">
        <v>249409</v>
      </c>
      <c r="E426" s="20">
        <v>249409</v>
      </c>
      <c r="F426" s="20">
        <v>135862</v>
      </c>
    </row>
    <row r="427" spans="2:6" x14ac:dyDescent="0.25">
      <c r="B427" s="19" t="s">
        <v>429</v>
      </c>
      <c r="C427" s="20">
        <v>2465739520</v>
      </c>
      <c r="D427" s="20">
        <v>104829982.3</v>
      </c>
      <c r="E427" s="20">
        <v>104829982.3</v>
      </c>
      <c r="F427" s="20">
        <v>104829982.3</v>
      </c>
    </row>
    <row r="428" spans="2:6" x14ac:dyDescent="0.25">
      <c r="B428" s="25" t="s">
        <v>666</v>
      </c>
      <c r="C428" s="20">
        <v>381535786</v>
      </c>
      <c r="D428" s="20">
        <v>289040935.13</v>
      </c>
      <c r="E428" s="20">
        <v>17780000.489999998</v>
      </c>
      <c r="F428" s="20">
        <v>17099460.489999998</v>
      </c>
    </row>
    <row r="429" spans="2:6" x14ac:dyDescent="0.25">
      <c r="B429" s="19" t="s">
        <v>667</v>
      </c>
      <c r="C429" s="20">
        <v>381535786</v>
      </c>
      <c r="D429" s="20">
        <v>289040935.13</v>
      </c>
      <c r="E429" s="20">
        <v>17780000.489999998</v>
      </c>
      <c r="F429" s="20">
        <v>17099460.489999998</v>
      </c>
    </row>
    <row r="430" spans="2:6" x14ac:dyDescent="0.25">
      <c r="B430" s="25" t="s">
        <v>668</v>
      </c>
      <c r="C430" s="20">
        <v>15809352501</v>
      </c>
      <c r="D430" s="20">
        <v>1548451435</v>
      </c>
      <c r="E430" s="20">
        <v>135803134.48999998</v>
      </c>
      <c r="F430" s="20">
        <v>84365252.489999995</v>
      </c>
    </row>
    <row r="431" spans="2:6" x14ac:dyDescent="0.25">
      <c r="B431" s="19" t="s">
        <v>669</v>
      </c>
      <c r="C431" s="20">
        <v>15809352501</v>
      </c>
      <c r="D431" s="20">
        <v>1548451435</v>
      </c>
      <c r="E431" s="20">
        <v>135803134.48999998</v>
      </c>
      <c r="F431" s="20">
        <v>84365252.489999995</v>
      </c>
    </row>
    <row r="432" spans="2:6" x14ac:dyDescent="0.25">
      <c r="B432" s="25" t="s">
        <v>670</v>
      </c>
      <c r="C432" s="20">
        <v>2402383038</v>
      </c>
      <c r="D432" s="20">
        <v>93635079.090000004</v>
      </c>
      <c r="E432" s="20">
        <v>89702513.100000009</v>
      </c>
      <c r="F432" s="20">
        <v>81545081.089999989</v>
      </c>
    </row>
    <row r="433" spans="2:6" x14ac:dyDescent="0.25">
      <c r="B433" s="19" t="s">
        <v>669</v>
      </c>
      <c r="C433" s="20">
        <v>2402383038</v>
      </c>
      <c r="D433" s="20">
        <v>93635079.090000004</v>
      </c>
      <c r="E433" s="20">
        <v>89702513.100000009</v>
      </c>
      <c r="F433" s="20">
        <v>81545081.089999989</v>
      </c>
    </row>
    <row r="434" spans="2:6" x14ac:dyDescent="0.25">
      <c r="B434" s="25" t="s">
        <v>671</v>
      </c>
      <c r="C434" s="20">
        <v>165796445</v>
      </c>
      <c r="D434" s="20">
        <v>119586258.19</v>
      </c>
      <c r="E434" s="20">
        <v>9525175.3200000003</v>
      </c>
      <c r="F434" s="20">
        <v>9402170.1500000004</v>
      </c>
    </row>
    <row r="435" spans="2:6" x14ac:dyDescent="0.25">
      <c r="B435" s="19" t="s">
        <v>662</v>
      </c>
      <c r="C435" s="20">
        <v>165796445</v>
      </c>
      <c r="D435" s="20">
        <v>119586258.19</v>
      </c>
      <c r="E435" s="20">
        <v>9525175.3200000003</v>
      </c>
      <c r="F435" s="20">
        <v>9402170.1500000004</v>
      </c>
    </row>
    <row r="436" spans="2:6" x14ac:dyDescent="0.25">
      <c r="B436" s="25" t="s">
        <v>672</v>
      </c>
      <c r="C436" s="20">
        <v>215826208</v>
      </c>
      <c r="D436" s="20">
        <v>15097738.65</v>
      </c>
      <c r="E436" s="20">
        <v>11900367.279999999</v>
      </c>
      <c r="F436" s="20">
        <v>11387576.859999999</v>
      </c>
    </row>
    <row r="437" spans="2:6" x14ac:dyDescent="0.25">
      <c r="B437" s="19" t="s">
        <v>673</v>
      </c>
      <c r="C437" s="20">
        <v>215826208</v>
      </c>
      <c r="D437" s="20">
        <v>15097738.65</v>
      </c>
      <c r="E437" s="20">
        <v>11900367.279999999</v>
      </c>
      <c r="F437" s="20">
        <v>11387576.859999999</v>
      </c>
    </row>
    <row r="438" spans="2:6" x14ac:dyDescent="0.25">
      <c r="B438" s="25" t="s">
        <v>674</v>
      </c>
      <c r="C438" s="20">
        <v>76084004</v>
      </c>
      <c r="D438" s="20">
        <v>40315498.530000001</v>
      </c>
      <c r="E438" s="20">
        <v>4302187.55</v>
      </c>
      <c r="F438" s="20">
        <v>3347843.8699999996</v>
      </c>
    </row>
    <row r="439" spans="2:6" x14ac:dyDescent="0.25">
      <c r="B439" s="19" t="s">
        <v>675</v>
      </c>
      <c r="C439" s="20">
        <v>76084004</v>
      </c>
      <c r="D439" s="20">
        <v>40315498.530000001</v>
      </c>
      <c r="E439" s="20">
        <v>4302187.55</v>
      </c>
      <c r="F439" s="20">
        <v>3347843.8699999996</v>
      </c>
    </row>
    <row r="440" spans="2:6" x14ac:dyDescent="0.25">
      <c r="B440" s="30" t="s">
        <v>676</v>
      </c>
      <c r="C440" s="27">
        <v>27416574286</v>
      </c>
      <c r="D440" s="27">
        <v>3098906005.9399996</v>
      </c>
      <c r="E440" s="27">
        <v>1133714993.21</v>
      </c>
      <c r="F440" s="27">
        <v>356725003.45999998</v>
      </c>
    </row>
    <row r="441" spans="2:6" x14ac:dyDescent="0.25">
      <c r="B441" s="14" t="s">
        <v>677</v>
      </c>
      <c r="C441" s="15">
        <v>27416574286</v>
      </c>
      <c r="D441" s="15">
        <v>3098906005.9399996</v>
      </c>
      <c r="E441" s="15">
        <v>1133714993.21</v>
      </c>
      <c r="F441" s="15">
        <v>356725003.45999998</v>
      </c>
    </row>
    <row r="442" spans="2:6" x14ac:dyDescent="0.25">
      <c r="B442" s="25" t="s">
        <v>678</v>
      </c>
      <c r="C442" s="20">
        <v>26878659139</v>
      </c>
      <c r="D442" s="20">
        <v>2792246256.4699998</v>
      </c>
      <c r="E442" s="20">
        <v>1099348761.8400002</v>
      </c>
      <c r="F442" s="20">
        <v>328559303.75999999</v>
      </c>
    </row>
    <row r="443" spans="2:6" x14ac:dyDescent="0.25">
      <c r="B443" s="19" t="s">
        <v>427</v>
      </c>
      <c r="C443" s="20">
        <v>2927566356</v>
      </c>
      <c r="D443" s="20">
        <v>1015316047.16</v>
      </c>
      <c r="E443" s="20">
        <v>106258706.18000001</v>
      </c>
      <c r="F443" s="20">
        <v>97592231.579999998</v>
      </c>
    </row>
    <row r="444" spans="2:6" x14ac:dyDescent="0.25">
      <c r="B444" s="19" t="s">
        <v>679</v>
      </c>
      <c r="C444" s="20">
        <v>132720656</v>
      </c>
      <c r="D444" s="20">
        <v>81332947.109999999</v>
      </c>
      <c r="E444" s="20">
        <v>5508052.1200000001</v>
      </c>
      <c r="F444" s="20">
        <v>5508052.1200000001</v>
      </c>
    </row>
    <row r="445" spans="2:6" x14ac:dyDescent="0.25">
      <c r="B445" s="19" t="s">
        <v>680</v>
      </c>
      <c r="C445" s="20">
        <v>1259876451</v>
      </c>
      <c r="D445" s="20">
        <v>623161194.02999985</v>
      </c>
      <c r="E445" s="20">
        <v>60518228.609999999</v>
      </c>
      <c r="F445" s="20">
        <v>60371960.449999988</v>
      </c>
    </row>
    <row r="446" spans="2:6" x14ac:dyDescent="0.25">
      <c r="B446" s="19" t="s">
        <v>681</v>
      </c>
      <c r="C446" s="20">
        <v>227852423</v>
      </c>
      <c r="D446" s="20">
        <v>127656665.16000001</v>
      </c>
      <c r="E446" s="20">
        <v>6971193.870000001</v>
      </c>
      <c r="F446" s="20">
        <v>6971193.870000001</v>
      </c>
    </row>
    <row r="447" spans="2:6" x14ac:dyDescent="0.25">
      <c r="B447" s="19" t="s">
        <v>682</v>
      </c>
      <c r="C447" s="20">
        <v>55000000</v>
      </c>
      <c r="D447" s="20">
        <v>26367528.899999999</v>
      </c>
      <c r="E447" s="20">
        <v>1680706.95</v>
      </c>
      <c r="F447" s="20">
        <v>1680706.95</v>
      </c>
    </row>
    <row r="448" spans="2:6" x14ac:dyDescent="0.25">
      <c r="B448" s="19" t="s">
        <v>420</v>
      </c>
      <c r="C448" s="20">
        <v>20037469171</v>
      </c>
      <c r="D448" s="20">
        <v>625271849.75</v>
      </c>
      <c r="E448" s="20">
        <v>625271849.75</v>
      </c>
      <c r="F448" s="20">
        <v>86695731.930000007</v>
      </c>
    </row>
    <row r="449" spans="2:6" x14ac:dyDescent="0.25">
      <c r="B449" s="19" t="s">
        <v>429</v>
      </c>
      <c r="C449" s="20">
        <v>2238174082</v>
      </c>
      <c r="D449" s="20">
        <v>293140024.36000001</v>
      </c>
      <c r="E449" s="20">
        <v>293140024.36000001</v>
      </c>
      <c r="F449" s="20">
        <v>69739426.859999999</v>
      </c>
    </row>
    <row r="450" spans="2:6" x14ac:dyDescent="0.25">
      <c r="B450" s="25" t="s">
        <v>683</v>
      </c>
      <c r="C450" s="20">
        <v>239151602</v>
      </c>
      <c r="D450" s="20">
        <v>121190853.96000001</v>
      </c>
      <c r="E450" s="20">
        <v>14242901</v>
      </c>
      <c r="F450" s="20">
        <v>13674752.77</v>
      </c>
    </row>
    <row r="451" spans="2:6" x14ac:dyDescent="0.25">
      <c r="B451" s="19" t="s">
        <v>684</v>
      </c>
      <c r="C451" s="20">
        <v>239151602</v>
      </c>
      <c r="D451" s="20">
        <v>121190853.96000001</v>
      </c>
      <c r="E451" s="20">
        <v>14242901</v>
      </c>
      <c r="F451" s="20">
        <v>13674752.77</v>
      </c>
    </row>
    <row r="452" spans="2:6" x14ac:dyDescent="0.25">
      <c r="B452" s="25" t="s">
        <v>685</v>
      </c>
      <c r="C452" s="20">
        <v>158763545</v>
      </c>
      <c r="D452" s="20">
        <v>94896146.830000013</v>
      </c>
      <c r="E452" s="20">
        <v>12410854.359999999</v>
      </c>
      <c r="F452" s="20">
        <v>7043693.71</v>
      </c>
    </row>
    <row r="453" spans="2:6" x14ac:dyDescent="0.25">
      <c r="B453" s="19" t="s">
        <v>680</v>
      </c>
      <c r="C453" s="20">
        <v>158763545</v>
      </c>
      <c r="D453" s="20">
        <v>94896146.830000013</v>
      </c>
      <c r="E453" s="20">
        <v>12410854.359999999</v>
      </c>
      <c r="F453" s="20">
        <v>7043693.71</v>
      </c>
    </row>
    <row r="454" spans="2:6" x14ac:dyDescent="0.25">
      <c r="B454" s="25" t="s">
        <v>686</v>
      </c>
      <c r="C454" s="20">
        <v>60000000</v>
      </c>
      <c r="D454" s="20">
        <v>34684796.370000005</v>
      </c>
      <c r="E454" s="20">
        <v>2808554.04</v>
      </c>
      <c r="F454" s="20">
        <v>2543331.25</v>
      </c>
    </row>
    <row r="455" spans="2:6" x14ac:dyDescent="0.25">
      <c r="B455" s="19" t="s">
        <v>680</v>
      </c>
      <c r="C455" s="20">
        <v>60000000</v>
      </c>
      <c r="D455" s="20">
        <v>34684796.370000005</v>
      </c>
      <c r="E455" s="20">
        <v>2808554.04</v>
      </c>
      <c r="F455" s="20">
        <v>2543331.25</v>
      </c>
    </row>
    <row r="456" spans="2:6" x14ac:dyDescent="0.25">
      <c r="B456" s="25" t="s">
        <v>687</v>
      </c>
      <c r="C456" s="20">
        <v>80000000</v>
      </c>
      <c r="D456" s="20">
        <v>55887952.310000002</v>
      </c>
      <c r="E456" s="20">
        <v>4903921.9700000007</v>
      </c>
      <c r="F456" s="20">
        <v>4903921.9700000007</v>
      </c>
    </row>
    <row r="457" spans="2:6" x14ac:dyDescent="0.25">
      <c r="B457" s="19" t="s">
        <v>679</v>
      </c>
      <c r="C457" s="20">
        <v>80000000</v>
      </c>
      <c r="D457" s="20">
        <v>55887952.310000002</v>
      </c>
      <c r="E457" s="20">
        <v>4903921.9700000007</v>
      </c>
      <c r="F457" s="20">
        <v>4903921.9700000007</v>
      </c>
    </row>
    <row r="458" spans="2:6" x14ac:dyDescent="0.25">
      <c r="B458" s="30" t="s">
        <v>688</v>
      </c>
      <c r="C458" s="27">
        <v>10706014966</v>
      </c>
      <c r="D458" s="27">
        <v>815769212.22000003</v>
      </c>
      <c r="E458" s="27">
        <v>144745500.91</v>
      </c>
      <c r="F458" s="27">
        <v>101508958.12</v>
      </c>
    </row>
    <row r="459" spans="2:6" x14ac:dyDescent="0.25">
      <c r="B459" s="14" t="s">
        <v>689</v>
      </c>
      <c r="C459" s="15">
        <v>10706014966</v>
      </c>
      <c r="D459" s="15">
        <v>815769212.22000003</v>
      </c>
      <c r="E459" s="15">
        <v>144745500.91</v>
      </c>
      <c r="F459" s="15">
        <v>101508958.12</v>
      </c>
    </row>
    <row r="460" spans="2:6" x14ac:dyDescent="0.25">
      <c r="B460" s="25" t="s">
        <v>690</v>
      </c>
      <c r="C460" s="20">
        <v>7275211979</v>
      </c>
      <c r="D460" s="20">
        <v>447899618.68000007</v>
      </c>
      <c r="E460" s="20">
        <v>97065173.469999999</v>
      </c>
      <c r="F460" s="20">
        <v>75690709.360000014</v>
      </c>
    </row>
    <row r="461" spans="2:6" x14ac:dyDescent="0.25">
      <c r="B461" s="19" t="s">
        <v>427</v>
      </c>
      <c r="C461" s="20">
        <v>1007492941</v>
      </c>
      <c r="D461" s="20">
        <v>82697270.900000006</v>
      </c>
      <c r="E461" s="20">
        <v>58870620.719999991</v>
      </c>
      <c r="F461" s="20">
        <v>52149409.830000006</v>
      </c>
    </row>
    <row r="462" spans="2:6" x14ac:dyDescent="0.25">
      <c r="B462" s="19" t="s">
        <v>691</v>
      </c>
      <c r="C462" s="20">
        <v>5738180137</v>
      </c>
      <c r="D462" s="20">
        <v>359386347.78000003</v>
      </c>
      <c r="E462" s="20">
        <v>32405552.750000004</v>
      </c>
      <c r="F462" s="20">
        <v>17752299.530000001</v>
      </c>
    </row>
    <row r="463" spans="2:6" x14ac:dyDescent="0.25">
      <c r="B463" s="19" t="s">
        <v>692</v>
      </c>
      <c r="C463" s="20">
        <v>239028041</v>
      </c>
      <c r="D463" s="20">
        <v>5816000</v>
      </c>
      <c r="E463" s="20">
        <v>5789000</v>
      </c>
      <c r="F463" s="20">
        <v>5789000</v>
      </c>
    </row>
    <row r="464" spans="2:6" x14ac:dyDescent="0.25">
      <c r="B464" s="19" t="s">
        <v>420</v>
      </c>
      <c r="C464" s="20">
        <v>290510860</v>
      </c>
      <c r="D464" s="20">
        <v>0</v>
      </c>
      <c r="E464" s="20">
        <v>0</v>
      </c>
      <c r="F464" s="20">
        <v>0</v>
      </c>
    </row>
    <row r="465" spans="2:6" x14ac:dyDescent="0.25">
      <c r="B465" s="25" t="s">
        <v>693</v>
      </c>
      <c r="C465" s="20">
        <v>3430802987</v>
      </c>
      <c r="D465" s="20">
        <v>367869593.54000002</v>
      </c>
      <c r="E465" s="20">
        <v>47680327.440000005</v>
      </c>
      <c r="F465" s="20">
        <v>25818248.759999998</v>
      </c>
    </row>
    <row r="466" spans="2:6" x14ac:dyDescent="0.25">
      <c r="B466" s="19" t="s">
        <v>694</v>
      </c>
      <c r="C466" s="20">
        <v>3430802987</v>
      </c>
      <c r="D466" s="20">
        <v>367869593.54000002</v>
      </c>
      <c r="E466" s="20">
        <v>47680327.440000005</v>
      </c>
      <c r="F466" s="20">
        <v>25818248.759999998</v>
      </c>
    </row>
    <row r="467" spans="2:6" x14ac:dyDescent="0.25">
      <c r="B467" s="30" t="s">
        <v>695</v>
      </c>
      <c r="C467" s="27">
        <v>9019720675</v>
      </c>
      <c r="D467" s="27">
        <v>704924597.37</v>
      </c>
      <c r="E467" s="27">
        <v>704924597.37</v>
      </c>
      <c r="F467" s="27">
        <v>657748987.75999987</v>
      </c>
    </row>
    <row r="468" spans="2:6" x14ac:dyDescent="0.25">
      <c r="B468" s="14" t="s">
        <v>696</v>
      </c>
      <c r="C468" s="15">
        <v>9019720675</v>
      </c>
      <c r="D468" s="15">
        <v>704924597.37</v>
      </c>
      <c r="E468" s="15">
        <v>704924597.37</v>
      </c>
      <c r="F468" s="15">
        <v>657748987.75999987</v>
      </c>
    </row>
    <row r="469" spans="2:6" x14ac:dyDescent="0.25">
      <c r="B469" s="25" t="s">
        <v>697</v>
      </c>
      <c r="C469" s="20">
        <v>9019720675</v>
      </c>
      <c r="D469" s="20">
        <v>704924597.37</v>
      </c>
      <c r="E469" s="20">
        <v>704924597.37</v>
      </c>
      <c r="F469" s="20">
        <v>657748987.75999987</v>
      </c>
    </row>
    <row r="470" spans="2:6" x14ac:dyDescent="0.25">
      <c r="B470" s="19" t="s">
        <v>427</v>
      </c>
      <c r="C470" s="20">
        <v>491457444</v>
      </c>
      <c r="D470" s="20">
        <v>40954787</v>
      </c>
      <c r="E470" s="20">
        <v>40954787</v>
      </c>
      <c r="F470" s="20">
        <v>40954787</v>
      </c>
    </row>
    <row r="471" spans="2:6" x14ac:dyDescent="0.25">
      <c r="B471" s="19" t="s">
        <v>698</v>
      </c>
      <c r="C471" s="20">
        <v>6906945979</v>
      </c>
      <c r="D471" s="20">
        <v>529140555.62</v>
      </c>
      <c r="E471" s="20">
        <v>529140555.62</v>
      </c>
      <c r="F471" s="20">
        <v>481964946.00999987</v>
      </c>
    </row>
    <row r="472" spans="2:6" x14ac:dyDescent="0.25">
      <c r="B472" s="19" t="s">
        <v>699</v>
      </c>
      <c r="C472" s="20">
        <v>1385449978</v>
      </c>
      <c r="D472" s="20">
        <v>115173648.58</v>
      </c>
      <c r="E472" s="20">
        <v>115173648.58</v>
      </c>
      <c r="F472" s="20">
        <v>115173648.58</v>
      </c>
    </row>
    <row r="473" spans="2:6" x14ac:dyDescent="0.25">
      <c r="B473" s="19" t="s">
        <v>700</v>
      </c>
      <c r="C473" s="20">
        <v>235867274</v>
      </c>
      <c r="D473" s="20">
        <v>19655606.170000002</v>
      </c>
      <c r="E473" s="20">
        <v>19655606.170000002</v>
      </c>
      <c r="F473" s="20">
        <v>19655606.170000002</v>
      </c>
    </row>
    <row r="474" spans="2:6" x14ac:dyDescent="0.25">
      <c r="B474" s="30" t="s">
        <v>701</v>
      </c>
      <c r="C474" s="27">
        <v>1227625693</v>
      </c>
      <c r="D474" s="27">
        <v>93767162.030000016</v>
      </c>
      <c r="E474" s="27">
        <v>70236898.870000005</v>
      </c>
      <c r="F474" s="27">
        <v>62050026.310000002</v>
      </c>
    </row>
    <row r="475" spans="2:6" x14ac:dyDescent="0.25">
      <c r="B475" s="14" t="s">
        <v>702</v>
      </c>
      <c r="C475" s="15">
        <v>1227625693</v>
      </c>
      <c r="D475" s="15">
        <v>93767162.030000016</v>
      </c>
      <c r="E475" s="15">
        <v>70236898.870000005</v>
      </c>
      <c r="F475" s="15">
        <v>62050026.310000002</v>
      </c>
    </row>
    <row r="476" spans="2:6" x14ac:dyDescent="0.25">
      <c r="B476" s="25" t="s">
        <v>703</v>
      </c>
      <c r="C476" s="20">
        <v>1227625693</v>
      </c>
      <c r="D476" s="20">
        <v>93767162.030000016</v>
      </c>
      <c r="E476" s="20">
        <v>70236898.870000005</v>
      </c>
      <c r="F476" s="20">
        <v>62050026.310000002</v>
      </c>
    </row>
    <row r="477" spans="2:6" x14ac:dyDescent="0.25">
      <c r="B477" s="19" t="s">
        <v>427</v>
      </c>
      <c r="C477" s="20">
        <v>525085916</v>
      </c>
      <c r="D477" s="20">
        <v>53264984.960000001</v>
      </c>
      <c r="E477" s="20">
        <v>29819594.480000004</v>
      </c>
      <c r="F477" s="20">
        <v>26791677.279999997</v>
      </c>
    </row>
    <row r="478" spans="2:6" x14ac:dyDescent="0.25">
      <c r="B478" s="19" t="s">
        <v>704</v>
      </c>
      <c r="C478" s="20">
        <v>14094366</v>
      </c>
      <c r="D478" s="20">
        <v>141230.25</v>
      </c>
      <c r="E478" s="20">
        <v>141230.25</v>
      </c>
      <c r="F478" s="20">
        <v>141230.25</v>
      </c>
    </row>
    <row r="479" spans="2:6" x14ac:dyDescent="0.25">
      <c r="B479" s="19" t="s">
        <v>705</v>
      </c>
      <c r="C479" s="20">
        <v>25914420</v>
      </c>
      <c r="D479" s="20">
        <v>927332.82000000007</v>
      </c>
      <c r="E479" s="20">
        <v>927332.82000000007</v>
      </c>
      <c r="F479" s="20">
        <v>927332.82000000007</v>
      </c>
    </row>
    <row r="480" spans="2:6" x14ac:dyDescent="0.25">
      <c r="B480" s="19" t="s">
        <v>706</v>
      </c>
      <c r="C480" s="20">
        <v>437000465</v>
      </c>
      <c r="D480" s="20">
        <v>33944794.710000001</v>
      </c>
      <c r="E480" s="20">
        <v>33944794.710000001</v>
      </c>
      <c r="F480" s="20">
        <v>33944794.710000001</v>
      </c>
    </row>
    <row r="481" spans="2:6" x14ac:dyDescent="0.25">
      <c r="B481" s="19" t="s">
        <v>707</v>
      </c>
      <c r="C481" s="20">
        <v>110385075</v>
      </c>
      <c r="D481" s="20">
        <v>244991.25</v>
      </c>
      <c r="E481" s="20">
        <v>244991.25</v>
      </c>
      <c r="F481" s="20">
        <v>244991.25</v>
      </c>
    </row>
    <row r="482" spans="2:6" x14ac:dyDescent="0.25">
      <c r="B482" s="19" t="s">
        <v>455</v>
      </c>
      <c r="C482" s="20">
        <v>24820000</v>
      </c>
      <c r="D482" s="20">
        <v>93250.68</v>
      </c>
      <c r="E482" s="20">
        <v>8378</v>
      </c>
      <c r="F482" s="20">
        <v>0</v>
      </c>
    </row>
    <row r="483" spans="2:6" x14ac:dyDescent="0.25">
      <c r="B483" s="19" t="s">
        <v>420</v>
      </c>
      <c r="C483" s="20">
        <v>90325451</v>
      </c>
      <c r="D483" s="20">
        <v>5150577.3600000003</v>
      </c>
      <c r="E483" s="20">
        <v>5150577.3600000003</v>
      </c>
      <c r="F483" s="20">
        <v>0</v>
      </c>
    </row>
    <row r="484" spans="2:6" x14ac:dyDescent="0.25">
      <c r="B484" s="30" t="s">
        <v>708</v>
      </c>
      <c r="C484" s="27">
        <v>3260981778</v>
      </c>
      <c r="D484" s="27">
        <v>178377861.21999997</v>
      </c>
      <c r="E484" s="27">
        <v>163560800.28</v>
      </c>
      <c r="F484" s="27">
        <v>107639733.47</v>
      </c>
    </row>
    <row r="485" spans="2:6" x14ac:dyDescent="0.25">
      <c r="B485" s="14" t="s">
        <v>709</v>
      </c>
      <c r="C485" s="15">
        <v>3260981778</v>
      </c>
      <c r="D485" s="15">
        <v>178377861.21999997</v>
      </c>
      <c r="E485" s="15">
        <v>163560800.28</v>
      </c>
      <c r="F485" s="15">
        <v>107639733.47</v>
      </c>
    </row>
    <row r="486" spans="2:6" x14ac:dyDescent="0.25">
      <c r="B486" s="25" t="s">
        <v>710</v>
      </c>
      <c r="C486" s="20">
        <v>2120275489</v>
      </c>
      <c r="D486" s="20">
        <v>105581309.03999999</v>
      </c>
      <c r="E486" s="20">
        <v>105581309.03999999</v>
      </c>
      <c r="F486" s="20">
        <v>54322101.50999999</v>
      </c>
    </row>
    <row r="487" spans="2:6" x14ac:dyDescent="0.25">
      <c r="B487" s="19" t="s">
        <v>427</v>
      </c>
      <c r="C487" s="20">
        <v>612994203</v>
      </c>
      <c r="D487" s="20">
        <v>51140020.329999998</v>
      </c>
      <c r="E487" s="20">
        <v>51140020.329999998</v>
      </c>
      <c r="F487" s="20">
        <v>40537269.799999997</v>
      </c>
    </row>
    <row r="488" spans="2:6" x14ac:dyDescent="0.25">
      <c r="B488" s="19" t="s">
        <v>711</v>
      </c>
      <c r="C488" s="20">
        <v>258903098</v>
      </c>
      <c r="D488" s="20">
        <v>3832300.4299999997</v>
      </c>
      <c r="E488" s="20">
        <v>3832300.4299999997</v>
      </c>
      <c r="F488" s="20">
        <v>3832300.4299999997</v>
      </c>
    </row>
    <row r="489" spans="2:6" x14ac:dyDescent="0.25">
      <c r="B489" s="19" t="s">
        <v>712</v>
      </c>
      <c r="C489" s="20">
        <v>247060569</v>
      </c>
      <c r="D489" s="20">
        <v>9566668.6199999992</v>
      </c>
      <c r="E489" s="20">
        <v>9566668.6199999992</v>
      </c>
      <c r="F489" s="20">
        <v>9566668.6199999992</v>
      </c>
    </row>
    <row r="490" spans="2:6" x14ac:dyDescent="0.25">
      <c r="B490" s="19" t="s">
        <v>420</v>
      </c>
      <c r="C490" s="20">
        <v>372351049</v>
      </c>
      <c r="D490" s="20">
        <v>1835862.66</v>
      </c>
      <c r="E490" s="20">
        <v>1835862.66</v>
      </c>
      <c r="F490" s="20">
        <v>385862.66</v>
      </c>
    </row>
    <row r="491" spans="2:6" x14ac:dyDescent="0.25">
      <c r="B491" s="19" t="s">
        <v>429</v>
      </c>
      <c r="C491" s="20">
        <v>628966570</v>
      </c>
      <c r="D491" s="20">
        <v>39206457</v>
      </c>
      <c r="E491" s="20">
        <v>39206457</v>
      </c>
      <c r="F491" s="20">
        <v>0</v>
      </c>
    </row>
    <row r="492" spans="2:6" x14ac:dyDescent="0.25">
      <c r="B492" s="25" t="s">
        <v>713</v>
      </c>
      <c r="C492" s="20">
        <v>94734410</v>
      </c>
      <c r="D492" s="20">
        <v>6311167.6000000006</v>
      </c>
      <c r="E492" s="20">
        <v>6062033.2000000002</v>
      </c>
      <c r="F492" s="20">
        <v>5461348.1000000006</v>
      </c>
    </row>
    <row r="493" spans="2:6" x14ac:dyDescent="0.25">
      <c r="B493" s="19" t="s">
        <v>712</v>
      </c>
      <c r="C493" s="20">
        <v>94734410</v>
      </c>
      <c r="D493" s="20">
        <v>6311167.6000000006</v>
      </c>
      <c r="E493" s="20">
        <v>6062033.2000000002</v>
      </c>
      <c r="F493" s="20">
        <v>5461348.1000000006</v>
      </c>
    </row>
    <row r="494" spans="2:6" x14ac:dyDescent="0.25">
      <c r="B494" s="25" t="s">
        <v>714</v>
      </c>
      <c r="C494" s="20">
        <v>198118888</v>
      </c>
      <c r="D494" s="20">
        <v>9658167.9199999999</v>
      </c>
      <c r="E494" s="20">
        <v>9642926.8599999994</v>
      </c>
      <c r="F494" s="20">
        <v>8097204.5100000007</v>
      </c>
    </row>
    <row r="495" spans="2:6" x14ac:dyDescent="0.25">
      <c r="B495" s="19" t="s">
        <v>715</v>
      </c>
      <c r="C495" s="20">
        <v>198118888</v>
      </c>
      <c r="D495" s="20">
        <v>9658167.9199999999</v>
      </c>
      <c r="E495" s="20">
        <v>9642926.8599999994</v>
      </c>
      <c r="F495" s="20">
        <v>8097204.5100000007</v>
      </c>
    </row>
    <row r="496" spans="2:6" x14ac:dyDescent="0.25">
      <c r="B496" s="25" t="s">
        <v>716</v>
      </c>
      <c r="C496" s="20">
        <v>587852991</v>
      </c>
      <c r="D496" s="20">
        <v>42988431.18</v>
      </c>
      <c r="E496" s="20">
        <v>42274531.18</v>
      </c>
      <c r="F496" s="20">
        <v>39759079.350000001</v>
      </c>
    </row>
    <row r="497" spans="2:6" x14ac:dyDescent="0.25">
      <c r="B497" s="19" t="s">
        <v>712</v>
      </c>
      <c r="C497" s="20">
        <v>587852991</v>
      </c>
      <c r="D497" s="20">
        <v>42988431.18</v>
      </c>
      <c r="E497" s="20">
        <v>42274531.18</v>
      </c>
      <c r="F497" s="20">
        <v>39759079.350000001</v>
      </c>
    </row>
    <row r="498" spans="2:6" x14ac:dyDescent="0.25">
      <c r="B498" s="25" t="s">
        <v>717</v>
      </c>
      <c r="C498" s="20">
        <v>260000000</v>
      </c>
      <c r="D498" s="20">
        <v>13838785.48</v>
      </c>
      <c r="E498" s="20">
        <v>0</v>
      </c>
      <c r="F498" s="20">
        <v>0</v>
      </c>
    </row>
    <row r="499" spans="2:6" x14ac:dyDescent="0.25">
      <c r="B499" s="19" t="s">
        <v>715</v>
      </c>
      <c r="C499" s="20">
        <v>260000000</v>
      </c>
      <c r="D499" s="20">
        <v>13838785.48</v>
      </c>
      <c r="E499" s="20">
        <v>0</v>
      </c>
      <c r="F499" s="20">
        <v>0</v>
      </c>
    </row>
    <row r="500" spans="2:6" x14ac:dyDescent="0.25">
      <c r="B500" s="30" t="s">
        <v>718</v>
      </c>
      <c r="C500" s="27">
        <v>685975147</v>
      </c>
      <c r="D500" s="27">
        <v>341919271.15000004</v>
      </c>
      <c r="E500" s="27">
        <v>29094273.859999999</v>
      </c>
      <c r="F500" s="27">
        <v>25695273.859999999</v>
      </c>
    </row>
    <row r="501" spans="2:6" x14ac:dyDescent="0.25">
      <c r="B501" s="14" t="s">
        <v>719</v>
      </c>
      <c r="C501" s="15">
        <v>685975147</v>
      </c>
      <c r="D501" s="15">
        <v>341919271.15000004</v>
      </c>
      <c r="E501" s="15">
        <v>29094273.859999999</v>
      </c>
      <c r="F501" s="15">
        <v>25695273.859999999</v>
      </c>
    </row>
    <row r="502" spans="2:6" x14ac:dyDescent="0.25">
      <c r="B502" s="25" t="s">
        <v>720</v>
      </c>
      <c r="C502" s="20">
        <v>685975147</v>
      </c>
      <c r="D502" s="20">
        <v>341919271.15000004</v>
      </c>
      <c r="E502" s="20">
        <v>29094273.859999999</v>
      </c>
      <c r="F502" s="20">
        <v>25695273.859999999</v>
      </c>
    </row>
    <row r="503" spans="2:6" x14ac:dyDescent="0.25">
      <c r="B503" s="19" t="s">
        <v>721</v>
      </c>
      <c r="C503" s="20">
        <v>670255147</v>
      </c>
      <c r="D503" s="20">
        <v>341919271.15000004</v>
      </c>
      <c r="E503" s="20">
        <v>29094273.859999999</v>
      </c>
      <c r="F503" s="20">
        <v>25695273.859999999</v>
      </c>
    </row>
    <row r="504" spans="2:6" x14ac:dyDescent="0.25">
      <c r="B504" s="19" t="s">
        <v>420</v>
      </c>
      <c r="C504" s="20">
        <v>15720000</v>
      </c>
      <c r="D504" s="20">
        <v>0</v>
      </c>
      <c r="E504" s="20">
        <v>0</v>
      </c>
      <c r="F504" s="20">
        <v>0</v>
      </c>
    </row>
    <row r="505" spans="2:6" x14ac:dyDescent="0.25">
      <c r="B505" s="30" t="s">
        <v>722</v>
      </c>
      <c r="C505" s="27">
        <v>13374225583</v>
      </c>
      <c r="D505" s="27">
        <v>8518167624.71</v>
      </c>
      <c r="E505" s="27">
        <v>660403905.28999996</v>
      </c>
      <c r="F505" s="27">
        <v>545633232.13</v>
      </c>
    </row>
    <row r="506" spans="2:6" x14ac:dyDescent="0.25">
      <c r="B506" s="14" t="s">
        <v>723</v>
      </c>
      <c r="C506" s="15">
        <v>13374225583</v>
      </c>
      <c r="D506" s="15">
        <v>8518167624.71</v>
      </c>
      <c r="E506" s="15">
        <v>660403905.28999996</v>
      </c>
      <c r="F506" s="15">
        <v>545633232.13</v>
      </c>
    </row>
    <row r="507" spans="2:6" x14ac:dyDescent="0.25">
      <c r="B507" s="25" t="s">
        <v>724</v>
      </c>
      <c r="C507" s="20">
        <v>11821236940</v>
      </c>
      <c r="D507" s="20">
        <v>8485844487.0799999</v>
      </c>
      <c r="E507" s="20">
        <v>644219641.52999997</v>
      </c>
      <c r="F507" s="20">
        <v>529448968.37</v>
      </c>
    </row>
    <row r="508" spans="2:6" x14ac:dyDescent="0.25">
      <c r="B508" s="19" t="s">
        <v>427</v>
      </c>
      <c r="C508" s="20">
        <v>1682851215</v>
      </c>
      <c r="D508" s="20">
        <v>857105094.1099999</v>
      </c>
      <c r="E508" s="20">
        <v>79407232.549999982</v>
      </c>
      <c r="F508" s="20">
        <v>52565584.909999996</v>
      </c>
    </row>
    <row r="509" spans="2:6" x14ac:dyDescent="0.25">
      <c r="B509" s="19" t="s">
        <v>725</v>
      </c>
      <c r="C509" s="20">
        <v>162932011</v>
      </c>
      <c r="D509" s="20">
        <v>50197605</v>
      </c>
      <c r="E509" s="20">
        <v>5009587.2699999996</v>
      </c>
      <c r="F509" s="20">
        <v>0</v>
      </c>
    </row>
    <row r="510" spans="2:6" x14ac:dyDescent="0.25">
      <c r="B510" s="19" t="s">
        <v>726</v>
      </c>
      <c r="C510" s="20">
        <v>610354954</v>
      </c>
      <c r="D510" s="20">
        <v>203919246.15000001</v>
      </c>
      <c r="E510" s="20">
        <v>16448364.970000001</v>
      </c>
      <c r="F510" s="20">
        <v>420438.61</v>
      </c>
    </row>
    <row r="511" spans="2:6" x14ac:dyDescent="0.25">
      <c r="B511" s="19" t="s">
        <v>727</v>
      </c>
      <c r="C511" s="20">
        <v>1001583712</v>
      </c>
      <c r="D511" s="20">
        <v>430171740</v>
      </c>
      <c r="E511" s="20">
        <v>35848623.659999996</v>
      </c>
      <c r="F511" s="20">
        <v>3606412.62</v>
      </c>
    </row>
    <row r="512" spans="2:6" x14ac:dyDescent="0.25">
      <c r="B512" s="19" t="s">
        <v>728</v>
      </c>
      <c r="C512" s="20">
        <v>717678089</v>
      </c>
      <c r="D512" s="20">
        <v>365425232</v>
      </c>
      <c r="E512" s="20">
        <v>5407587.5099999998</v>
      </c>
      <c r="F512" s="20">
        <v>157766.25000000003</v>
      </c>
    </row>
    <row r="513" spans="2:6" x14ac:dyDescent="0.25">
      <c r="B513" s="19" t="s">
        <v>729</v>
      </c>
      <c r="C513" s="20">
        <v>133431847</v>
      </c>
      <c r="D513" s="20">
        <v>42075631</v>
      </c>
      <c r="E513" s="20">
        <v>3561514.3899999992</v>
      </c>
      <c r="F513" s="20">
        <v>282603.72000000003</v>
      </c>
    </row>
    <row r="514" spans="2:6" x14ac:dyDescent="0.25">
      <c r="B514" s="19" t="s">
        <v>730</v>
      </c>
      <c r="C514" s="20">
        <v>217486639</v>
      </c>
      <c r="D514" s="20">
        <v>99876705</v>
      </c>
      <c r="E514" s="20">
        <v>8389728.129999999</v>
      </c>
      <c r="F514" s="20">
        <v>6906935.9699999969</v>
      </c>
    </row>
    <row r="515" spans="2:6" x14ac:dyDescent="0.25">
      <c r="B515" s="19" t="s">
        <v>731</v>
      </c>
      <c r="C515" s="20">
        <v>103672294</v>
      </c>
      <c r="D515" s="20">
        <v>63999150</v>
      </c>
      <c r="E515" s="20">
        <v>5346229.7699999996</v>
      </c>
      <c r="F515" s="20">
        <v>4205823.83</v>
      </c>
    </row>
    <row r="516" spans="2:6" x14ac:dyDescent="0.25">
      <c r="B516" s="19" t="s">
        <v>420</v>
      </c>
      <c r="C516" s="20">
        <v>312204848</v>
      </c>
      <c r="D516" s="20">
        <v>94929093.819999993</v>
      </c>
      <c r="E516" s="20">
        <v>29519596.82</v>
      </c>
      <c r="F516" s="20">
        <v>6022226</v>
      </c>
    </row>
    <row r="517" spans="2:6" x14ac:dyDescent="0.25">
      <c r="B517" s="19" t="s">
        <v>429</v>
      </c>
      <c r="C517" s="20">
        <v>6879041331</v>
      </c>
      <c r="D517" s="20">
        <v>6278144990</v>
      </c>
      <c r="E517" s="20">
        <v>455281176.46000004</v>
      </c>
      <c r="F517" s="20">
        <v>455281176.46000004</v>
      </c>
    </row>
    <row r="518" spans="2:6" x14ac:dyDescent="0.25">
      <c r="B518" s="25" t="s">
        <v>732</v>
      </c>
      <c r="C518" s="20">
        <v>1552988643</v>
      </c>
      <c r="D518" s="20">
        <v>32323137.630000018</v>
      </c>
      <c r="E518" s="20">
        <v>16184263.76</v>
      </c>
      <c r="F518" s="20">
        <v>16184263.76</v>
      </c>
    </row>
    <row r="519" spans="2:6" x14ac:dyDescent="0.25">
      <c r="B519" s="19" t="s">
        <v>728</v>
      </c>
      <c r="C519" s="20">
        <v>1552988643</v>
      </c>
      <c r="D519" s="20">
        <v>32323137.630000018</v>
      </c>
      <c r="E519" s="20">
        <v>16184263.76</v>
      </c>
      <c r="F519" s="20">
        <v>16184263.76</v>
      </c>
    </row>
    <row r="520" spans="2:6" x14ac:dyDescent="0.25">
      <c r="B520" s="24" t="s">
        <v>733</v>
      </c>
      <c r="C520" s="13">
        <v>15653944895</v>
      </c>
      <c r="D520" s="13">
        <v>1307846372.99</v>
      </c>
      <c r="E520" s="13">
        <v>884560148.79999995</v>
      </c>
      <c r="F520" s="13">
        <v>878297669.52999997</v>
      </c>
    </row>
    <row r="521" spans="2:6" x14ac:dyDescent="0.25">
      <c r="B521" s="14" t="s">
        <v>734</v>
      </c>
      <c r="C521" s="15">
        <v>15653944895</v>
      </c>
      <c r="D521" s="15">
        <v>1307846372.99</v>
      </c>
      <c r="E521" s="15">
        <v>884560148.79999995</v>
      </c>
      <c r="F521" s="15">
        <v>878297669.52999997</v>
      </c>
    </row>
    <row r="522" spans="2:6" x14ac:dyDescent="0.25">
      <c r="B522" s="25" t="s">
        <v>735</v>
      </c>
      <c r="C522" s="20">
        <v>14282140277</v>
      </c>
      <c r="D522" s="20">
        <v>834339967.75</v>
      </c>
      <c r="E522" s="20">
        <v>830965690.19000006</v>
      </c>
      <c r="F522" s="20">
        <v>826268173.88</v>
      </c>
    </row>
    <row r="523" spans="2:6" x14ac:dyDescent="0.25">
      <c r="B523" s="19" t="s">
        <v>427</v>
      </c>
      <c r="C523" s="20">
        <v>595463565</v>
      </c>
      <c r="D523" s="20">
        <v>25726375.530000001</v>
      </c>
      <c r="E523" s="20">
        <v>25645694.450000003</v>
      </c>
      <c r="F523" s="20">
        <v>24218188.810000006</v>
      </c>
    </row>
    <row r="524" spans="2:6" x14ac:dyDescent="0.25">
      <c r="B524" s="19" t="s">
        <v>736</v>
      </c>
      <c r="C524" s="20">
        <v>2913352801</v>
      </c>
      <c r="D524" s="20">
        <v>32785104.620000001</v>
      </c>
      <c r="E524" s="20">
        <v>32646696.620000001</v>
      </c>
      <c r="F524" s="20">
        <v>32374598.000000007</v>
      </c>
    </row>
    <row r="525" spans="2:6" x14ac:dyDescent="0.25">
      <c r="B525" s="19" t="s">
        <v>737</v>
      </c>
      <c r="C525" s="20">
        <v>421930953</v>
      </c>
      <c r="D525" s="20">
        <v>3155188.48</v>
      </c>
      <c r="E525" s="20">
        <v>0</v>
      </c>
      <c r="F525" s="20">
        <v>0</v>
      </c>
    </row>
    <row r="526" spans="2:6" x14ac:dyDescent="0.25">
      <c r="B526" s="19" t="s">
        <v>420</v>
      </c>
      <c r="C526" s="20">
        <v>761426421</v>
      </c>
      <c r="D526" s="20">
        <v>51588365.380000003</v>
      </c>
      <c r="E526" s="20">
        <v>51588365.380000003</v>
      </c>
      <c r="F526" s="20">
        <v>48590453.329999998</v>
      </c>
    </row>
    <row r="527" spans="2:6" x14ac:dyDescent="0.25">
      <c r="B527" s="19" t="s">
        <v>429</v>
      </c>
      <c r="C527" s="20">
        <v>9589966537</v>
      </c>
      <c r="D527" s="20">
        <v>721084933.74000001</v>
      </c>
      <c r="E527" s="20">
        <v>721084933.74000001</v>
      </c>
      <c r="F527" s="20">
        <v>721084933.74000001</v>
      </c>
    </row>
    <row r="528" spans="2:6" x14ac:dyDescent="0.25">
      <c r="B528" s="25" t="s">
        <v>738</v>
      </c>
      <c r="C528" s="20">
        <v>734161247</v>
      </c>
      <c r="D528" s="20">
        <v>27079582.020000003</v>
      </c>
      <c r="E528" s="20">
        <v>27079582.020000003</v>
      </c>
      <c r="F528" s="20">
        <v>26349586.380000003</v>
      </c>
    </row>
    <row r="529" spans="2:6" x14ac:dyDescent="0.25">
      <c r="B529" s="19" t="s">
        <v>737</v>
      </c>
      <c r="C529" s="20">
        <v>734161247</v>
      </c>
      <c r="D529" s="20">
        <v>27079582.020000003</v>
      </c>
      <c r="E529" s="20">
        <v>27079582.020000003</v>
      </c>
      <c r="F529" s="20">
        <v>26349586.380000003</v>
      </c>
    </row>
    <row r="530" spans="2:6" x14ac:dyDescent="0.25">
      <c r="B530" s="25" t="s">
        <v>739</v>
      </c>
      <c r="C530" s="20">
        <v>597063479</v>
      </c>
      <c r="D530" s="20">
        <v>443907823.95999998</v>
      </c>
      <c r="E530" s="20">
        <v>24057105.68</v>
      </c>
      <c r="F530" s="20">
        <v>23353784.719999999</v>
      </c>
    </row>
    <row r="531" spans="2:6" x14ac:dyDescent="0.25">
      <c r="B531" s="19" t="s">
        <v>736</v>
      </c>
      <c r="C531" s="20">
        <v>597063479</v>
      </c>
      <c r="D531" s="20">
        <v>443907823.95999998</v>
      </c>
      <c r="E531" s="20">
        <v>24057105.68</v>
      </c>
      <c r="F531" s="20">
        <v>23353784.719999999</v>
      </c>
    </row>
    <row r="532" spans="2:6" x14ac:dyDescent="0.25">
      <c r="B532" s="25" t="s">
        <v>740</v>
      </c>
      <c r="C532" s="20">
        <v>40579892</v>
      </c>
      <c r="D532" s="20">
        <v>2518999.2600000002</v>
      </c>
      <c r="E532" s="20">
        <v>2457770.91</v>
      </c>
      <c r="F532" s="20">
        <v>2326124.5500000003</v>
      </c>
    </row>
    <row r="533" spans="2:6" x14ac:dyDescent="0.25">
      <c r="B533" s="19" t="s">
        <v>737</v>
      </c>
      <c r="C533" s="20">
        <v>40579892</v>
      </c>
      <c r="D533" s="20">
        <v>2518999.2600000002</v>
      </c>
      <c r="E533" s="20">
        <v>2457770.91</v>
      </c>
      <c r="F533" s="20">
        <v>2326124.5500000003</v>
      </c>
    </row>
    <row r="534" spans="2:6" x14ac:dyDescent="0.25">
      <c r="B534" s="30" t="s">
        <v>741</v>
      </c>
      <c r="C534" s="27">
        <v>3459610022</v>
      </c>
      <c r="D534" s="27">
        <v>247306273.91</v>
      </c>
      <c r="E534" s="27">
        <v>171895893.99999997</v>
      </c>
      <c r="F534" s="27">
        <v>129123960.11000001</v>
      </c>
    </row>
    <row r="535" spans="2:6" x14ac:dyDescent="0.25">
      <c r="B535" s="14" t="s">
        <v>742</v>
      </c>
      <c r="C535" s="15">
        <v>3459610022</v>
      </c>
      <c r="D535" s="15">
        <v>247306273.91</v>
      </c>
      <c r="E535" s="15">
        <v>171895893.99999997</v>
      </c>
      <c r="F535" s="15">
        <v>129123960.11000001</v>
      </c>
    </row>
    <row r="536" spans="2:6" x14ac:dyDescent="0.25">
      <c r="B536" s="25" t="s">
        <v>743</v>
      </c>
      <c r="C536" s="20">
        <v>2058951154</v>
      </c>
      <c r="D536" s="20">
        <v>174000315.22000003</v>
      </c>
      <c r="E536" s="20">
        <v>103980885.28999999</v>
      </c>
      <c r="F536" s="20">
        <v>84479361.340000004</v>
      </c>
    </row>
    <row r="537" spans="2:6" x14ac:dyDescent="0.25">
      <c r="B537" s="19" t="s">
        <v>427</v>
      </c>
      <c r="C537" s="20">
        <v>1141034483</v>
      </c>
      <c r="D537" s="20">
        <v>103648610.43000001</v>
      </c>
      <c r="E537" s="20">
        <v>48559874.399999999</v>
      </c>
      <c r="F537" s="20">
        <v>43680658.120000005</v>
      </c>
    </row>
    <row r="538" spans="2:6" x14ac:dyDescent="0.25">
      <c r="B538" s="19" t="s">
        <v>744</v>
      </c>
      <c r="C538" s="20">
        <v>111047200</v>
      </c>
      <c r="D538" s="20">
        <v>9279871.6799999997</v>
      </c>
      <c r="E538" s="20">
        <v>5377390.8300000001</v>
      </c>
      <c r="F538" s="20">
        <v>5302452.33</v>
      </c>
    </row>
    <row r="539" spans="2:6" x14ac:dyDescent="0.25">
      <c r="B539" s="19" t="s">
        <v>745</v>
      </c>
      <c r="C539" s="20">
        <v>242874520</v>
      </c>
      <c r="D539" s="20">
        <v>12488101.549999999</v>
      </c>
      <c r="E539" s="20">
        <v>12401743.5</v>
      </c>
      <c r="F539" s="20">
        <v>12401743.5</v>
      </c>
    </row>
    <row r="540" spans="2:6" x14ac:dyDescent="0.25">
      <c r="B540" s="19" t="s">
        <v>746</v>
      </c>
      <c r="C540" s="20">
        <v>130885001</v>
      </c>
      <c r="D540" s="20">
        <v>8758864.7300000004</v>
      </c>
      <c r="E540" s="20">
        <v>8758864.7300000004</v>
      </c>
      <c r="F540" s="20">
        <v>8758864.7300000004</v>
      </c>
    </row>
    <row r="541" spans="2:6" x14ac:dyDescent="0.25">
      <c r="B541" s="19" t="s">
        <v>747</v>
      </c>
      <c r="C541" s="20">
        <v>134980000</v>
      </c>
      <c r="D541" s="20">
        <v>8702526.6600000001</v>
      </c>
      <c r="E541" s="20">
        <v>8702526.6600000001</v>
      </c>
      <c r="F541" s="20">
        <v>8702526.6600000001</v>
      </c>
    </row>
    <row r="542" spans="2:6" x14ac:dyDescent="0.25">
      <c r="B542" s="19" t="s">
        <v>748</v>
      </c>
      <c r="C542" s="20">
        <v>63039167</v>
      </c>
      <c r="D542" s="20">
        <v>4980400</v>
      </c>
      <c r="E542" s="20">
        <v>2947600</v>
      </c>
      <c r="F542" s="20">
        <v>0</v>
      </c>
    </row>
    <row r="543" spans="2:6" x14ac:dyDescent="0.25">
      <c r="B543" s="19" t="s">
        <v>749</v>
      </c>
      <c r="C543" s="20">
        <v>235090783</v>
      </c>
      <c r="D543" s="20">
        <v>26141940.170000002</v>
      </c>
      <c r="E543" s="20">
        <v>17232885.170000002</v>
      </c>
      <c r="F543" s="20">
        <v>5633116</v>
      </c>
    </row>
    <row r="544" spans="2:6" x14ac:dyDescent="0.25">
      <c r="B544" s="25" t="s">
        <v>750</v>
      </c>
      <c r="C544" s="20">
        <v>286213210</v>
      </c>
      <c r="D544" s="20">
        <v>0</v>
      </c>
      <c r="E544" s="20">
        <v>0</v>
      </c>
      <c r="F544" s="20">
        <v>0</v>
      </c>
    </row>
    <row r="545" spans="2:6" x14ac:dyDescent="0.25">
      <c r="B545" s="19" t="s">
        <v>746</v>
      </c>
      <c r="C545" s="20">
        <v>286213210</v>
      </c>
      <c r="D545" s="20">
        <v>0</v>
      </c>
      <c r="E545" s="20">
        <v>0</v>
      </c>
      <c r="F545" s="20">
        <v>0</v>
      </c>
    </row>
    <row r="546" spans="2:6" x14ac:dyDescent="0.25">
      <c r="B546" s="25" t="s">
        <v>751</v>
      </c>
      <c r="C546" s="20">
        <v>748644672</v>
      </c>
      <c r="D546" s="20">
        <v>49449670.699999996</v>
      </c>
      <c r="E546" s="20">
        <v>46298535.600000001</v>
      </c>
      <c r="F546" s="20">
        <v>24811189.350000001</v>
      </c>
    </row>
    <row r="547" spans="2:6" x14ac:dyDescent="0.25">
      <c r="B547" s="19" t="s">
        <v>752</v>
      </c>
      <c r="C547" s="20">
        <v>748644672</v>
      </c>
      <c r="D547" s="20">
        <v>49449670.699999996</v>
      </c>
      <c r="E547" s="20">
        <v>46298535.600000001</v>
      </c>
      <c r="F547" s="20">
        <v>24811189.350000001</v>
      </c>
    </row>
    <row r="548" spans="2:6" x14ac:dyDescent="0.25">
      <c r="B548" s="25" t="s">
        <v>753</v>
      </c>
      <c r="C548" s="20">
        <v>50587219</v>
      </c>
      <c r="D548" s="20">
        <v>5083186.5100000007</v>
      </c>
      <c r="E548" s="20">
        <v>2902745.98</v>
      </c>
      <c r="F548" s="20">
        <v>1835829.29</v>
      </c>
    </row>
    <row r="549" spans="2:6" x14ac:dyDescent="0.25">
      <c r="B549" s="19" t="s">
        <v>427</v>
      </c>
      <c r="C549" s="20">
        <v>50587219</v>
      </c>
      <c r="D549" s="20">
        <v>5083186.5100000007</v>
      </c>
      <c r="E549" s="20">
        <v>2902745.98</v>
      </c>
      <c r="F549" s="20">
        <v>1835829.29</v>
      </c>
    </row>
    <row r="550" spans="2:6" x14ac:dyDescent="0.25">
      <c r="B550" s="25" t="s">
        <v>754</v>
      </c>
      <c r="C550" s="20">
        <v>315213767</v>
      </c>
      <c r="D550" s="20">
        <v>18773101.48</v>
      </c>
      <c r="E550" s="20">
        <v>18713727.130000003</v>
      </c>
      <c r="F550" s="20">
        <v>17997580.130000003</v>
      </c>
    </row>
    <row r="551" spans="2:6" x14ac:dyDescent="0.25">
      <c r="B551" s="19" t="s">
        <v>744</v>
      </c>
      <c r="C551" s="20">
        <v>315213767</v>
      </c>
      <c r="D551" s="20">
        <v>18773101.48</v>
      </c>
      <c r="E551" s="20">
        <v>18713727.130000003</v>
      </c>
      <c r="F551" s="20">
        <v>17997580.130000003</v>
      </c>
    </row>
    <row r="552" spans="2:6" x14ac:dyDescent="0.25">
      <c r="B552" s="30" t="s">
        <v>755</v>
      </c>
      <c r="C552" s="27">
        <v>2080734726</v>
      </c>
      <c r="D552" s="27">
        <v>623765097.4000001</v>
      </c>
      <c r="E552" s="27">
        <v>81997347.710000008</v>
      </c>
      <c r="F552" s="27">
        <v>75530957.590000004</v>
      </c>
    </row>
    <row r="553" spans="2:6" x14ac:dyDescent="0.25">
      <c r="B553" s="14" t="s">
        <v>756</v>
      </c>
      <c r="C553" s="15">
        <v>2080734726</v>
      </c>
      <c r="D553" s="15">
        <v>623765097.4000001</v>
      </c>
      <c r="E553" s="15">
        <v>81997347.710000008</v>
      </c>
      <c r="F553" s="15">
        <v>75530957.590000004</v>
      </c>
    </row>
    <row r="554" spans="2:6" x14ac:dyDescent="0.25">
      <c r="B554" s="25" t="s">
        <v>757</v>
      </c>
      <c r="C554" s="20">
        <v>1170874303</v>
      </c>
      <c r="D554" s="20">
        <v>460613615.54000002</v>
      </c>
      <c r="E554" s="20">
        <v>34047447.18</v>
      </c>
      <c r="F554" s="20">
        <v>33794654.089999996</v>
      </c>
    </row>
    <row r="555" spans="2:6" x14ac:dyDescent="0.25">
      <c r="B555" s="19" t="s">
        <v>427</v>
      </c>
      <c r="C555" s="20">
        <v>843963208</v>
      </c>
      <c r="D555" s="20">
        <v>250076423.50000003</v>
      </c>
      <c r="E555" s="20">
        <v>17938088.289999999</v>
      </c>
      <c r="F555" s="20">
        <v>17895295.199999999</v>
      </c>
    </row>
    <row r="556" spans="2:6" x14ac:dyDescent="0.25">
      <c r="B556" s="19" t="s">
        <v>758</v>
      </c>
      <c r="C556" s="20">
        <v>306311095</v>
      </c>
      <c r="D556" s="20">
        <v>210537192.03999999</v>
      </c>
      <c r="E556" s="20">
        <v>16109358.889999999</v>
      </c>
      <c r="F556" s="20">
        <v>15899358.889999999</v>
      </c>
    </row>
    <row r="557" spans="2:6" x14ac:dyDescent="0.25">
      <c r="B557" s="19" t="s">
        <v>420</v>
      </c>
      <c r="C557" s="20">
        <v>20600000</v>
      </c>
      <c r="D557" s="20">
        <v>0</v>
      </c>
      <c r="E557" s="20">
        <v>0</v>
      </c>
      <c r="F557" s="20">
        <v>0</v>
      </c>
    </row>
    <row r="558" spans="2:6" x14ac:dyDescent="0.25">
      <c r="B558" s="25" t="s">
        <v>759</v>
      </c>
      <c r="C558" s="20">
        <v>194605095</v>
      </c>
      <c r="D558" s="20">
        <v>124638228.52000001</v>
      </c>
      <c r="E558" s="20">
        <v>10276722.790000001</v>
      </c>
      <c r="F558" s="20">
        <v>9016765.9600000009</v>
      </c>
    </row>
    <row r="559" spans="2:6" x14ac:dyDescent="0.25">
      <c r="B559" s="19" t="s">
        <v>760</v>
      </c>
      <c r="C559" s="20">
        <v>194605095</v>
      </c>
      <c r="D559" s="20">
        <v>124638228.52000001</v>
      </c>
      <c r="E559" s="20">
        <v>10276722.790000001</v>
      </c>
      <c r="F559" s="20">
        <v>9016765.9600000009</v>
      </c>
    </row>
    <row r="560" spans="2:6" x14ac:dyDescent="0.25">
      <c r="B560" s="25" t="s">
        <v>761</v>
      </c>
      <c r="C560" s="20">
        <v>715255328</v>
      </c>
      <c r="D560" s="20">
        <v>38513253.340000004</v>
      </c>
      <c r="E560" s="20">
        <v>37673177.740000002</v>
      </c>
      <c r="F560" s="20">
        <v>32719537.539999999</v>
      </c>
    </row>
    <row r="561" spans="2:6" x14ac:dyDescent="0.25">
      <c r="B561" s="19" t="s">
        <v>762</v>
      </c>
      <c r="C561" s="20">
        <v>715255328</v>
      </c>
      <c r="D561" s="20">
        <v>38513253.340000004</v>
      </c>
      <c r="E561" s="20">
        <v>37673177.740000002</v>
      </c>
      <c r="F561" s="20">
        <v>32719537.539999999</v>
      </c>
    </row>
    <row r="562" spans="2:6" x14ac:dyDescent="0.25">
      <c r="B562" s="30" t="s">
        <v>763</v>
      </c>
      <c r="C562" s="27">
        <v>3109655973</v>
      </c>
      <c r="D562" s="27">
        <v>914793567.97000003</v>
      </c>
      <c r="E562" s="27">
        <v>88579675.659999996</v>
      </c>
      <c r="F562" s="27">
        <v>78205451.479999989</v>
      </c>
    </row>
    <row r="563" spans="2:6" x14ac:dyDescent="0.25">
      <c r="B563" s="14" t="s">
        <v>764</v>
      </c>
      <c r="C563" s="15">
        <v>3109655973</v>
      </c>
      <c r="D563" s="15">
        <v>914793567.97000003</v>
      </c>
      <c r="E563" s="15">
        <v>88579675.659999996</v>
      </c>
      <c r="F563" s="15">
        <v>78205451.479999989</v>
      </c>
    </row>
    <row r="564" spans="2:6" x14ac:dyDescent="0.25">
      <c r="B564" s="25" t="s">
        <v>765</v>
      </c>
      <c r="C564" s="20">
        <v>2923504677</v>
      </c>
      <c r="D564" s="20">
        <v>773212430.94999993</v>
      </c>
      <c r="E564" s="20">
        <v>77305132.799999997</v>
      </c>
      <c r="F564" s="20">
        <v>68185353.569999993</v>
      </c>
    </row>
    <row r="565" spans="2:6" x14ac:dyDescent="0.25">
      <c r="B565" s="19" t="s">
        <v>427</v>
      </c>
      <c r="C565" s="20">
        <v>1859007777</v>
      </c>
      <c r="D565" s="20">
        <v>754346352.4799999</v>
      </c>
      <c r="E565" s="20">
        <v>62684785.329999998</v>
      </c>
      <c r="F565" s="20">
        <v>60148339.439999998</v>
      </c>
    </row>
    <row r="566" spans="2:6" x14ac:dyDescent="0.25">
      <c r="B566" s="19" t="s">
        <v>766</v>
      </c>
      <c r="C566" s="20">
        <v>111930612</v>
      </c>
      <c r="D566" s="20">
        <v>4047285.62</v>
      </c>
      <c r="E566" s="20">
        <v>4047285.62</v>
      </c>
      <c r="F566" s="20">
        <v>4047285.62</v>
      </c>
    </row>
    <row r="567" spans="2:6" x14ac:dyDescent="0.25">
      <c r="B567" s="19" t="s">
        <v>767</v>
      </c>
      <c r="C567" s="20">
        <v>257551866</v>
      </c>
      <c r="D567" s="20">
        <v>3214732.09</v>
      </c>
      <c r="E567" s="20">
        <v>3214732.09</v>
      </c>
      <c r="F567" s="20">
        <v>3214732.09</v>
      </c>
    </row>
    <row r="568" spans="2:6" x14ac:dyDescent="0.25">
      <c r="B568" s="19" t="s">
        <v>768</v>
      </c>
      <c r="C568" s="20">
        <v>210332022</v>
      </c>
      <c r="D568" s="20">
        <v>774996.41999999993</v>
      </c>
      <c r="E568" s="20">
        <v>774996.41999999993</v>
      </c>
      <c r="F568" s="20">
        <v>774996.41999999993</v>
      </c>
    </row>
    <row r="569" spans="2:6" x14ac:dyDescent="0.25">
      <c r="B569" s="19" t="s">
        <v>420</v>
      </c>
      <c r="C569" s="20">
        <v>336182400</v>
      </c>
      <c r="D569" s="20">
        <v>0</v>
      </c>
      <c r="E569" s="20">
        <v>0</v>
      </c>
      <c r="F569" s="20">
        <v>0</v>
      </c>
    </row>
    <row r="570" spans="2:6" x14ac:dyDescent="0.25">
      <c r="B570" s="19" t="s">
        <v>429</v>
      </c>
      <c r="C570" s="20">
        <v>148500000</v>
      </c>
      <c r="D570" s="20">
        <v>10829064.34</v>
      </c>
      <c r="E570" s="20">
        <v>6583333.3399999999</v>
      </c>
      <c r="F570" s="20">
        <v>0</v>
      </c>
    </row>
    <row r="571" spans="2:6" x14ac:dyDescent="0.25">
      <c r="B571" s="25" t="s">
        <v>769</v>
      </c>
      <c r="C571" s="20">
        <v>186151296</v>
      </c>
      <c r="D571" s="20">
        <v>141581137.02000004</v>
      </c>
      <c r="E571" s="20">
        <v>11274542.860000003</v>
      </c>
      <c r="F571" s="20">
        <v>10020097.910000004</v>
      </c>
    </row>
    <row r="572" spans="2:6" x14ac:dyDescent="0.25">
      <c r="B572" s="19" t="s">
        <v>766</v>
      </c>
      <c r="C572" s="20">
        <v>186151296</v>
      </c>
      <c r="D572" s="20">
        <v>141581137.02000004</v>
      </c>
      <c r="E572" s="20">
        <v>11274542.860000003</v>
      </c>
      <c r="F572" s="20">
        <v>10020097.910000004</v>
      </c>
    </row>
    <row r="573" spans="2:6" x14ac:dyDescent="0.25">
      <c r="B573" s="30" t="s">
        <v>770</v>
      </c>
      <c r="C573" s="27">
        <v>13401009791</v>
      </c>
      <c r="D573" s="27">
        <v>2053337604.5800002</v>
      </c>
      <c r="E573" s="27">
        <v>652464777.74000001</v>
      </c>
      <c r="F573" s="27">
        <v>163540374.34000003</v>
      </c>
    </row>
    <row r="574" spans="2:6" x14ac:dyDescent="0.25">
      <c r="B574" s="14" t="s">
        <v>771</v>
      </c>
      <c r="C574" s="15">
        <v>13401009791</v>
      </c>
      <c r="D574" s="15">
        <v>2053337604.5800002</v>
      </c>
      <c r="E574" s="15">
        <v>652464777.74000001</v>
      </c>
      <c r="F574" s="15">
        <v>163540374.34000003</v>
      </c>
    </row>
    <row r="575" spans="2:6" x14ac:dyDescent="0.25">
      <c r="B575" s="25" t="s">
        <v>772</v>
      </c>
      <c r="C575" s="20">
        <v>13401009791</v>
      </c>
      <c r="D575" s="20">
        <v>2053337604.5800002</v>
      </c>
      <c r="E575" s="20">
        <v>652464777.74000001</v>
      </c>
      <c r="F575" s="20">
        <v>163540374.34000003</v>
      </c>
    </row>
    <row r="576" spans="2:6" x14ac:dyDescent="0.25">
      <c r="B576" s="19" t="s">
        <v>427</v>
      </c>
      <c r="C576" s="20">
        <v>2395206682</v>
      </c>
      <c r="D576" s="20">
        <v>1423050049.0900002</v>
      </c>
      <c r="E576" s="20">
        <v>125574798.7</v>
      </c>
      <c r="F576" s="20">
        <v>115595494.20000003</v>
      </c>
    </row>
    <row r="577" spans="2:6" x14ac:dyDescent="0.25">
      <c r="B577" s="19" t="s">
        <v>773</v>
      </c>
      <c r="C577" s="20">
        <v>5475413362</v>
      </c>
      <c r="D577" s="20">
        <v>357120729.50999999</v>
      </c>
      <c r="E577" s="20">
        <v>253723153.06</v>
      </c>
      <c r="F577" s="20">
        <v>8044297.0300000003</v>
      </c>
    </row>
    <row r="578" spans="2:6" x14ac:dyDescent="0.25">
      <c r="B578" s="19" t="s">
        <v>774</v>
      </c>
      <c r="C578" s="20">
        <v>5522789747</v>
      </c>
      <c r="D578" s="20">
        <v>273166825.98000002</v>
      </c>
      <c r="E578" s="20">
        <v>273166825.98000002</v>
      </c>
      <c r="F578" s="20">
        <v>39900583.109999999</v>
      </c>
    </row>
    <row r="579" spans="2:6" x14ac:dyDescent="0.25">
      <c r="B579" s="19" t="s">
        <v>420</v>
      </c>
      <c r="C579" s="20">
        <v>7600000</v>
      </c>
      <c r="D579" s="20">
        <v>0</v>
      </c>
      <c r="E579" s="20">
        <v>0</v>
      </c>
      <c r="F579" s="20">
        <v>0</v>
      </c>
    </row>
    <row r="580" spans="2:6" x14ac:dyDescent="0.25">
      <c r="B580" s="30" t="s">
        <v>775</v>
      </c>
      <c r="C580" s="27">
        <v>8623286819</v>
      </c>
      <c r="D580" s="27">
        <v>718382821.91999972</v>
      </c>
      <c r="E580" s="27">
        <v>718382821.91999972</v>
      </c>
      <c r="F580" s="27">
        <v>718382821.91999972</v>
      </c>
    </row>
    <row r="581" spans="2:6" x14ac:dyDescent="0.25">
      <c r="B581" s="14" t="s">
        <v>776</v>
      </c>
      <c r="C581" s="15">
        <v>8623286819</v>
      </c>
      <c r="D581" s="15">
        <v>718382821.91999972</v>
      </c>
      <c r="E581" s="15">
        <v>718382821.91999972</v>
      </c>
      <c r="F581" s="15">
        <v>718382821.91999972</v>
      </c>
    </row>
    <row r="582" spans="2:6" x14ac:dyDescent="0.25">
      <c r="B582" s="25" t="s">
        <v>777</v>
      </c>
      <c r="C582" s="20">
        <v>8623286819</v>
      </c>
      <c r="D582" s="20">
        <v>718382821.91999972</v>
      </c>
      <c r="E582" s="20">
        <v>718382821.91999972</v>
      </c>
      <c r="F582" s="20">
        <v>718382821.91999972</v>
      </c>
    </row>
    <row r="583" spans="2:6" x14ac:dyDescent="0.25">
      <c r="B583" s="19" t="s">
        <v>778</v>
      </c>
      <c r="C583" s="20">
        <v>8239652859</v>
      </c>
      <c r="D583" s="20">
        <v>686413325.25999975</v>
      </c>
      <c r="E583" s="20">
        <v>686413325.25999975</v>
      </c>
      <c r="F583" s="20">
        <v>686413325.25999975</v>
      </c>
    </row>
    <row r="584" spans="2:6" x14ac:dyDescent="0.25">
      <c r="B584" s="19" t="s">
        <v>420</v>
      </c>
      <c r="C584" s="20">
        <v>383633960</v>
      </c>
      <c r="D584" s="20">
        <v>31969496.66</v>
      </c>
      <c r="E584" s="20">
        <v>31969496.66</v>
      </c>
      <c r="F584" s="20">
        <v>31969496.66</v>
      </c>
    </row>
    <row r="585" spans="2:6" x14ac:dyDescent="0.25">
      <c r="B585" s="30" t="s">
        <v>779</v>
      </c>
      <c r="C585" s="27">
        <v>8011291957</v>
      </c>
      <c r="D585" s="27">
        <v>667607653</v>
      </c>
      <c r="E585" s="27">
        <v>667607653</v>
      </c>
      <c r="F585" s="27">
        <v>667607653</v>
      </c>
    </row>
    <row r="586" spans="2:6" x14ac:dyDescent="0.25">
      <c r="B586" s="14" t="s">
        <v>780</v>
      </c>
      <c r="C586" s="15">
        <v>8011291957</v>
      </c>
      <c r="D586" s="15">
        <v>667607653</v>
      </c>
      <c r="E586" s="15">
        <v>667607653</v>
      </c>
      <c r="F586" s="15">
        <v>667607653</v>
      </c>
    </row>
    <row r="587" spans="2:6" x14ac:dyDescent="0.25">
      <c r="B587" s="25" t="s">
        <v>781</v>
      </c>
      <c r="C587" s="20">
        <v>8011291957</v>
      </c>
      <c r="D587" s="20">
        <v>667607653</v>
      </c>
      <c r="E587" s="20">
        <v>667607653</v>
      </c>
      <c r="F587" s="20">
        <v>667607653</v>
      </c>
    </row>
    <row r="588" spans="2:6" x14ac:dyDescent="0.25">
      <c r="B588" s="19" t="s">
        <v>427</v>
      </c>
      <c r="C588" s="20">
        <v>2796844677</v>
      </c>
      <c r="D588" s="20">
        <v>233070383</v>
      </c>
      <c r="E588" s="20">
        <v>233070383</v>
      </c>
      <c r="F588" s="20">
        <v>233070383</v>
      </c>
    </row>
    <row r="589" spans="2:6" x14ac:dyDescent="0.25">
      <c r="B589" s="19" t="s">
        <v>782</v>
      </c>
      <c r="C589" s="20">
        <v>2500000000</v>
      </c>
      <c r="D589" s="20">
        <v>208333329</v>
      </c>
      <c r="E589" s="20">
        <v>208333329</v>
      </c>
      <c r="F589" s="20">
        <v>208333329</v>
      </c>
    </row>
    <row r="590" spans="2:6" x14ac:dyDescent="0.25">
      <c r="B590" s="19" t="s">
        <v>783</v>
      </c>
      <c r="C590" s="20">
        <v>973012440</v>
      </c>
      <c r="D590" s="20">
        <v>81084370</v>
      </c>
      <c r="E590" s="20">
        <v>81084370</v>
      </c>
      <c r="F590" s="20">
        <v>81084370</v>
      </c>
    </row>
    <row r="591" spans="2:6" x14ac:dyDescent="0.25">
      <c r="B591" s="19" t="s">
        <v>784</v>
      </c>
      <c r="C591" s="20">
        <v>481034840</v>
      </c>
      <c r="D591" s="20">
        <v>40086236</v>
      </c>
      <c r="E591" s="20">
        <v>40086236</v>
      </c>
      <c r="F591" s="20">
        <v>40086236</v>
      </c>
    </row>
    <row r="592" spans="2:6" x14ac:dyDescent="0.25">
      <c r="B592" s="19" t="s">
        <v>420</v>
      </c>
      <c r="C592" s="20">
        <v>1260400000</v>
      </c>
      <c r="D592" s="20">
        <v>105033335</v>
      </c>
      <c r="E592" s="20">
        <v>105033335</v>
      </c>
      <c r="F592" s="20">
        <v>105033335</v>
      </c>
    </row>
    <row r="593" spans="2:6" x14ac:dyDescent="0.25">
      <c r="B593" s="30" t="s">
        <v>785</v>
      </c>
      <c r="C593" s="27">
        <v>1524248087</v>
      </c>
      <c r="D593" s="27">
        <v>127020661.69000001</v>
      </c>
      <c r="E593" s="27">
        <v>127020661.69000001</v>
      </c>
      <c r="F593" s="27">
        <v>127020661.69000001</v>
      </c>
    </row>
    <row r="594" spans="2:6" x14ac:dyDescent="0.25">
      <c r="B594" s="14" t="s">
        <v>786</v>
      </c>
      <c r="C594" s="15">
        <v>1524248087</v>
      </c>
      <c r="D594" s="15">
        <v>127020661.69000001</v>
      </c>
      <c r="E594" s="15">
        <v>127020661.69000001</v>
      </c>
      <c r="F594" s="15">
        <v>127020661.69000001</v>
      </c>
    </row>
    <row r="595" spans="2:6" x14ac:dyDescent="0.25">
      <c r="B595" s="25" t="s">
        <v>787</v>
      </c>
      <c r="C595" s="20">
        <v>1524248087</v>
      </c>
      <c r="D595" s="20">
        <v>127020661.69000001</v>
      </c>
      <c r="E595" s="20">
        <v>127020661.69000001</v>
      </c>
      <c r="F595" s="20">
        <v>127020661.69000001</v>
      </c>
    </row>
    <row r="596" spans="2:6" x14ac:dyDescent="0.25">
      <c r="B596" s="19" t="s">
        <v>788</v>
      </c>
      <c r="C596" s="20">
        <v>1521878287</v>
      </c>
      <c r="D596" s="20">
        <v>126935661.69000001</v>
      </c>
      <c r="E596" s="20">
        <v>126935661.69000001</v>
      </c>
      <c r="F596" s="20">
        <v>126935661.69000001</v>
      </c>
    </row>
    <row r="597" spans="2:6" x14ac:dyDescent="0.25">
      <c r="B597" s="19" t="s">
        <v>420</v>
      </c>
      <c r="C597" s="20">
        <v>2369800</v>
      </c>
      <c r="D597" s="20">
        <v>85000</v>
      </c>
      <c r="E597" s="20">
        <v>85000</v>
      </c>
      <c r="F597" s="20">
        <v>85000</v>
      </c>
    </row>
    <row r="598" spans="2:6" x14ac:dyDescent="0.25">
      <c r="B598" s="30" t="s">
        <v>789</v>
      </c>
      <c r="C598" s="27">
        <v>1625371875</v>
      </c>
      <c r="D598" s="27">
        <v>135447647</v>
      </c>
      <c r="E598" s="27">
        <v>135447647</v>
      </c>
      <c r="F598" s="27">
        <v>135447647</v>
      </c>
    </row>
    <row r="599" spans="2:6" x14ac:dyDescent="0.25">
      <c r="B599" s="14" t="s">
        <v>790</v>
      </c>
      <c r="C599" s="15">
        <v>1625371875</v>
      </c>
      <c r="D599" s="15">
        <v>135447647</v>
      </c>
      <c r="E599" s="15">
        <v>135447647</v>
      </c>
      <c r="F599" s="15">
        <v>135447647</v>
      </c>
    </row>
    <row r="600" spans="2:6" x14ac:dyDescent="0.25">
      <c r="B600" s="25" t="s">
        <v>791</v>
      </c>
      <c r="C600" s="20">
        <v>1625371875</v>
      </c>
      <c r="D600" s="20">
        <v>135447647</v>
      </c>
      <c r="E600" s="20">
        <v>135447647</v>
      </c>
      <c r="F600" s="20">
        <v>135447647</v>
      </c>
    </row>
    <row r="601" spans="2:6" x14ac:dyDescent="0.25">
      <c r="B601" s="19" t="s">
        <v>792</v>
      </c>
      <c r="C601" s="20">
        <v>1485781875</v>
      </c>
      <c r="D601" s="20">
        <v>123947647</v>
      </c>
      <c r="E601" s="20">
        <v>123947647</v>
      </c>
      <c r="F601" s="20">
        <v>123947647</v>
      </c>
    </row>
    <row r="602" spans="2:6" x14ac:dyDescent="0.25">
      <c r="B602" s="19" t="s">
        <v>420</v>
      </c>
      <c r="C602" s="20">
        <v>139590000</v>
      </c>
      <c r="D602" s="20">
        <v>11500000</v>
      </c>
      <c r="E602" s="20">
        <v>11500000</v>
      </c>
      <c r="F602" s="20">
        <v>11500000</v>
      </c>
    </row>
    <row r="603" spans="2:6" x14ac:dyDescent="0.25">
      <c r="B603" s="30" t="s">
        <v>793</v>
      </c>
      <c r="C603" s="27">
        <v>267728228</v>
      </c>
      <c r="D603" s="27">
        <v>18897182.270000003</v>
      </c>
      <c r="E603" s="27">
        <v>18457885.670000002</v>
      </c>
      <c r="F603" s="27">
        <v>18368275.200000003</v>
      </c>
    </row>
    <row r="604" spans="2:6" x14ac:dyDescent="0.25">
      <c r="B604" s="14" t="s">
        <v>794</v>
      </c>
      <c r="C604" s="15">
        <v>267728228</v>
      </c>
      <c r="D604" s="15">
        <v>18897182.270000003</v>
      </c>
      <c r="E604" s="15">
        <v>18457885.670000002</v>
      </c>
      <c r="F604" s="15">
        <v>18368275.200000003</v>
      </c>
    </row>
    <row r="605" spans="2:6" x14ac:dyDescent="0.25">
      <c r="B605" s="25" t="s">
        <v>795</v>
      </c>
      <c r="C605" s="20">
        <v>267728228</v>
      </c>
      <c r="D605" s="20">
        <v>18897182.270000003</v>
      </c>
      <c r="E605" s="20">
        <v>18457885.670000002</v>
      </c>
      <c r="F605" s="20">
        <v>18368275.200000003</v>
      </c>
    </row>
    <row r="606" spans="2:6" x14ac:dyDescent="0.25">
      <c r="B606" s="19" t="s">
        <v>796</v>
      </c>
      <c r="C606" s="20">
        <v>264013628</v>
      </c>
      <c r="D606" s="20">
        <v>18897182.270000003</v>
      </c>
      <c r="E606" s="20">
        <v>18457885.670000002</v>
      </c>
      <c r="F606" s="20">
        <v>18368275.200000003</v>
      </c>
    </row>
    <row r="607" spans="2:6" x14ac:dyDescent="0.25">
      <c r="B607" s="19" t="s">
        <v>420</v>
      </c>
      <c r="C607" s="20">
        <v>3714600</v>
      </c>
      <c r="D607" s="20">
        <v>0</v>
      </c>
      <c r="E607" s="20">
        <v>0</v>
      </c>
      <c r="F607" s="20">
        <v>0</v>
      </c>
    </row>
    <row r="608" spans="2:6" x14ac:dyDescent="0.25">
      <c r="B608" s="30" t="s">
        <v>797</v>
      </c>
      <c r="C608" s="27">
        <v>951881669</v>
      </c>
      <c r="D608" s="27">
        <v>79323462.990000024</v>
      </c>
      <c r="E608" s="27">
        <v>79323462.990000024</v>
      </c>
      <c r="F608" s="27">
        <v>79323462.990000024</v>
      </c>
    </row>
    <row r="609" spans="2:6" x14ac:dyDescent="0.25">
      <c r="B609" s="14" t="s">
        <v>798</v>
      </c>
      <c r="C609" s="15">
        <v>951881669</v>
      </c>
      <c r="D609" s="15">
        <v>79323462.990000024</v>
      </c>
      <c r="E609" s="15">
        <v>79323462.990000024</v>
      </c>
      <c r="F609" s="15">
        <v>79323462.990000024</v>
      </c>
    </row>
    <row r="610" spans="2:6" x14ac:dyDescent="0.25">
      <c r="B610" s="25" t="s">
        <v>799</v>
      </c>
      <c r="C610" s="20">
        <v>951881669</v>
      </c>
      <c r="D610" s="20">
        <v>79323462.990000024</v>
      </c>
      <c r="E610" s="20">
        <v>79323462.990000024</v>
      </c>
      <c r="F610" s="20">
        <v>79323462.990000024</v>
      </c>
    </row>
    <row r="611" spans="2:6" x14ac:dyDescent="0.25">
      <c r="B611" s="19" t="s">
        <v>800</v>
      </c>
      <c r="C611" s="20">
        <v>951181669</v>
      </c>
      <c r="D611" s="20">
        <v>79265129.670000032</v>
      </c>
      <c r="E611" s="20">
        <v>79265129.670000032</v>
      </c>
      <c r="F611" s="20">
        <v>79265129.670000032</v>
      </c>
    </row>
    <row r="612" spans="2:6" x14ac:dyDescent="0.25">
      <c r="B612" s="19" t="s">
        <v>420</v>
      </c>
      <c r="C612" s="20">
        <v>700000</v>
      </c>
      <c r="D612" s="20">
        <v>58333.32</v>
      </c>
      <c r="E612" s="20">
        <v>58333.32</v>
      </c>
      <c r="F612" s="20">
        <v>58333.32</v>
      </c>
    </row>
    <row r="613" spans="2:6" x14ac:dyDescent="0.25">
      <c r="B613" s="24" t="s">
        <v>150</v>
      </c>
      <c r="C613" s="13">
        <v>646669483</v>
      </c>
      <c r="D613" s="13">
        <v>46800444.109999985</v>
      </c>
      <c r="E613" s="13">
        <v>46045408.979999989</v>
      </c>
      <c r="F613" s="13">
        <v>44733990.049999997</v>
      </c>
    </row>
    <row r="614" spans="2:6" x14ac:dyDescent="0.25">
      <c r="B614" s="14" t="s">
        <v>801</v>
      </c>
      <c r="C614" s="15">
        <v>646669483</v>
      </c>
      <c r="D614" s="15">
        <v>46800444.109999985</v>
      </c>
      <c r="E614" s="15">
        <v>46045408.979999989</v>
      </c>
      <c r="F614" s="15">
        <v>44733990.049999997</v>
      </c>
    </row>
    <row r="615" spans="2:6" x14ac:dyDescent="0.25">
      <c r="B615" s="25" t="s">
        <v>802</v>
      </c>
      <c r="C615" s="20">
        <v>646669483</v>
      </c>
      <c r="D615" s="20">
        <v>46800444.109999985</v>
      </c>
      <c r="E615" s="20">
        <v>46045408.979999989</v>
      </c>
      <c r="F615" s="20">
        <v>44733990.049999997</v>
      </c>
    </row>
    <row r="616" spans="2:6" x14ac:dyDescent="0.25">
      <c r="B616" s="19" t="s">
        <v>803</v>
      </c>
      <c r="C616" s="20">
        <v>646669483</v>
      </c>
      <c r="D616" s="20">
        <v>46800444.109999985</v>
      </c>
      <c r="E616" s="20">
        <v>46045408.979999989</v>
      </c>
      <c r="F616" s="20">
        <v>44733990.049999997</v>
      </c>
    </row>
    <row r="617" spans="2:6" x14ac:dyDescent="0.25">
      <c r="B617" s="30" t="s">
        <v>804</v>
      </c>
      <c r="C617" s="27">
        <v>253545536599</v>
      </c>
      <c r="D617" s="27">
        <v>36948739298.07</v>
      </c>
      <c r="E617" s="27">
        <v>36893659444.900002</v>
      </c>
      <c r="F617" s="27">
        <v>22851963819.830002</v>
      </c>
    </row>
    <row r="618" spans="2:6" x14ac:dyDescent="0.25">
      <c r="B618" s="14" t="s">
        <v>805</v>
      </c>
      <c r="C618" s="15">
        <v>253545536599</v>
      </c>
      <c r="D618" s="15">
        <v>36948739298.07</v>
      </c>
      <c r="E618" s="15">
        <v>36893659444.900002</v>
      </c>
      <c r="F618" s="15">
        <v>22851963819.830002</v>
      </c>
    </row>
    <row r="619" spans="2:6" x14ac:dyDescent="0.25">
      <c r="B619" s="25" t="s">
        <v>806</v>
      </c>
      <c r="C619" s="20">
        <v>253545536599</v>
      </c>
      <c r="D619" s="20">
        <v>36948739298.07</v>
      </c>
      <c r="E619" s="20">
        <v>36893659444.900002</v>
      </c>
      <c r="F619" s="20">
        <v>22851963819.830002</v>
      </c>
    </row>
    <row r="620" spans="2:6" x14ac:dyDescent="0.25">
      <c r="B620" s="19" t="s">
        <v>807</v>
      </c>
      <c r="C620" s="20">
        <v>253545536599</v>
      </c>
      <c r="D620" s="20">
        <v>36948739298.07</v>
      </c>
      <c r="E620" s="20">
        <v>36893659444.900002</v>
      </c>
      <c r="F620" s="20">
        <v>22851963819.830002</v>
      </c>
    </row>
    <row r="621" spans="2:6" x14ac:dyDescent="0.25">
      <c r="B621" s="30" t="s">
        <v>808</v>
      </c>
      <c r="C621" s="27">
        <v>115557706551</v>
      </c>
      <c r="D621" s="27">
        <v>37301680723.489998</v>
      </c>
      <c r="E621" s="27">
        <v>10039301576.209999</v>
      </c>
      <c r="F621" s="27">
        <v>10039036631.310001</v>
      </c>
    </row>
    <row r="622" spans="2:6" x14ac:dyDescent="0.25">
      <c r="B622" s="14" t="s">
        <v>809</v>
      </c>
      <c r="C622" s="15">
        <v>115557706551</v>
      </c>
      <c r="D622" s="15">
        <v>37301680723.489998</v>
      </c>
      <c r="E622" s="15">
        <v>10039301576.209999</v>
      </c>
      <c r="F622" s="15">
        <v>10039036631.310001</v>
      </c>
    </row>
    <row r="623" spans="2:6" x14ac:dyDescent="0.25">
      <c r="B623" s="25" t="s">
        <v>810</v>
      </c>
      <c r="C623" s="20">
        <v>115557706551</v>
      </c>
      <c r="D623" s="20">
        <v>37301680723.489998</v>
      </c>
      <c r="E623" s="20">
        <v>10039301576.209999</v>
      </c>
      <c r="F623" s="20">
        <v>10039036631.310001</v>
      </c>
    </row>
    <row r="624" spans="2:6" x14ac:dyDescent="0.25">
      <c r="B624" s="19" t="s">
        <v>811</v>
      </c>
      <c r="C624" s="20">
        <v>3701712</v>
      </c>
      <c r="D624" s="20">
        <v>264944.90000000002</v>
      </c>
      <c r="E624" s="20">
        <v>264944.90000000002</v>
      </c>
      <c r="F624" s="20">
        <v>0</v>
      </c>
    </row>
    <row r="625" spans="2:6" x14ac:dyDescent="0.25">
      <c r="B625" s="19" t="s">
        <v>812</v>
      </c>
      <c r="C625" s="20">
        <v>70425168296</v>
      </c>
      <c r="D625" s="20">
        <v>7015795940</v>
      </c>
      <c r="E625" s="20">
        <v>7015795940</v>
      </c>
      <c r="F625" s="20">
        <v>7015795940</v>
      </c>
    </row>
    <row r="626" spans="2:6" x14ac:dyDescent="0.25">
      <c r="B626" s="19" t="s">
        <v>420</v>
      </c>
      <c r="C626" s="20">
        <v>40923351460</v>
      </c>
      <c r="D626" s="20">
        <v>30210984561</v>
      </c>
      <c r="E626" s="20">
        <v>2948605413.7200003</v>
      </c>
      <c r="F626" s="20">
        <v>2948605413.7200003</v>
      </c>
    </row>
    <row r="627" spans="2:6" x14ac:dyDescent="0.25">
      <c r="B627" s="19" t="s">
        <v>429</v>
      </c>
      <c r="C627" s="20">
        <v>4205485083</v>
      </c>
      <c r="D627" s="20">
        <v>74635277.590000004</v>
      </c>
      <c r="E627" s="20">
        <v>74635277.590000004</v>
      </c>
      <c r="F627" s="20">
        <v>74635277.590000004</v>
      </c>
    </row>
    <row r="628" spans="2:6" ht="15.75" thickBot="1" x14ac:dyDescent="0.3">
      <c r="B628" s="21" t="s">
        <v>345</v>
      </c>
      <c r="C628" s="22">
        <v>1247578095825</v>
      </c>
      <c r="D628" s="22">
        <v>339686436782.7099</v>
      </c>
      <c r="E628" s="22">
        <v>99605743435.660004</v>
      </c>
      <c r="F628" s="22">
        <v>75506582505.420013</v>
      </c>
    </row>
    <row r="630" spans="2:6" x14ac:dyDescent="0.25">
      <c r="B630" s="23" t="s">
        <v>346</v>
      </c>
    </row>
    <row r="631" spans="2:6" x14ac:dyDescent="0.25">
      <c r="B631" s="2" t="s">
        <v>104</v>
      </c>
    </row>
    <row r="632" spans="2:6" x14ac:dyDescent="0.25">
      <c r="B632" s="23" t="s">
        <v>14</v>
      </c>
    </row>
  </sheetData>
  <mergeCells count="7">
    <mergeCell ref="F5:F7"/>
    <mergeCell ref="B3:E3"/>
    <mergeCell ref="B4:E4"/>
    <mergeCell ref="B5:B6"/>
    <mergeCell ref="C5:C6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EEE0-8D6F-4015-BC57-E87DE7AB32BD}">
  <dimension ref="A3:O320"/>
  <sheetViews>
    <sheetView showGridLines="0" topLeftCell="A5" zoomScale="80" zoomScaleNormal="80" workbookViewId="0">
      <selection activeCell="B7" sqref="B7:J40"/>
    </sheetView>
  </sheetViews>
  <sheetFormatPr baseColWidth="10" defaultColWidth="9.140625" defaultRowHeight="15" x14ac:dyDescent="0.25"/>
  <cols>
    <col min="1" max="1" width="9.140625" style="2"/>
    <col min="2" max="2" width="69.85546875" style="2" bestFit="1" customWidth="1"/>
    <col min="3" max="3" width="16.5703125" style="2" customWidth="1"/>
    <col min="4" max="4" width="19.42578125" style="2" customWidth="1"/>
    <col min="5" max="5" width="15" style="2" bestFit="1" customWidth="1"/>
    <col min="6" max="6" width="19.7109375" style="2" customWidth="1"/>
    <col min="7" max="7" width="18.28515625" style="2" customWidth="1"/>
    <col min="8" max="8" width="12.28515625" style="2" customWidth="1"/>
    <col min="9" max="9" width="15.140625" style="134" customWidth="1"/>
    <col min="10" max="10" width="16.85546875" style="134" customWidth="1"/>
    <col min="11" max="11" width="19.85546875" style="2" bestFit="1" customWidth="1"/>
    <col min="12" max="12" width="30.140625" style="2" bestFit="1" customWidth="1"/>
    <col min="13" max="13" width="16.7109375" style="2" bestFit="1" customWidth="1"/>
    <col min="14" max="14" width="9.140625" style="2"/>
    <col min="15" max="15" width="15.7109375" style="2" bestFit="1" customWidth="1"/>
    <col min="16" max="16384" width="9.140625" style="2"/>
  </cols>
  <sheetData>
    <row r="3" spans="2:15" x14ac:dyDescent="0.25">
      <c r="B3" s="260" t="s">
        <v>16</v>
      </c>
      <c r="C3" s="260"/>
      <c r="D3" s="260"/>
      <c r="E3" s="260"/>
      <c r="F3" s="260"/>
      <c r="G3" s="260"/>
      <c r="H3" s="260"/>
      <c r="I3" s="260"/>
      <c r="J3" s="260"/>
    </row>
    <row r="4" spans="2:15" x14ac:dyDescent="0.25">
      <c r="B4" s="257" t="s">
        <v>17</v>
      </c>
      <c r="C4" s="257"/>
      <c r="D4" s="257"/>
      <c r="E4" s="257"/>
      <c r="F4" s="257"/>
      <c r="G4" s="257"/>
      <c r="H4" s="257"/>
      <c r="I4" s="257"/>
      <c r="J4" s="257"/>
    </row>
    <row r="5" spans="2:15" x14ac:dyDescent="0.25">
      <c r="B5" s="258" t="s">
        <v>1</v>
      </c>
      <c r="C5" s="258"/>
      <c r="D5" s="258"/>
      <c r="E5" s="258"/>
      <c r="F5" s="258"/>
      <c r="G5" s="258"/>
      <c r="H5" s="258"/>
      <c r="I5" s="258"/>
      <c r="J5" s="258"/>
      <c r="L5" s="207" t="s">
        <v>18</v>
      </c>
      <c r="M5" s="206">
        <f>6143649538425/1000000</f>
        <v>6143649.5384250004</v>
      </c>
    </row>
    <row r="6" spans="2:15" ht="15.75" thickBot="1" x14ac:dyDescent="0.3">
      <c r="B6" s="205"/>
      <c r="C6" s="205"/>
      <c r="D6" s="205"/>
      <c r="E6" s="205"/>
      <c r="F6" s="205"/>
      <c r="G6" s="205"/>
      <c r="H6" s="205"/>
      <c r="I6" s="204"/>
      <c r="J6" s="204"/>
    </row>
    <row r="7" spans="2:15" ht="19.5" customHeight="1" thickBot="1" x14ac:dyDescent="0.3">
      <c r="B7" s="261" t="s">
        <v>19</v>
      </c>
      <c r="C7" s="202">
        <v>2022</v>
      </c>
      <c r="D7" s="264">
        <v>2023</v>
      </c>
      <c r="E7" s="264"/>
      <c r="F7" s="264"/>
      <c r="G7" s="264"/>
      <c r="H7" s="265" t="s">
        <v>20</v>
      </c>
      <c r="I7" s="266"/>
      <c r="J7" s="265" t="s">
        <v>21</v>
      </c>
    </row>
    <row r="8" spans="2:15" ht="19.5" customHeight="1" thickBot="1" x14ac:dyDescent="0.3">
      <c r="B8" s="261"/>
      <c r="C8" s="271" t="s">
        <v>22</v>
      </c>
      <c r="D8" s="271" t="s">
        <v>23</v>
      </c>
      <c r="E8" s="274" t="s">
        <v>68</v>
      </c>
      <c r="F8" s="274"/>
      <c r="G8" s="262"/>
      <c r="H8" s="267"/>
      <c r="I8" s="268"/>
      <c r="J8" s="267"/>
      <c r="L8" s="203" t="s">
        <v>18</v>
      </c>
      <c r="M8" s="10">
        <v>6919115900000</v>
      </c>
      <c r="O8" s="61"/>
    </row>
    <row r="9" spans="2:15" ht="30" customHeight="1" x14ac:dyDescent="0.25">
      <c r="B9" s="262"/>
      <c r="C9" s="272"/>
      <c r="D9" s="272"/>
      <c r="E9" s="275" t="s">
        <v>24</v>
      </c>
      <c r="F9" s="271" t="s">
        <v>25</v>
      </c>
      <c r="G9" s="271" t="s">
        <v>26</v>
      </c>
      <c r="H9" s="269"/>
      <c r="I9" s="270"/>
      <c r="J9" s="267"/>
      <c r="M9" s="68"/>
    </row>
    <row r="10" spans="2:15" ht="30" customHeight="1" x14ac:dyDescent="0.25">
      <c r="B10" s="262"/>
      <c r="C10" s="273"/>
      <c r="D10" s="273"/>
      <c r="E10" s="275"/>
      <c r="F10" s="273"/>
      <c r="G10" s="273"/>
      <c r="H10" s="201" t="s">
        <v>27</v>
      </c>
      <c r="I10" s="201" t="s">
        <v>28</v>
      </c>
      <c r="J10" s="269"/>
      <c r="M10" s="61"/>
    </row>
    <row r="11" spans="2:15" ht="16.5" thickBot="1" x14ac:dyDescent="0.3">
      <c r="B11" s="263"/>
      <c r="C11" s="200">
        <v>1</v>
      </c>
      <c r="D11" s="200">
        <v>2</v>
      </c>
      <c r="E11" s="200">
        <v>3</v>
      </c>
      <c r="F11" s="199" t="s">
        <v>29</v>
      </c>
      <c r="G11" s="200" t="s">
        <v>30</v>
      </c>
      <c r="H11" s="199" t="s">
        <v>31</v>
      </c>
      <c r="I11" s="199" t="s">
        <v>32</v>
      </c>
      <c r="J11" s="198" t="s">
        <v>33</v>
      </c>
    </row>
    <row r="12" spans="2:15" ht="15.75" x14ac:dyDescent="0.25">
      <c r="B12" s="197" t="s">
        <v>34</v>
      </c>
      <c r="C12" s="196">
        <f>C13+C20+C23+C26+C29+C31+C30</f>
        <v>80932307457.489975</v>
      </c>
      <c r="D12" s="196">
        <f>D13+D20+D23+D26+D29+D31+D30</f>
        <v>1028207681281</v>
      </c>
      <c r="E12" s="196">
        <f>E13+E20+E23+E26+E29+E31+E30</f>
        <v>85630962093.359985</v>
      </c>
      <c r="F12" s="195">
        <f t="shared" ref="F12:F40" si="0">IFERROR(E12/D12,"0.0%")</f>
        <v>8.328177629122166E-2</v>
      </c>
      <c r="G12" s="195">
        <f t="shared" ref="G12:G40" si="1">IFERROR(E12/D12,"0.0%")</f>
        <v>8.328177629122166E-2</v>
      </c>
      <c r="H12" s="196">
        <f t="shared" ref="H12:H40" si="2">E12-C12</f>
        <v>4698654635.8700104</v>
      </c>
      <c r="I12" s="195">
        <f t="shared" ref="I12:I40" si="3">IFERROR(H12/C12,"0.0%")</f>
        <v>5.8056600429167278E-2</v>
      </c>
      <c r="J12" s="195">
        <f t="shared" ref="J12:J40" si="4">E12/$M$8</f>
        <v>1.2375997646369818E-2</v>
      </c>
      <c r="K12" s="65"/>
    </row>
    <row r="13" spans="2:15" ht="15.75" x14ac:dyDescent="0.25">
      <c r="B13" s="194" t="s">
        <v>35</v>
      </c>
      <c r="C13" s="175">
        <f>SUM(C14:C19)</f>
        <v>73510407285.529984</v>
      </c>
      <c r="D13" s="175">
        <f>SUM(D14:D19)</f>
        <v>965008984079</v>
      </c>
      <c r="E13" s="175">
        <f>SUM(E14:E19)</f>
        <v>81758501633.999985</v>
      </c>
      <c r="F13" s="174">
        <f t="shared" si="0"/>
        <v>8.4723047124820206E-2</v>
      </c>
      <c r="G13" s="174">
        <f t="shared" si="1"/>
        <v>8.4723047124820206E-2</v>
      </c>
      <c r="H13" s="175">
        <f t="shared" si="2"/>
        <v>8248094348.4700012</v>
      </c>
      <c r="I13" s="174">
        <f t="shared" si="3"/>
        <v>0.11220308325095597</v>
      </c>
      <c r="J13" s="174">
        <f t="shared" si="4"/>
        <v>1.181632202952403E-2</v>
      </c>
      <c r="L13" s="189"/>
    </row>
    <row r="14" spans="2:15" ht="31.5" x14ac:dyDescent="0.25">
      <c r="B14" s="193" t="s">
        <v>36</v>
      </c>
      <c r="C14" s="185">
        <v>24882169891.659996</v>
      </c>
      <c r="D14" s="185">
        <v>305546300647</v>
      </c>
      <c r="E14" s="185">
        <v>29224922105.119999</v>
      </c>
      <c r="F14" s="183">
        <f t="shared" si="0"/>
        <v>9.5648096682027173E-2</v>
      </c>
      <c r="G14" s="183">
        <f t="shared" si="1"/>
        <v>9.5648096682027173E-2</v>
      </c>
      <c r="H14" s="185">
        <f t="shared" si="2"/>
        <v>4342752213.4600029</v>
      </c>
      <c r="I14" s="183">
        <f t="shared" si="3"/>
        <v>0.17453269680131903</v>
      </c>
      <c r="J14" s="183">
        <f t="shared" si="4"/>
        <v>4.2237942719126871E-3</v>
      </c>
      <c r="L14" s="142"/>
    </row>
    <row r="15" spans="2:15" ht="15.75" x14ac:dyDescent="0.25">
      <c r="B15" s="186" t="s">
        <v>37</v>
      </c>
      <c r="C15" s="185">
        <v>2422777198.5699997</v>
      </c>
      <c r="D15" s="185">
        <v>51694589147</v>
      </c>
      <c r="E15" s="185">
        <v>2893251547.3299999</v>
      </c>
      <c r="F15" s="183">
        <f t="shared" si="0"/>
        <v>5.5968169881429546E-2</v>
      </c>
      <c r="G15" s="183">
        <f t="shared" si="1"/>
        <v>5.5968169881429546E-2</v>
      </c>
      <c r="H15" s="185">
        <f t="shared" si="2"/>
        <v>470474348.76000023</v>
      </c>
      <c r="I15" s="183">
        <f t="shared" si="3"/>
        <v>0.19418803719866984</v>
      </c>
      <c r="J15" s="183">
        <f t="shared" si="4"/>
        <v>4.1815335790660766E-4</v>
      </c>
      <c r="L15" s="142"/>
    </row>
    <row r="16" spans="2:15" ht="15.75" x14ac:dyDescent="0.25">
      <c r="B16" s="188" t="s">
        <v>38</v>
      </c>
      <c r="C16" s="187">
        <v>41333872737.729988</v>
      </c>
      <c r="D16" s="187">
        <v>540358022867</v>
      </c>
      <c r="E16" s="187">
        <v>44983162163.87999</v>
      </c>
      <c r="F16" s="184">
        <f t="shared" si="0"/>
        <v>8.3246958979550187E-2</v>
      </c>
      <c r="G16" s="184">
        <f t="shared" si="1"/>
        <v>8.3246958979550187E-2</v>
      </c>
      <c r="H16" s="187">
        <f t="shared" si="2"/>
        <v>3649289426.1500015</v>
      </c>
      <c r="I16" s="184">
        <f t="shared" si="3"/>
        <v>8.8288108140878174E-2</v>
      </c>
      <c r="J16" s="184">
        <f t="shared" si="4"/>
        <v>6.5012875653492072E-3</v>
      </c>
      <c r="L16" s="142"/>
    </row>
    <row r="17" spans="2:12" ht="31.5" x14ac:dyDescent="0.25">
      <c r="B17" s="193" t="s">
        <v>39</v>
      </c>
      <c r="C17" s="185">
        <v>4788696431.0999994</v>
      </c>
      <c r="D17" s="185">
        <v>66036548118</v>
      </c>
      <c r="E17" s="185">
        <v>4566665748.5</v>
      </c>
      <c r="F17" s="183">
        <f t="shared" si="0"/>
        <v>6.9153610820781752E-2</v>
      </c>
      <c r="G17" s="183">
        <f t="shared" si="1"/>
        <v>6.9153610820781752E-2</v>
      </c>
      <c r="H17" s="185">
        <f t="shared" si="2"/>
        <v>-222030682.59999943</v>
      </c>
      <c r="I17" s="183">
        <f t="shared" si="3"/>
        <v>-4.6365578982628747E-2</v>
      </c>
      <c r="J17" s="183">
        <f t="shared" si="4"/>
        <v>6.6000711861178684E-4</v>
      </c>
      <c r="K17" s="65"/>
      <c r="L17" s="142"/>
    </row>
    <row r="18" spans="2:12" ht="15.75" x14ac:dyDescent="0.25">
      <c r="B18" s="186" t="s">
        <v>40</v>
      </c>
      <c r="C18" s="185">
        <v>82670922.049999997</v>
      </c>
      <c r="D18" s="185">
        <v>1370403428</v>
      </c>
      <c r="E18" s="185">
        <v>90418187.739999995</v>
      </c>
      <c r="F18" s="183">
        <f t="shared" si="0"/>
        <v>6.597924807584471E-2</v>
      </c>
      <c r="G18" s="183">
        <f t="shared" si="1"/>
        <v>6.597924807584471E-2</v>
      </c>
      <c r="H18" s="185">
        <f t="shared" si="2"/>
        <v>7747265.6899999976</v>
      </c>
      <c r="I18" s="183">
        <f t="shared" si="3"/>
        <v>9.3712099706767429E-2</v>
      </c>
      <c r="J18" s="183">
        <f t="shared" si="4"/>
        <v>1.3067881655227078E-5</v>
      </c>
      <c r="K18" s="65"/>
      <c r="L18" s="142"/>
    </row>
    <row r="19" spans="2:12" ht="15.75" x14ac:dyDescent="0.25">
      <c r="B19" s="192" t="s">
        <v>41</v>
      </c>
      <c r="C19" s="191">
        <v>220104.42</v>
      </c>
      <c r="D19" s="191">
        <v>3119872</v>
      </c>
      <c r="E19" s="191">
        <v>81881.429999999993</v>
      </c>
      <c r="F19" s="190">
        <f t="shared" si="0"/>
        <v>2.6245124799991793E-2</v>
      </c>
      <c r="G19" s="190">
        <f t="shared" si="1"/>
        <v>2.6245124799991793E-2</v>
      </c>
      <c r="H19" s="191">
        <f t="shared" si="2"/>
        <v>-138222.99000000002</v>
      </c>
      <c r="I19" s="190">
        <f t="shared" si="3"/>
        <v>-0.62798825212142495</v>
      </c>
      <c r="J19" s="190">
        <f t="shared" si="4"/>
        <v>1.1834088514112041E-8</v>
      </c>
      <c r="K19" s="189"/>
      <c r="L19" s="142"/>
    </row>
    <row r="20" spans="2:12" ht="15.75" x14ac:dyDescent="0.25">
      <c r="B20" s="182" t="s">
        <v>42</v>
      </c>
      <c r="C20" s="181">
        <f>SUM(C21:C22)</f>
        <v>686181276.88999999</v>
      </c>
      <c r="D20" s="181">
        <f>SUM(D21:D22)</f>
        <v>4594772152</v>
      </c>
      <c r="E20" s="181">
        <f>SUM(E21:E22)</f>
        <v>445462698.86000001</v>
      </c>
      <c r="F20" s="180">
        <f t="shared" si="0"/>
        <v>9.6949899608427856E-2</v>
      </c>
      <c r="G20" s="180">
        <f t="shared" si="1"/>
        <v>9.6949899608427856E-2</v>
      </c>
      <c r="H20" s="181">
        <f t="shared" si="2"/>
        <v>-240718578.02999997</v>
      </c>
      <c r="I20" s="180">
        <f t="shared" si="3"/>
        <v>-0.3508090152517947</v>
      </c>
      <c r="J20" s="180">
        <f t="shared" si="4"/>
        <v>6.4381447759821454E-5</v>
      </c>
      <c r="L20" s="142"/>
    </row>
    <row r="21" spans="2:12" ht="15.75" x14ac:dyDescent="0.25">
      <c r="B21" s="186" t="s">
        <v>43</v>
      </c>
      <c r="C21" s="185">
        <v>551800821.36000001</v>
      </c>
      <c r="D21" s="185">
        <v>1827091932</v>
      </c>
      <c r="E21" s="185">
        <v>161610667.17000002</v>
      </c>
      <c r="F21" s="183">
        <f t="shared" si="0"/>
        <v>8.8452400418130697E-2</v>
      </c>
      <c r="G21" s="183">
        <f t="shared" si="1"/>
        <v>8.8452400418130697E-2</v>
      </c>
      <c r="H21" s="185">
        <f t="shared" si="2"/>
        <v>-390190154.19</v>
      </c>
      <c r="I21" s="183">
        <f t="shared" si="3"/>
        <v>-0.70712137257845131</v>
      </c>
      <c r="J21" s="183">
        <f t="shared" si="4"/>
        <v>2.3357126763839873E-5</v>
      </c>
      <c r="L21" s="142"/>
    </row>
    <row r="22" spans="2:12" ht="15.75" x14ac:dyDescent="0.25">
      <c r="B22" s="188" t="s">
        <v>44</v>
      </c>
      <c r="C22" s="187">
        <v>134380455.53</v>
      </c>
      <c r="D22" s="187">
        <v>2767680220</v>
      </c>
      <c r="E22" s="187">
        <v>283852031.69</v>
      </c>
      <c r="F22" s="184">
        <f t="shared" si="0"/>
        <v>0.10255954775367798</v>
      </c>
      <c r="G22" s="184">
        <f t="shared" si="1"/>
        <v>0.10255954775367798</v>
      </c>
      <c r="H22" s="187">
        <f t="shared" si="2"/>
        <v>149471576.16</v>
      </c>
      <c r="I22" s="184">
        <f t="shared" si="3"/>
        <v>1.1123014546310341</v>
      </c>
      <c r="J22" s="184">
        <f t="shared" si="4"/>
        <v>4.1024320995981585E-5</v>
      </c>
      <c r="L22" s="142"/>
    </row>
    <row r="23" spans="2:12" ht="15.75" x14ac:dyDescent="0.25">
      <c r="B23" s="182" t="s">
        <v>45</v>
      </c>
      <c r="C23" s="181">
        <f>SUM(C24:C25)</f>
        <v>2225468490.0100002</v>
      </c>
      <c r="D23" s="181">
        <f>SUM(D24:D25)</f>
        <v>35829488329</v>
      </c>
      <c r="E23" s="181">
        <f>SUM(E24:E25)</f>
        <v>2490348086.3400002</v>
      </c>
      <c r="F23" s="180">
        <f t="shared" si="0"/>
        <v>6.9505544245362261E-2</v>
      </c>
      <c r="G23" s="180">
        <f t="shared" si="1"/>
        <v>6.9505544245362261E-2</v>
      </c>
      <c r="H23" s="181">
        <f t="shared" si="2"/>
        <v>264879596.32999992</v>
      </c>
      <c r="I23" s="180">
        <f t="shared" si="3"/>
        <v>0.11902194864543315</v>
      </c>
      <c r="J23" s="180">
        <f t="shared" si="4"/>
        <v>3.5992287487769935E-4</v>
      </c>
      <c r="L23" s="142"/>
    </row>
    <row r="24" spans="2:12" ht="15.75" x14ac:dyDescent="0.25">
      <c r="B24" s="186" t="s">
        <v>46</v>
      </c>
      <c r="C24" s="185">
        <v>1822085597.6200001</v>
      </c>
      <c r="D24" s="185">
        <v>29568314468</v>
      </c>
      <c r="E24" s="185">
        <v>1960638971.77</v>
      </c>
      <c r="F24" s="183">
        <f t="shared" si="0"/>
        <v>6.6308783812884603E-2</v>
      </c>
      <c r="G24" s="183">
        <f t="shared" si="1"/>
        <v>6.6308783812884603E-2</v>
      </c>
      <c r="H24" s="185">
        <f t="shared" si="2"/>
        <v>138553374.14999986</v>
      </c>
      <c r="I24" s="183">
        <f t="shared" si="3"/>
        <v>7.6041089579423515E-2</v>
      </c>
      <c r="J24" s="183">
        <f t="shared" si="4"/>
        <v>2.8336553399401794E-4</v>
      </c>
      <c r="L24" s="142"/>
    </row>
    <row r="25" spans="2:12" ht="15.75" x14ac:dyDescent="0.25">
      <c r="B25" s="186" t="s">
        <v>47</v>
      </c>
      <c r="C25" s="185">
        <v>403382892.39000005</v>
      </c>
      <c r="D25" s="185">
        <v>6261173861</v>
      </c>
      <c r="E25" s="185">
        <v>529709114.57000005</v>
      </c>
      <c r="F25" s="183">
        <f t="shared" si="0"/>
        <v>8.4602205006554132E-2</v>
      </c>
      <c r="G25" s="183">
        <f t="shared" si="1"/>
        <v>8.4602205006554132E-2</v>
      </c>
      <c r="H25" s="185">
        <f t="shared" si="2"/>
        <v>126326222.18000001</v>
      </c>
      <c r="I25" s="183">
        <f t="shared" si="3"/>
        <v>0.31316702954736331</v>
      </c>
      <c r="J25" s="183">
        <f t="shared" si="4"/>
        <v>7.6557340883681409E-5</v>
      </c>
      <c r="L25" s="142"/>
    </row>
    <row r="26" spans="2:12" ht="15.75" x14ac:dyDescent="0.25">
      <c r="B26" s="182" t="s">
        <v>48</v>
      </c>
      <c r="C26" s="181">
        <f>SUM(C27:C28)</f>
        <v>2847705572.0099993</v>
      </c>
      <c r="D26" s="181">
        <f>SUM(D27:D28)</f>
        <v>9760211304</v>
      </c>
      <c r="E26" s="181">
        <f>SUM(E27:E28)</f>
        <v>67904228.469999999</v>
      </c>
      <c r="F26" s="184">
        <f t="shared" si="0"/>
        <v>6.9572498335329072E-3</v>
      </c>
      <c r="G26" s="180">
        <f t="shared" si="1"/>
        <v>6.9572498335329072E-3</v>
      </c>
      <c r="H26" s="181">
        <f t="shared" si="2"/>
        <v>-2779801343.5399995</v>
      </c>
      <c r="I26" s="180">
        <f t="shared" si="3"/>
        <v>-0.97615475801381013</v>
      </c>
      <c r="J26" s="180">
        <f t="shared" si="4"/>
        <v>9.8140036171384266E-6</v>
      </c>
      <c r="L26" s="142"/>
    </row>
    <row r="27" spans="2:12" ht="15.75" x14ac:dyDescent="0.25">
      <c r="B27" s="188" t="s">
        <v>49</v>
      </c>
      <c r="C27" s="187">
        <v>102345819.48999999</v>
      </c>
      <c r="D27" s="187">
        <v>0</v>
      </c>
      <c r="E27" s="187">
        <v>19128033.530000001</v>
      </c>
      <c r="F27" s="184" t="str">
        <f t="shared" si="0"/>
        <v>0.0%</v>
      </c>
      <c r="G27" s="184" t="str">
        <f t="shared" si="1"/>
        <v>0.0%</v>
      </c>
      <c r="H27" s="187">
        <f t="shared" si="2"/>
        <v>-83217785.959999993</v>
      </c>
      <c r="I27" s="184">
        <f t="shared" si="3"/>
        <v>-0.81310390961431533</v>
      </c>
      <c r="J27" s="184">
        <f t="shared" si="4"/>
        <v>2.7645198904675091E-6</v>
      </c>
      <c r="L27" s="142"/>
    </row>
    <row r="28" spans="2:12" ht="15.75" x14ac:dyDescent="0.25">
      <c r="B28" s="186" t="s">
        <v>50</v>
      </c>
      <c r="C28" s="185">
        <v>2745359752.5199995</v>
      </c>
      <c r="D28" s="185">
        <v>9760211304</v>
      </c>
      <c r="E28" s="185">
        <v>48776194.939999998</v>
      </c>
      <c r="F28" s="183">
        <f t="shared" si="0"/>
        <v>4.9974527621149132E-3</v>
      </c>
      <c r="G28" s="183">
        <f t="shared" si="1"/>
        <v>4.9974527621149132E-3</v>
      </c>
      <c r="H28" s="185">
        <f t="shared" si="2"/>
        <v>-2696583557.5799994</v>
      </c>
      <c r="I28" s="184">
        <f t="shared" si="3"/>
        <v>-0.98223322284256998</v>
      </c>
      <c r="J28" s="183">
        <f t="shared" si="4"/>
        <v>7.0494837266709175E-6</v>
      </c>
      <c r="L28" s="142"/>
    </row>
    <row r="29" spans="2:12" ht="15.75" x14ac:dyDescent="0.25">
      <c r="B29" s="173" t="s">
        <v>51</v>
      </c>
      <c r="C29" s="172">
        <v>0</v>
      </c>
      <c r="D29" s="172">
        <v>3706452804</v>
      </c>
      <c r="E29" s="172">
        <v>0</v>
      </c>
      <c r="F29" s="171">
        <f t="shared" si="0"/>
        <v>0</v>
      </c>
      <c r="G29" s="171">
        <f t="shared" si="1"/>
        <v>0</v>
      </c>
      <c r="H29" s="172">
        <f t="shared" si="2"/>
        <v>0</v>
      </c>
      <c r="I29" s="171" t="str">
        <f t="shared" si="3"/>
        <v>0.0%</v>
      </c>
      <c r="J29" s="171">
        <f t="shared" si="4"/>
        <v>0</v>
      </c>
      <c r="L29" s="142"/>
    </row>
    <row r="30" spans="2:12" ht="15.75" x14ac:dyDescent="0.25">
      <c r="B30" s="182" t="s">
        <v>52</v>
      </c>
      <c r="C30" s="181">
        <v>100482602.45</v>
      </c>
      <c r="D30" s="181">
        <v>369830712</v>
      </c>
      <c r="E30" s="181">
        <v>99647387.550000012</v>
      </c>
      <c r="F30" s="180">
        <f t="shared" si="0"/>
        <v>0.26944054216351837</v>
      </c>
      <c r="G30" s="180">
        <f t="shared" si="1"/>
        <v>0.26944054216351837</v>
      </c>
      <c r="H30" s="181">
        <f t="shared" si="2"/>
        <v>-835214.89999999106</v>
      </c>
      <c r="I30" s="180">
        <f t="shared" si="3"/>
        <v>-8.3120349158511565E-3</v>
      </c>
      <c r="J30" s="180">
        <f t="shared" si="4"/>
        <v>1.4401751465096864E-5</v>
      </c>
      <c r="L30" s="142"/>
    </row>
    <row r="31" spans="2:12" ht="15.75" x14ac:dyDescent="0.25">
      <c r="B31" s="179" t="s">
        <v>53</v>
      </c>
      <c r="C31" s="169">
        <v>1562062230.5999999</v>
      </c>
      <c r="D31" s="169">
        <v>8937941901</v>
      </c>
      <c r="E31" s="169">
        <v>769098058.1400001</v>
      </c>
      <c r="F31" s="168">
        <f t="shared" si="0"/>
        <v>8.6048675037141545E-2</v>
      </c>
      <c r="G31" s="168">
        <f t="shared" si="1"/>
        <v>8.6048675037141545E-2</v>
      </c>
      <c r="H31" s="169">
        <f t="shared" si="2"/>
        <v>-792964172.4599998</v>
      </c>
      <c r="I31" s="168">
        <f t="shared" si="3"/>
        <v>-0.50763929690266962</v>
      </c>
      <c r="J31" s="168">
        <f t="shared" si="4"/>
        <v>1.11155539126032E-4</v>
      </c>
      <c r="K31" s="65"/>
      <c r="L31" s="142"/>
    </row>
    <row r="32" spans="2:12" ht="15.75" x14ac:dyDescent="0.25">
      <c r="B32" s="178" t="s">
        <v>54</v>
      </c>
      <c r="C32" s="177">
        <f>SUM(C33:C35)</f>
        <v>0</v>
      </c>
      <c r="D32" s="177">
        <f>SUM(D33:D35)</f>
        <v>10250997876</v>
      </c>
      <c r="E32" s="177">
        <f>SUM(E33:E35)</f>
        <v>0</v>
      </c>
      <c r="F32" s="158">
        <f t="shared" si="0"/>
        <v>0</v>
      </c>
      <c r="G32" s="158">
        <f t="shared" si="1"/>
        <v>0</v>
      </c>
      <c r="H32" s="177">
        <f t="shared" si="2"/>
        <v>0</v>
      </c>
      <c r="I32" s="158" t="str">
        <f t="shared" si="3"/>
        <v>0.0%</v>
      </c>
      <c r="J32" s="158">
        <f t="shared" si="4"/>
        <v>0</v>
      </c>
      <c r="K32" s="65"/>
      <c r="L32" s="142"/>
    </row>
    <row r="33" spans="1:13" ht="31.5" x14ac:dyDescent="0.25">
      <c r="B33" s="176" t="s">
        <v>55</v>
      </c>
      <c r="C33" s="175">
        <v>0</v>
      </c>
      <c r="D33" s="175">
        <v>0</v>
      </c>
      <c r="E33" s="175">
        <v>0</v>
      </c>
      <c r="F33" s="174" t="str">
        <f t="shared" si="0"/>
        <v>0.0%</v>
      </c>
      <c r="G33" s="174" t="str">
        <f t="shared" si="1"/>
        <v>0.0%</v>
      </c>
      <c r="H33" s="175">
        <f t="shared" si="2"/>
        <v>0</v>
      </c>
      <c r="I33" s="174" t="str">
        <f t="shared" si="3"/>
        <v>0.0%</v>
      </c>
      <c r="J33" s="174">
        <f t="shared" si="4"/>
        <v>0</v>
      </c>
      <c r="K33" s="65"/>
      <c r="L33" s="142"/>
    </row>
    <row r="34" spans="1:13" ht="15.75" x14ac:dyDescent="0.25">
      <c r="B34" s="173" t="s">
        <v>56</v>
      </c>
      <c r="C34" s="172">
        <v>0</v>
      </c>
      <c r="D34" s="172">
        <v>10250997876</v>
      </c>
      <c r="E34" s="172">
        <v>0</v>
      </c>
      <c r="F34" s="171">
        <f t="shared" si="0"/>
        <v>0</v>
      </c>
      <c r="G34" s="171">
        <f t="shared" si="1"/>
        <v>0</v>
      </c>
      <c r="H34" s="172">
        <f t="shared" si="2"/>
        <v>0</v>
      </c>
      <c r="I34" s="171" t="str">
        <f t="shared" si="3"/>
        <v>0.0%</v>
      </c>
      <c r="J34" s="171">
        <f t="shared" si="4"/>
        <v>0</v>
      </c>
      <c r="L34" s="142"/>
    </row>
    <row r="35" spans="1:13" ht="31.5" x14ac:dyDescent="0.25">
      <c r="B35" s="170" t="s">
        <v>57</v>
      </c>
      <c r="C35" s="169">
        <v>0</v>
      </c>
      <c r="D35" s="169">
        <v>0</v>
      </c>
      <c r="E35" s="169">
        <v>0</v>
      </c>
      <c r="F35" s="168" t="str">
        <f t="shared" si="0"/>
        <v>0.0%</v>
      </c>
      <c r="G35" s="168" t="str">
        <f t="shared" si="1"/>
        <v>0.0%</v>
      </c>
      <c r="H35" s="169">
        <f t="shared" si="2"/>
        <v>0</v>
      </c>
      <c r="I35" s="168" t="str">
        <f t="shared" si="3"/>
        <v>0.0%</v>
      </c>
      <c r="J35" s="168">
        <f t="shared" si="4"/>
        <v>0</v>
      </c>
      <c r="L35" s="142"/>
    </row>
    <row r="36" spans="1:13" ht="15.75" x14ac:dyDescent="0.25">
      <c r="B36" s="167" t="s">
        <v>58</v>
      </c>
      <c r="C36" s="165">
        <f>C12+C32</f>
        <v>80932307457.489975</v>
      </c>
      <c r="D36" s="165">
        <f>D12+D32</f>
        <v>1038458679157</v>
      </c>
      <c r="E36" s="165">
        <f>E32+E12</f>
        <v>85630962093.359985</v>
      </c>
      <c r="F36" s="164">
        <f t="shared" si="0"/>
        <v>8.2459672023612429E-2</v>
      </c>
      <c r="G36" s="166">
        <f t="shared" si="1"/>
        <v>8.2459672023612429E-2</v>
      </c>
      <c r="H36" s="165">
        <f t="shared" si="2"/>
        <v>4698654635.8700104</v>
      </c>
      <c r="I36" s="164">
        <f t="shared" si="3"/>
        <v>5.8056600429167278E-2</v>
      </c>
      <c r="J36" s="163">
        <f t="shared" si="4"/>
        <v>1.2375997646369818E-2</v>
      </c>
      <c r="K36" s="65"/>
      <c r="L36" s="142"/>
    </row>
    <row r="37" spans="1:13" ht="15.75" x14ac:dyDescent="0.25">
      <c r="B37" s="162" t="s">
        <v>8</v>
      </c>
      <c r="C37" s="160">
        <f>C38+C39</f>
        <v>335778964.77000004</v>
      </c>
      <c r="D37" s="160">
        <f>D38+D39</f>
        <v>1546798110</v>
      </c>
      <c r="E37" s="160">
        <f>E38+E39</f>
        <v>14496696.199999999</v>
      </c>
      <c r="F37" s="159">
        <f t="shared" si="0"/>
        <v>9.3720674380705048E-3</v>
      </c>
      <c r="G37" s="161">
        <f t="shared" si="1"/>
        <v>9.3720674380705048E-3</v>
      </c>
      <c r="H37" s="160">
        <f t="shared" si="2"/>
        <v>-321282268.57000005</v>
      </c>
      <c r="I37" s="159">
        <f t="shared" si="3"/>
        <v>-0.95682666956243123</v>
      </c>
      <c r="J37" s="158">
        <f t="shared" si="4"/>
        <v>2.0951659734446707E-6</v>
      </c>
      <c r="L37" s="142"/>
    </row>
    <row r="38" spans="1:13" ht="15.75" x14ac:dyDescent="0.25">
      <c r="B38" s="157" t="str">
        <f>"- Corrientes"</f>
        <v>- Corrientes</v>
      </c>
      <c r="C38" s="155">
        <v>309357928.34000003</v>
      </c>
      <c r="D38" s="155">
        <v>550265066</v>
      </c>
      <c r="E38" s="155">
        <v>12633660</v>
      </c>
      <c r="F38" s="154">
        <f t="shared" si="0"/>
        <v>2.295922598146545E-2</v>
      </c>
      <c r="G38" s="156">
        <f t="shared" si="1"/>
        <v>2.295922598146545E-2</v>
      </c>
      <c r="H38" s="155">
        <f t="shared" si="2"/>
        <v>-296724268.34000003</v>
      </c>
      <c r="I38" s="154">
        <f t="shared" si="3"/>
        <v>-0.95916167376801487</v>
      </c>
      <c r="J38" s="153">
        <f t="shared" si="4"/>
        <v>1.8259066884542287E-6</v>
      </c>
      <c r="L38" s="142"/>
    </row>
    <row r="39" spans="1:13" ht="15.75" x14ac:dyDescent="0.25">
      <c r="B39" s="152" t="str">
        <f>"- Capital"</f>
        <v>- Capital</v>
      </c>
      <c r="C39" s="150">
        <v>26421036.43</v>
      </c>
      <c r="D39" s="150">
        <v>996533044</v>
      </c>
      <c r="E39" s="150">
        <v>1863036.2</v>
      </c>
      <c r="F39" s="149">
        <f t="shared" si="0"/>
        <v>1.8695177357309989E-3</v>
      </c>
      <c r="G39" s="151">
        <f t="shared" si="1"/>
        <v>1.8695177357309989E-3</v>
      </c>
      <c r="H39" s="150">
        <f t="shared" si="2"/>
        <v>-24558000.23</v>
      </c>
      <c r="I39" s="149">
        <f t="shared" si="3"/>
        <v>-0.92948663444994162</v>
      </c>
      <c r="J39" s="148">
        <f t="shared" si="4"/>
        <v>2.692592849904422E-7</v>
      </c>
      <c r="L39" s="142"/>
    </row>
    <row r="40" spans="1:13" ht="16.5" thickBot="1" x14ac:dyDescent="0.3">
      <c r="B40" s="147" t="s">
        <v>59</v>
      </c>
      <c r="C40" s="145">
        <f>C36+C37</f>
        <v>81268086422.259979</v>
      </c>
      <c r="D40" s="145">
        <f>D36+D37</f>
        <v>1040005477267</v>
      </c>
      <c r="E40" s="145">
        <f>E36+E37</f>
        <v>85645458789.559982</v>
      </c>
      <c r="F40" s="144">
        <f t="shared" si="0"/>
        <v>8.2350968972418476E-2</v>
      </c>
      <c r="G40" s="146">
        <f t="shared" si="1"/>
        <v>8.2350968972418476E-2</v>
      </c>
      <c r="H40" s="145">
        <f t="shared" si="2"/>
        <v>4377372367.3000031</v>
      </c>
      <c r="I40" s="144">
        <f t="shared" si="3"/>
        <v>5.3863362114319524E-2</v>
      </c>
      <c r="J40" s="143">
        <f t="shared" si="4"/>
        <v>1.2378092812343262E-2</v>
      </c>
      <c r="L40" s="142"/>
    </row>
    <row r="41" spans="1:13" x14ac:dyDescent="0.25">
      <c r="B41" s="141"/>
      <c r="C41" s="139"/>
      <c r="D41" s="139"/>
      <c r="E41" s="139"/>
      <c r="F41" s="138"/>
      <c r="G41" s="140"/>
      <c r="H41" s="139"/>
      <c r="I41" s="138"/>
      <c r="J41" s="138"/>
    </row>
    <row r="42" spans="1:13" x14ac:dyDescent="0.25">
      <c r="B42" s="135" t="s">
        <v>60</v>
      </c>
      <c r="C42" s="139"/>
      <c r="D42" s="139"/>
      <c r="E42" s="139"/>
      <c r="F42" s="139"/>
      <c r="G42" s="140"/>
      <c r="H42" s="139"/>
      <c r="I42" s="138"/>
      <c r="J42" s="138"/>
    </row>
    <row r="43" spans="1:13" x14ac:dyDescent="0.25">
      <c r="B43" s="137" t="s">
        <v>61</v>
      </c>
      <c r="C43" s="136"/>
      <c r="D43" s="136"/>
      <c r="E43" s="136"/>
      <c r="F43" s="136"/>
      <c r="G43" s="136"/>
      <c r="I43"/>
    </row>
    <row r="44" spans="1:13" s="134" customFormat="1" x14ac:dyDescent="0.25">
      <c r="A44" s="2"/>
      <c r="B44" s="2" t="s">
        <v>62</v>
      </c>
      <c r="C44" s="2"/>
      <c r="D44" s="2"/>
      <c r="E44" s="2"/>
      <c r="F44" s="2"/>
      <c r="G44" s="2"/>
      <c r="H44" s="2"/>
      <c r="I44"/>
      <c r="K44" s="2"/>
      <c r="L44" s="2"/>
      <c r="M44" s="2"/>
    </row>
    <row r="45" spans="1:13" s="134" customFormat="1" x14ac:dyDescent="0.25">
      <c r="A45" s="2"/>
      <c r="B45" s="33" t="s">
        <v>63</v>
      </c>
      <c r="C45" s="2"/>
      <c r="D45" s="2"/>
      <c r="E45" s="2"/>
      <c r="F45" s="2"/>
      <c r="G45" s="2"/>
      <c r="H45" s="2"/>
      <c r="I45"/>
      <c r="K45" s="2"/>
      <c r="L45" s="2"/>
      <c r="M45" s="2"/>
    </row>
    <row r="46" spans="1:13" s="134" customFormat="1" x14ac:dyDescent="0.25">
      <c r="A46" s="2"/>
      <c r="B46" s="135" t="s">
        <v>64</v>
      </c>
      <c r="C46" s="2"/>
      <c r="D46" s="2"/>
      <c r="E46" s="2"/>
      <c r="F46" s="2"/>
      <c r="G46" s="2"/>
      <c r="H46" s="2"/>
      <c r="I46"/>
      <c r="K46" s="65"/>
      <c r="L46" s="2"/>
      <c r="M46" s="2"/>
    </row>
    <row r="48" spans="1:13" x14ac:dyDescent="0.25">
      <c r="F48" s="62"/>
    </row>
    <row r="49" spans="1:13" s="134" customFormat="1" x14ac:dyDescent="0.25">
      <c r="A49" s="2"/>
      <c r="B49" s="2"/>
      <c r="C49" s="2"/>
      <c r="D49" s="2"/>
      <c r="E49" s="2"/>
      <c r="F49" s="2"/>
      <c r="G49" s="2"/>
      <c r="H49" s="2"/>
      <c r="K49" s="2"/>
      <c r="L49" s="2"/>
      <c r="M49" s="2"/>
    </row>
    <row r="51" spans="1:13" x14ac:dyDescent="0.25">
      <c r="G51" s="134"/>
      <c r="H51" s="134"/>
      <c r="I51" s="2"/>
      <c r="J51" s="2"/>
    </row>
    <row r="52" spans="1:13" x14ac:dyDescent="0.25">
      <c r="G52" s="134"/>
      <c r="H52" s="134"/>
      <c r="I52" s="2"/>
      <c r="J52" s="2"/>
    </row>
    <row r="58" spans="1:13" x14ac:dyDescent="0.25">
      <c r="C58" s="68"/>
      <c r="D58" s="68"/>
    </row>
    <row r="320" spans="2:2" x14ac:dyDescent="0.25">
      <c r="B320" s="2" t="s">
        <v>15</v>
      </c>
    </row>
  </sheetData>
  <mergeCells count="13">
    <mergeCell ref="B3:J3"/>
    <mergeCell ref="B4:J4"/>
    <mergeCell ref="B5:J5"/>
    <mergeCell ref="B7:B11"/>
    <mergeCell ref="D7:G7"/>
    <mergeCell ref="H7:I9"/>
    <mergeCell ref="J7:J10"/>
    <mergeCell ref="C8:C10"/>
    <mergeCell ref="D8:D10"/>
    <mergeCell ref="E8:G8"/>
    <mergeCell ref="E9:E10"/>
    <mergeCell ref="F9:F10"/>
    <mergeCell ref="G9:G10"/>
  </mergeCells>
  <pageMargins left="0.7" right="0.7" top="0.75" bottom="0.75" header="0.3" footer="0.3"/>
  <pageSetup orientation="portrait" r:id="rId1"/>
  <ignoredErrors>
    <ignoredError sqref="C26:E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CEF3-9480-4E5F-8A01-34BE891F2F51}">
  <dimension ref="B1:O328"/>
  <sheetViews>
    <sheetView showGridLines="0" zoomScale="58" zoomScaleNormal="80" workbookViewId="0">
      <selection activeCell="B5" sqref="B5:K36"/>
    </sheetView>
  </sheetViews>
  <sheetFormatPr baseColWidth="10" defaultColWidth="11.42578125" defaultRowHeight="15" x14ac:dyDescent="0.25"/>
  <cols>
    <col min="1" max="1" width="11.42578125" style="69"/>
    <col min="2" max="2" width="77.140625" style="69" customWidth="1"/>
    <col min="3" max="3" width="20.28515625" style="69" customWidth="1"/>
    <col min="4" max="4" width="31.7109375" style="69" customWidth="1"/>
    <col min="5" max="5" width="24.85546875" style="69" customWidth="1"/>
    <col min="6" max="6" width="20.7109375" style="69" customWidth="1"/>
    <col min="7" max="7" width="17" style="69" customWidth="1"/>
    <col min="8" max="8" width="20.85546875" style="69" customWidth="1"/>
    <col min="9" max="10" width="14.140625" style="69" customWidth="1"/>
    <col min="11" max="11" width="16.85546875" style="69" customWidth="1"/>
    <col min="12" max="12" width="12.140625" style="69" customWidth="1"/>
    <col min="13" max="13" width="38.5703125" style="69" bestFit="1" customWidth="1"/>
    <col min="14" max="14" width="18.85546875" style="69" customWidth="1"/>
    <col min="15" max="15" width="15.7109375" style="69" bestFit="1" customWidth="1"/>
    <col min="16" max="16384" width="11.42578125" style="69"/>
  </cols>
  <sheetData>
    <row r="1" spans="2:15" x14ac:dyDescent="0.25">
      <c r="M1" s="70"/>
      <c r="N1" s="70"/>
    </row>
    <row r="2" spans="2:15" x14ac:dyDescent="0.25">
      <c r="B2" s="280" t="s">
        <v>65</v>
      </c>
      <c r="C2" s="280"/>
      <c r="D2" s="280"/>
      <c r="E2" s="280"/>
      <c r="F2" s="280"/>
      <c r="G2" s="280"/>
      <c r="H2" s="280"/>
      <c r="I2" s="280"/>
      <c r="J2" s="280"/>
      <c r="K2" s="280"/>
      <c r="M2" s="70"/>
      <c r="N2" s="70"/>
    </row>
    <row r="3" spans="2:15" ht="15.75" thickBot="1" x14ac:dyDescent="0.3">
      <c r="B3" s="281" t="s">
        <v>1</v>
      </c>
      <c r="C3" s="281"/>
      <c r="D3" s="281"/>
      <c r="E3" s="281"/>
      <c r="F3" s="281"/>
      <c r="G3" s="281"/>
      <c r="H3" s="281"/>
      <c r="I3" s="281"/>
      <c r="J3" s="281"/>
      <c r="K3" s="281"/>
      <c r="M3" s="71"/>
      <c r="N3" s="71"/>
    </row>
    <row r="4" spans="2:15" ht="15.75" thickBot="1" x14ac:dyDescent="0.3">
      <c r="B4" s="72"/>
      <c r="C4" s="72"/>
      <c r="D4" s="72"/>
      <c r="E4" s="72"/>
      <c r="F4" s="72"/>
      <c r="G4" s="72"/>
      <c r="H4" s="72"/>
      <c r="I4" s="72"/>
      <c r="J4" s="72"/>
      <c r="K4" s="72"/>
      <c r="M4" s="71"/>
      <c r="N4" s="71"/>
    </row>
    <row r="5" spans="2:15" ht="21.6" customHeight="1" thickBot="1" x14ac:dyDescent="0.3">
      <c r="B5" s="282" t="s">
        <v>19</v>
      </c>
      <c r="C5" s="73">
        <v>2022</v>
      </c>
      <c r="D5" s="284">
        <v>2023</v>
      </c>
      <c r="E5" s="285"/>
      <c r="F5" s="285"/>
      <c r="G5" s="285"/>
      <c r="H5" s="285"/>
      <c r="I5" s="286" t="s">
        <v>20</v>
      </c>
      <c r="J5" s="287"/>
      <c r="K5" s="286" t="s">
        <v>66</v>
      </c>
    </row>
    <row r="6" spans="2:15" ht="21.6" customHeight="1" thickBot="1" x14ac:dyDescent="0.3">
      <c r="B6" s="282"/>
      <c r="C6" s="289" t="s">
        <v>67</v>
      </c>
      <c r="D6" s="278" t="s">
        <v>23</v>
      </c>
      <c r="E6" s="290" t="s">
        <v>68</v>
      </c>
      <c r="F6" s="291"/>
      <c r="G6" s="291"/>
      <c r="H6" s="292"/>
      <c r="I6" s="286"/>
      <c r="J6" s="287"/>
      <c r="K6" s="286"/>
    </row>
    <row r="7" spans="2:15" ht="15.75" thickBot="1" x14ac:dyDescent="0.3">
      <c r="B7" s="282"/>
      <c r="C7" s="289"/>
      <c r="D7" s="289"/>
      <c r="E7" s="276" t="s">
        <v>69</v>
      </c>
      <c r="F7" s="278" t="s">
        <v>70</v>
      </c>
      <c r="G7" s="278" t="s">
        <v>71</v>
      </c>
      <c r="H7" s="278" t="s">
        <v>26</v>
      </c>
      <c r="I7" s="288"/>
      <c r="J7" s="277"/>
      <c r="K7" s="286"/>
      <c r="M7" s="74" t="s">
        <v>18</v>
      </c>
      <c r="N7" s="10">
        <v>6919115900000</v>
      </c>
      <c r="O7" s="256"/>
    </row>
    <row r="8" spans="2:15" ht="15.75" thickBot="1" x14ac:dyDescent="0.3">
      <c r="B8" s="282"/>
      <c r="C8" s="279"/>
      <c r="D8" s="279"/>
      <c r="E8" s="277"/>
      <c r="F8" s="279"/>
      <c r="G8" s="279"/>
      <c r="H8" s="279"/>
      <c r="I8" s="75" t="s">
        <v>27</v>
      </c>
      <c r="J8" s="75" t="s">
        <v>28</v>
      </c>
      <c r="K8" s="288"/>
    </row>
    <row r="9" spans="2:15" ht="15.75" thickBot="1" x14ac:dyDescent="0.3">
      <c r="B9" s="283"/>
      <c r="C9" s="76">
        <v>1</v>
      </c>
      <c r="D9" s="76">
        <v>2</v>
      </c>
      <c r="E9" s="76">
        <v>4</v>
      </c>
      <c r="F9" s="76">
        <v>5</v>
      </c>
      <c r="G9" s="76">
        <v>6</v>
      </c>
      <c r="H9" s="76" t="s">
        <v>72</v>
      </c>
      <c r="I9" s="76" t="s">
        <v>73</v>
      </c>
      <c r="J9" s="76" t="s">
        <v>74</v>
      </c>
      <c r="K9" s="77" t="s">
        <v>75</v>
      </c>
      <c r="M9" s="78"/>
    </row>
    <row r="10" spans="2:15" x14ac:dyDescent="0.25">
      <c r="B10" s="79" t="s">
        <v>76</v>
      </c>
      <c r="C10" s="80">
        <f t="shared" ref="C10:G10" si="0">C11+C17+C18+C19+C20+C25</f>
        <v>75622092026.720032</v>
      </c>
      <c r="D10" s="80">
        <f t="shared" si="0"/>
        <v>1092403071323</v>
      </c>
      <c r="E10" s="80">
        <f t="shared" si="0"/>
        <v>326065609202.90979</v>
      </c>
      <c r="F10" s="80">
        <f t="shared" si="0"/>
        <v>91593591479.119995</v>
      </c>
      <c r="G10" s="80">
        <f t="shared" si="0"/>
        <v>73743439588.019958</v>
      </c>
      <c r="H10" s="81">
        <f>IFERROR(F10/D10,"NA")</f>
        <v>8.3845966643238914E-2</v>
      </c>
      <c r="I10" s="80">
        <f t="shared" ref="I10:I36" si="1">F10-C10</f>
        <v>15971499452.399963</v>
      </c>
      <c r="J10" s="81">
        <f t="shared" ref="J10:J36" si="2">IFERROR(I10/C10,"0.0%")</f>
        <v>0.21120150242281915</v>
      </c>
      <c r="K10" s="81">
        <f t="shared" ref="K10:K36" si="3">F10/$N$7</f>
        <v>1.3237759390490914E-2</v>
      </c>
      <c r="L10" s="82"/>
      <c r="M10" s="78"/>
    </row>
    <row r="11" spans="2:15" x14ac:dyDescent="0.25">
      <c r="B11" s="83" t="s">
        <v>77</v>
      </c>
      <c r="C11" s="84">
        <f>SUM(C12:C16)</f>
        <v>20939599645.85004</v>
      </c>
      <c r="D11" s="84">
        <f t="shared" ref="D11:G11" si="4">SUM(D12:D16)</f>
        <v>444373269772</v>
      </c>
      <c r="E11" s="84">
        <f t="shared" si="4"/>
        <v>222513800707.38983</v>
      </c>
      <c r="F11" s="84">
        <f t="shared" si="4"/>
        <v>24530000186.380009</v>
      </c>
      <c r="G11" s="84">
        <f t="shared" si="4"/>
        <v>22059577593.819973</v>
      </c>
      <c r="H11" s="85">
        <f t="shared" ref="H11:H36" si="5">IFERROR(F11/D11,"NA")</f>
        <v>5.5201340528348866E-2</v>
      </c>
      <c r="I11" s="84">
        <f t="shared" si="1"/>
        <v>3590400540.5299683</v>
      </c>
      <c r="J11" s="85">
        <f t="shared" si="2"/>
        <v>0.17146462211571173</v>
      </c>
      <c r="K11" s="85">
        <f t="shared" si="3"/>
        <v>3.5452506564285198E-3</v>
      </c>
      <c r="L11" s="86"/>
      <c r="M11" s="78"/>
    </row>
    <row r="12" spans="2:15" x14ac:dyDescent="0.25">
      <c r="B12" s="87" t="s">
        <v>78</v>
      </c>
      <c r="C12" s="88">
        <v>16933020359.870041</v>
      </c>
      <c r="D12" s="88">
        <v>297646830873</v>
      </c>
      <c r="E12" s="88">
        <v>195290182558.30988</v>
      </c>
      <c r="F12" s="88">
        <v>21010272479.340008</v>
      </c>
      <c r="G12" s="88">
        <v>20843243776.379974</v>
      </c>
      <c r="H12" s="89">
        <f t="shared" si="5"/>
        <v>7.0587926025339323E-2</v>
      </c>
      <c r="I12" s="88">
        <f t="shared" si="1"/>
        <v>4077252119.4699669</v>
      </c>
      <c r="J12" s="89">
        <f t="shared" si="2"/>
        <v>0.24078705587177712</v>
      </c>
      <c r="K12" s="89">
        <f t="shared" si="3"/>
        <v>3.0365544938104026E-3</v>
      </c>
      <c r="L12" s="86"/>
      <c r="M12" s="78"/>
    </row>
    <row r="13" spans="2:15" x14ac:dyDescent="0.25">
      <c r="B13" s="90" t="s">
        <v>79</v>
      </c>
      <c r="C13" s="91">
        <v>4001327222.5999994</v>
      </c>
      <c r="D13" s="91">
        <v>142662982156</v>
      </c>
      <c r="E13" s="91">
        <v>27214995887.959969</v>
      </c>
      <c r="F13" s="91">
        <v>3511105445.9200029</v>
      </c>
      <c r="G13" s="91">
        <v>1209114890.0999999</v>
      </c>
      <c r="H13" s="92">
        <f t="shared" si="5"/>
        <v>2.4611187799794185E-2</v>
      </c>
      <c r="I13" s="91">
        <f t="shared" si="1"/>
        <v>-490221776.67999649</v>
      </c>
      <c r="J13" s="92">
        <f t="shared" si="2"/>
        <v>-0.12251479306945011</v>
      </c>
      <c r="K13" s="92">
        <f t="shared" si="3"/>
        <v>5.0745001191843065E-4</v>
      </c>
      <c r="L13" s="86"/>
      <c r="M13" s="93"/>
    </row>
    <row r="14" spans="2:15" ht="30" x14ac:dyDescent="0.25">
      <c r="B14" s="87" t="s">
        <v>80</v>
      </c>
      <c r="C14" s="88">
        <v>5252063.38</v>
      </c>
      <c r="D14" s="88">
        <v>266959725</v>
      </c>
      <c r="E14" s="88">
        <v>8622261.1199999992</v>
      </c>
      <c r="F14" s="88">
        <v>8622261.1199999992</v>
      </c>
      <c r="G14" s="88">
        <v>7218927.3399999999</v>
      </c>
      <c r="H14" s="89">
        <f t="shared" si="5"/>
        <v>3.2297984724100233E-2</v>
      </c>
      <c r="I14" s="88">
        <f t="shared" si="1"/>
        <v>3370197.7399999993</v>
      </c>
      <c r="J14" s="89">
        <f t="shared" si="2"/>
        <v>0.64169022651817265</v>
      </c>
      <c r="K14" s="89">
        <f t="shared" si="3"/>
        <v>1.2461506996869353E-6</v>
      </c>
      <c r="L14" s="86"/>
      <c r="M14" s="93"/>
    </row>
    <row r="15" spans="2:15" x14ac:dyDescent="0.25">
      <c r="B15" s="94" t="s">
        <v>81</v>
      </c>
      <c r="C15" s="91">
        <v>0</v>
      </c>
      <c r="D15" s="91">
        <v>3380145672</v>
      </c>
      <c r="E15" s="91">
        <v>0</v>
      </c>
      <c r="F15" s="91">
        <v>0</v>
      </c>
      <c r="G15" s="91">
        <v>0</v>
      </c>
      <c r="H15" s="92">
        <f t="shared" si="5"/>
        <v>0</v>
      </c>
      <c r="I15" s="91">
        <f t="shared" si="1"/>
        <v>0</v>
      </c>
      <c r="J15" s="92" t="str">
        <f t="shared" si="2"/>
        <v>0.0%</v>
      </c>
      <c r="K15" s="92">
        <f t="shared" si="3"/>
        <v>0</v>
      </c>
      <c r="L15" s="86"/>
      <c r="M15" s="93"/>
    </row>
    <row r="16" spans="2:15" ht="30" x14ac:dyDescent="0.25">
      <c r="B16" s="94" t="s">
        <v>82</v>
      </c>
      <c r="C16" s="91">
        <v>0</v>
      </c>
      <c r="D16" s="91">
        <v>416351346</v>
      </c>
      <c r="E16" s="91">
        <v>0</v>
      </c>
      <c r="F16" s="91">
        <v>0</v>
      </c>
      <c r="G16" s="91">
        <v>0</v>
      </c>
      <c r="H16" s="92">
        <f t="shared" si="5"/>
        <v>0</v>
      </c>
      <c r="I16" s="91">
        <f t="shared" si="1"/>
        <v>0</v>
      </c>
      <c r="J16" s="92" t="str">
        <f t="shared" si="2"/>
        <v>0.0%</v>
      </c>
      <c r="K16" s="92">
        <f t="shared" si="3"/>
        <v>0</v>
      </c>
      <c r="L16" s="82"/>
      <c r="M16" s="78"/>
    </row>
    <row r="17" spans="2:13" x14ac:dyDescent="0.25">
      <c r="B17" s="95" t="s">
        <v>83</v>
      </c>
      <c r="C17" s="96">
        <v>4078082220.7800007</v>
      </c>
      <c r="D17" s="96">
        <v>66472191181</v>
      </c>
      <c r="E17" s="96">
        <v>38522211884.779999</v>
      </c>
      <c r="F17" s="96">
        <v>4808103124.8999996</v>
      </c>
      <c r="G17" s="96">
        <v>4808103124.8999996</v>
      </c>
      <c r="H17" s="97">
        <f t="shared" si="5"/>
        <v>7.2332550491796002E-2</v>
      </c>
      <c r="I17" s="96">
        <f t="shared" si="1"/>
        <v>730020904.11999893</v>
      </c>
      <c r="J17" s="97">
        <f t="shared" si="2"/>
        <v>0.1790108351421052</v>
      </c>
      <c r="K17" s="97">
        <f t="shared" si="3"/>
        <v>6.9490137098296033E-4</v>
      </c>
      <c r="L17" s="82"/>
      <c r="M17" s="78"/>
    </row>
    <row r="18" spans="2:13" x14ac:dyDescent="0.25">
      <c r="B18" s="95" t="s">
        <v>84</v>
      </c>
      <c r="C18" s="96">
        <v>32591870266.77</v>
      </c>
      <c r="D18" s="96">
        <v>225621046933</v>
      </c>
      <c r="E18" s="96">
        <v>36948739298.07</v>
      </c>
      <c r="F18" s="96">
        <v>36893659444.900002</v>
      </c>
      <c r="G18" s="96">
        <v>22851963819.830002</v>
      </c>
      <c r="H18" s="97">
        <f t="shared" si="5"/>
        <v>0.16352046915133708</v>
      </c>
      <c r="I18" s="96">
        <f t="shared" si="1"/>
        <v>4301789178.1300011</v>
      </c>
      <c r="J18" s="97">
        <f t="shared" si="2"/>
        <v>0.13198963860984733</v>
      </c>
      <c r="K18" s="97">
        <f t="shared" si="3"/>
        <v>5.3321349111813549E-3</v>
      </c>
      <c r="L18" s="86"/>
      <c r="M18" s="78"/>
    </row>
    <row r="19" spans="2:13" x14ac:dyDescent="0.25">
      <c r="B19" s="95" t="s">
        <v>85</v>
      </c>
      <c r="C19" s="96">
        <v>0</v>
      </c>
      <c r="D19" s="96">
        <v>20010100000</v>
      </c>
      <c r="E19" s="96">
        <v>621655036.35000002</v>
      </c>
      <c r="F19" s="96">
        <v>621655036.35000002</v>
      </c>
      <c r="G19" s="96">
        <v>86695731.930000007</v>
      </c>
      <c r="H19" s="97">
        <f t="shared" si="5"/>
        <v>3.1067062950709892E-2</v>
      </c>
      <c r="I19" s="96">
        <f t="shared" si="1"/>
        <v>621655036.35000002</v>
      </c>
      <c r="J19" s="97" t="str">
        <f t="shared" si="2"/>
        <v>0.0%</v>
      </c>
      <c r="K19" s="97">
        <f t="shared" si="3"/>
        <v>8.9846021563246258E-5</v>
      </c>
      <c r="L19" s="86"/>
      <c r="M19" s="78"/>
    </row>
    <row r="20" spans="2:13" x14ac:dyDescent="0.25">
      <c r="B20" s="98" t="s">
        <v>86</v>
      </c>
      <c r="C20" s="99">
        <f>SUM(C21:C24)</f>
        <v>18012539893.319996</v>
      </c>
      <c r="D20" s="99">
        <f t="shared" ref="D20:G20" si="6">SUM(D21:D24)</f>
        <v>334946253013</v>
      </c>
      <c r="E20" s="99">
        <f t="shared" si="6"/>
        <v>27385377400.319992</v>
      </c>
      <c r="F20" s="99">
        <f t="shared" si="6"/>
        <v>24666348810.589996</v>
      </c>
      <c r="G20" s="99">
        <f t="shared" si="6"/>
        <v>23863274441.539993</v>
      </c>
      <c r="H20" s="100">
        <f t="shared" si="5"/>
        <v>7.3642707117050926E-2</v>
      </c>
      <c r="I20" s="99">
        <f t="shared" si="1"/>
        <v>6653808917.2700005</v>
      </c>
      <c r="J20" s="100">
        <f t="shared" si="2"/>
        <v>0.36939870538399672</v>
      </c>
      <c r="K20" s="100">
        <f t="shared" si="3"/>
        <v>3.5649567324909236E-3</v>
      </c>
      <c r="L20" s="86"/>
      <c r="M20" s="78"/>
    </row>
    <row r="21" spans="2:13" x14ac:dyDescent="0.25">
      <c r="B21" s="101" t="s">
        <v>87</v>
      </c>
      <c r="C21" s="91">
        <v>2909426036.2000003</v>
      </c>
      <c r="D21" s="91">
        <v>62887074976</v>
      </c>
      <c r="E21" s="91">
        <v>4346709525.5299988</v>
      </c>
      <c r="F21" s="91">
        <v>4142110276.6099997</v>
      </c>
      <c r="G21" s="91">
        <v>3911808135.52</v>
      </c>
      <c r="H21" s="92">
        <f t="shared" si="5"/>
        <v>6.5865844105339286E-2</v>
      </c>
      <c r="I21" s="91">
        <f t="shared" si="1"/>
        <v>1232684240.4099994</v>
      </c>
      <c r="J21" s="92">
        <f t="shared" si="2"/>
        <v>0.42368639899160576</v>
      </c>
      <c r="K21" s="92">
        <f t="shared" si="3"/>
        <v>5.9864733247350283E-4</v>
      </c>
      <c r="L21" s="86"/>
      <c r="M21" s="78"/>
    </row>
    <row r="22" spans="2:13" x14ac:dyDescent="0.25">
      <c r="B22" s="102" t="s">
        <v>88</v>
      </c>
      <c r="C22" s="88">
        <v>14147048590.789995</v>
      </c>
      <c r="D22" s="88">
        <v>256057247585</v>
      </c>
      <c r="E22" s="88">
        <v>22304607469.959995</v>
      </c>
      <c r="F22" s="88">
        <v>19855587626.149998</v>
      </c>
      <c r="G22" s="88">
        <v>19524584982.379993</v>
      </c>
      <c r="H22" s="89">
        <f t="shared" si="5"/>
        <v>7.7543548614294924E-2</v>
      </c>
      <c r="I22" s="88">
        <f t="shared" si="1"/>
        <v>5708539035.3600025</v>
      </c>
      <c r="J22" s="89">
        <f t="shared" si="2"/>
        <v>0.4035144856345777</v>
      </c>
      <c r="K22" s="89">
        <f t="shared" si="3"/>
        <v>2.8696711997771274E-3</v>
      </c>
      <c r="L22" s="86"/>
      <c r="M22" s="78"/>
    </row>
    <row r="23" spans="2:13" x14ac:dyDescent="0.25">
      <c r="B23" s="102" t="s">
        <v>89</v>
      </c>
      <c r="C23" s="88">
        <v>12436455.810000001</v>
      </c>
      <c r="D23" s="88">
        <v>751528653</v>
      </c>
      <c r="E23" s="88">
        <v>10164761.939999999</v>
      </c>
      <c r="F23" s="88">
        <v>10164761.939999999</v>
      </c>
      <c r="G23" s="88">
        <v>9346118.9299999997</v>
      </c>
      <c r="H23" s="89">
        <f t="shared" si="5"/>
        <v>1.3525448297178897E-2</v>
      </c>
      <c r="I23" s="88">
        <f t="shared" si="1"/>
        <v>-2271693.870000001</v>
      </c>
      <c r="J23" s="89">
        <f t="shared" si="2"/>
        <v>-0.18266408892583047</v>
      </c>
      <c r="K23" s="89">
        <f t="shared" si="3"/>
        <v>1.4690839244360684E-6</v>
      </c>
      <c r="L23" s="86"/>
      <c r="M23" s="78"/>
    </row>
    <row r="24" spans="2:13" x14ac:dyDescent="0.25">
      <c r="B24" s="102" t="s">
        <v>90</v>
      </c>
      <c r="C24" s="88">
        <v>943628810.51999986</v>
      </c>
      <c r="D24" s="88">
        <v>15250401799</v>
      </c>
      <c r="E24" s="88">
        <v>723895642.88999999</v>
      </c>
      <c r="F24" s="88">
        <v>658486145.88999987</v>
      </c>
      <c r="G24" s="88">
        <v>417535204.70999998</v>
      </c>
      <c r="H24" s="89">
        <f t="shared" si="5"/>
        <v>4.317828176390593E-2</v>
      </c>
      <c r="I24" s="88">
        <f t="shared" si="1"/>
        <v>-285142664.63</v>
      </c>
      <c r="J24" s="89">
        <f t="shared" si="2"/>
        <v>-0.30217672611423146</v>
      </c>
      <c r="K24" s="89">
        <f t="shared" si="3"/>
        <v>9.5169116315857617E-5</v>
      </c>
      <c r="L24" s="86"/>
      <c r="M24" s="78"/>
    </row>
    <row r="25" spans="2:13" x14ac:dyDescent="0.25">
      <c r="B25" s="103" t="s">
        <v>91</v>
      </c>
      <c r="C25" s="104">
        <v>0</v>
      </c>
      <c r="D25" s="104">
        <v>980210424</v>
      </c>
      <c r="E25" s="104">
        <v>73824876</v>
      </c>
      <c r="F25" s="104">
        <v>73824876</v>
      </c>
      <c r="G25" s="104">
        <v>73824876</v>
      </c>
      <c r="H25" s="105">
        <f t="shared" si="5"/>
        <v>7.5315334536781048E-2</v>
      </c>
      <c r="I25" s="104">
        <f t="shared" si="1"/>
        <v>73824876</v>
      </c>
      <c r="J25" s="105" t="str">
        <f t="shared" si="2"/>
        <v>0.0%</v>
      </c>
      <c r="K25" s="106">
        <f t="shared" si="3"/>
        <v>1.0669697843910954E-5</v>
      </c>
      <c r="L25" s="86"/>
      <c r="M25" s="78"/>
    </row>
    <row r="26" spans="2:13" x14ac:dyDescent="0.25">
      <c r="B26" s="107" t="s">
        <v>92</v>
      </c>
      <c r="C26" s="108">
        <f>SUM(C27:C31)+C35</f>
        <v>3115624616.9400005</v>
      </c>
      <c r="D26" s="108">
        <f t="shared" ref="D26:G26" si="7">SUM(D27:D31)+D35</f>
        <v>155175024502</v>
      </c>
      <c r="E26" s="108">
        <f t="shared" si="7"/>
        <v>13620827579.799999</v>
      </c>
      <c r="F26" s="108">
        <f t="shared" si="7"/>
        <v>8012151956.54</v>
      </c>
      <c r="G26" s="108">
        <f t="shared" si="7"/>
        <v>1763142917.4000001</v>
      </c>
      <c r="H26" s="109">
        <f t="shared" si="5"/>
        <v>5.1632999461435458E-2</v>
      </c>
      <c r="I26" s="108">
        <f t="shared" si="1"/>
        <v>4896527339.5999994</v>
      </c>
      <c r="J26" s="109">
        <f t="shared" si="2"/>
        <v>1.5716037525756572</v>
      </c>
      <c r="K26" s="109">
        <f t="shared" si="3"/>
        <v>1.157973370057293E-3</v>
      </c>
      <c r="L26" s="82"/>
      <c r="M26" s="78"/>
    </row>
    <row r="27" spans="2:13" x14ac:dyDescent="0.25">
      <c r="B27" s="110" t="s">
        <v>93</v>
      </c>
      <c r="C27" s="84">
        <v>72925645.85999997</v>
      </c>
      <c r="D27" s="84">
        <v>37994371816</v>
      </c>
      <c r="E27" s="84">
        <v>3294119300.2599993</v>
      </c>
      <c r="F27" s="84">
        <v>1759603682.6700001</v>
      </c>
      <c r="G27" s="84">
        <v>131326433.44999997</v>
      </c>
      <c r="H27" s="85">
        <f t="shared" si="5"/>
        <v>4.6312219377950201E-2</v>
      </c>
      <c r="I27" s="84">
        <f t="shared" si="1"/>
        <v>1686678036.8100002</v>
      </c>
      <c r="J27" s="85">
        <f t="shared" si="2"/>
        <v>23.128736357687171</v>
      </c>
      <c r="K27" s="85">
        <f t="shared" si="3"/>
        <v>2.5431047956141336E-4</v>
      </c>
      <c r="L27" s="111"/>
      <c r="M27" s="78"/>
    </row>
    <row r="28" spans="2:13" x14ac:dyDescent="0.25">
      <c r="B28" s="98" t="s">
        <v>94</v>
      </c>
      <c r="C28" s="99">
        <v>1420233260.7800004</v>
      </c>
      <c r="D28" s="99">
        <v>55667598377</v>
      </c>
      <c r="E28" s="99">
        <v>1598644982.3000011</v>
      </c>
      <c r="F28" s="99">
        <v>911483732.35999978</v>
      </c>
      <c r="G28" s="99">
        <v>146099866.01999998</v>
      </c>
      <c r="H28" s="100">
        <f t="shared" si="5"/>
        <v>1.6373685212484296E-2</v>
      </c>
      <c r="I28" s="99">
        <f t="shared" si="1"/>
        <v>-508749528.42000067</v>
      </c>
      <c r="J28" s="100">
        <f t="shared" si="2"/>
        <v>-0.35821547239401536</v>
      </c>
      <c r="K28" s="100">
        <f t="shared" si="3"/>
        <v>1.3173413273218906E-4</v>
      </c>
      <c r="L28" s="111"/>
      <c r="M28" s="78"/>
    </row>
    <row r="29" spans="2:13" x14ac:dyDescent="0.25">
      <c r="B29" s="98" t="s">
        <v>95</v>
      </c>
      <c r="C29" s="99">
        <v>0</v>
      </c>
      <c r="D29" s="99">
        <v>9767900</v>
      </c>
      <c r="E29" s="99">
        <v>0</v>
      </c>
      <c r="F29" s="99">
        <v>0</v>
      </c>
      <c r="G29" s="99">
        <v>0</v>
      </c>
      <c r="H29" s="100">
        <f t="shared" si="5"/>
        <v>0</v>
      </c>
      <c r="I29" s="99">
        <f t="shared" si="1"/>
        <v>0</v>
      </c>
      <c r="J29" s="100" t="str">
        <f t="shared" si="2"/>
        <v>0.0%</v>
      </c>
      <c r="K29" s="100">
        <f t="shared" si="3"/>
        <v>0</v>
      </c>
      <c r="L29" s="111"/>
      <c r="M29" s="78"/>
    </row>
    <row r="30" spans="2:13" x14ac:dyDescent="0.25">
      <c r="B30" s="112" t="s">
        <v>96</v>
      </c>
      <c r="C30" s="99">
        <v>0</v>
      </c>
      <c r="D30" s="99">
        <v>3463665953</v>
      </c>
      <c r="E30" s="99">
        <v>0</v>
      </c>
      <c r="F30" s="99">
        <v>0</v>
      </c>
      <c r="G30" s="99">
        <v>0</v>
      </c>
      <c r="H30" s="100">
        <f t="shared" si="5"/>
        <v>0</v>
      </c>
      <c r="I30" s="99">
        <f t="shared" si="1"/>
        <v>0</v>
      </c>
      <c r="J30" s="100" t="str">
        <f t="shared" si="2"/>
        <v>0.0%</v>
      </c>
      <c r="K30" s="100">
        <f t="shared" si="3"/>
        <v>0</v>
      </c>
      <c r="L30" s="111"/>
      <c r="M30" s="78"/>
    </row>
    <row r="31" spans="2:13" x14ac:dyDescent="0.25">
      <c r="B31" s="98" t="s">
        <v>97</v>
      </c>
      <c r="C31" s="99">
        <f>SUM(C32:C34)</f>
        <v>1622465710.3</v>
      </c>
      <c r="D31" s="99">
        <f t="shared" ref="D31:G31" si="8">SUM(D32:D34)</f>
        <v>56593336181</v>
      </c>
      <c r="E31" s="99">
        <f t="shared" si="8"/>
        <v>8728063297.2399998</v>
      </c>
      <c r="F31" s="99">
        <f t="shared" si="8"/>
        <v>5341064541.5100002</v>
      </c>
      <c r="G31" s="99">
        <f t="shared" si="8"/>
        <v>1485716617.9300001</v>
      </c>
      <c r="H31" s="100">
        <f t="shared" si="5"/>
        <v>9.4376209319554982E-2</v>
      </c>
      <c r="I31" s="99">
        <f t="shared" si="1"/>
        <v>3718598831.21</v>
      </c>
      <c r="J31" s="100">
        <f t="shared" si="2"/>
        <v>2.2919429406754102</v>
      </c>
      <c r="K31" s="100">
        <f t="shared" si="3"/>
        <v>7.7192875776369062E-4</v>
      </c>
      <c r="L31" s="111"/>
      <c r="M31" s="78"/>
    </row>
    <row r="32" spans="2:13" x14ac:dyDescent="0.25">
      <c r="B32" s="94" t="s">
        <v>98</v>
      </c>
      <c r="C32" s="91">
        <v>181881453.81999999</v>
      </c>
      <c r="D32" s="91">
        <v>921831819</v>
      </c>
      <c r="E32" s="91">
        <v>71292377.469999999</v>
      </c>
      <c r="F32" s="91">
        <v>71292377.469999999</v>
      </c>
      <c r="G32" s="91">
        <v>18586530.68</v>
      </c>
      <c r="H32" s="92">
        <f t="shared" si="5"/>
        <v>7.7337726904824919E-2</v>
      </c>
      <c r="I32" s="91">
        <f t="shared" si="1"/>
        <v>-110589076.34999999</v>
      </c>
      <c r="J32" s="92">
        <f t="shared" si="2"/>
        <v>-0.6080283284927176</v>
      </c>
      <c r="K32" s="92">
        <f t="shared" si="3"/>
        <v>1.0303683086158449E-5</v>
      </c>
      <c r="L32" s="111"/>
      <c r="M32" s="78"/>
    </row>
    <row r="33" spans="2:13" x14ac:dyDescent="0.25">
      <c r="B33" s="102" t="s">
        <v>99</v>
      </c>
      <c r="C33" s="88">
        <v>1314517860.99</v>
      </c>
      <c r="D33" s="88">
        <v>55648054362</v>
      </c>
      <c r="E33" s="88">
        <v>8633770919.7700005</v>
      </c>
      <c r="F33" s="88">
        <v>5246772164.04</v>
      </c>
      <c r="G33" s="88">
        <v>1467130087.25</v>
      </c>
      <c r="H33" s="89">
        <f t="shared" si="5"/>
        <v>9.428491659221111E-2</v>
      </c>
      <c r="I33" s="88">
        <f t="shared" si="1"/>
        <v>3932254303.0500002</v>
      </c>
      <c r="J33" s="89">
        <f t="shared" si="2"/>
        <v>2.9914042400979701</v>
      </c>
      <c r="K33" s="89">
        <f t="shared" si="3"/>
        <v>7.583009505650859E-4</v>
      </c>
      <c r="L33" s="111"/>
      <c r="M33" s="78"/>
    </row>
    <row r="34" spans="2:13" x14ac:dyDescent="0.25">
      <c r="B34" s="102" t="s">
        <v>100</v>
      </c>
      <c r="C34" s="88">
        <v>126066395.49000001</v>
      </c>
      <c r="D34" s="88">
        <v>23450000</v>
      </c>
      <c r="E34" s="88">
        <v>23000000</v>
      </c>
      <c r="F34" s="88">
        <v>23000000</v>
      </c>
      <c r="G34" s="88">
        <v>0</v>
      </c>
      <c r="H34" s="89">
        <f t="shared" si="5"/>
        <v>0.98081023454157779</v>
      </c>
      <c r="I34" s="88">
        <f t="shared" si="1"/>
        <v>-103066395.49000001</v>
      </c>
      <c r="J34" s="89">
        <f t="shared" si="2"/>
        <v>-0.81755645578187064</v>
      </c>
      <c r="K34" s="89">
        <f t="shared" si="3"/>
        <v>3.324124112446216E-6</v>
      </c>
      <c r="L34" s="111"/>
      <c r="M34" s="78"/>
    </row>
    <row r="35" spans="2:13" ht="15.75" thickBot="1" x14ac:dyDescent="0.3">
      <c r="B35" s="103" t="s">
        <v>101</v>
      </c>
      <c r="C35" s="104">
        <v>0</v>
      </c>
      <c r="D35" s="104">
        <v>1446284275</v>
      </c>
      <c r="E35" s="104">
        <v>0</v>
      </c>
      <c r="F35" s="104">
        <v>0</v>
      </c>
      <c r="G35" s="104">
        <v>0</v>
      </c>
      <c r="H35" s="105">
        <f t="shared" si="5"/>
        <v>0</v>
      </c>
      <c r="I35" s="104">
        <f t="shared" si="1"/>
        <v>0</v>
      </c>
      <c r="J35" s="105" t="str">
        <f t="shared" si="2"/>
        <v>0.0%</v>
      </c>
      <c r="K35" s="106">
        <f t="shared" si="3"/>
        <v>0</v>
      </c>
      <c r="L35" s="111"/>
      <c r="M35" s="78"/>
    </row>
    <row r="36" spans="2:13" ht="15.75" thickBot="1" x14ac:dyDescent="0.3">
      <c r="B36" s="113" t="s">
        <v>102</v>
      </c>
      <c r="C36" s="114">
        <f>C10+C26</f>
        <v>78737716643.660034</v>
      </c>
      <c r="D36" s="114">
        <f>D10+D26</f>
        <v>1247578095825</v>
      </c>
      <c r="E36" s="114">
        <f>E26+E10</f>
        <v>339686436782.70978</v>
      </c>
      <c r="F36" s="114">
        <f>F26+F10</f>
        <v>99605743435.659988</v>
      </c>
      <c r="G36" s="114">
        <f>G26+G10</f>
        <v>75506582505.419952</v>
      </c>
      <c r="H36" s="115">
        <f t="shared" si="5"/>
        <v>7.9839285227104428E-2</v>
      </c>
      <c r="I36" s="114">
        <f t="shared" si="1"/>
        <v>20868026791.999954</v>
      </c>
      <c r="J36" s="115">
        <f t="shared" si="2"/>
        <v>0.26503215589094997</v>
      </c>
      <c r="K36" s="116">
        <f t="shared" si="3"/>
        <v>1.4395732760548207E-2</v>
      </c>
      <c r="L36" s="111"/>
      <c r="M36" s="78"/>
    </row>
    <row r="37" spans="2:13" x14ac:dyDescent="0.25">
      <c r="B37" s="117"/>
      <c r="C37" s="118"/>
      <c r="D37" s="118"/>
      <c r="E37" s="118"/>
      <c r="F37" s="118"/>
      <c r="G37" s="118"/>
      <c r="H37" s="119"/>
      <c r="I37" s="118"/>
      <c r="J37" s="119"/>
      <c r="K37" s="119"/>
      <c r="L37" s="120"/>
      <c r="M37" s="78"/>
    </row>
    <row r="38" spans="2:13" x14ac:dyDescent="0.25">
      <c r="B38" s="121" t="s">
        <v>103</v>
      </c>
      <c r="M38" s="122"/>
    </row>
    <row r="39" spans="2:13" x14ac:dyDescent="0.25">
      <c r="B39" s="69" t="s">
        <v>104</v>
      </c>
    </row>
    <row r="40" spans="2:13" x14ac:dyDescent="0.25">
      <c r="B40" s="123" t="s">
        <v>105</v>
      </c>
    </row>
    <row r="41" spans="2:13" x14ac:dyDescent="0.25">
      <c r="B41" s="121" t="s">
        <v>14</v>
      </c>
    </row>
    <row r="43" spans="2:13" x14ac:dyDescent="0.25">
      <c r="E43" s="124"/>
      <c r="F43" s="104"/>
      <c r="G43" s="104"/>
    </row>
    <row r="45" spans="2:13" x14ac:dyDescent="0.25">
      <c r="D45" s="125"/>
      <c r="E45" s="125"/>
    </row>
    <row r="46" spans="2:13" x14ac:dyDescent="0.25">
      <c r="D46" s="125"/>
    </row>
    <row r="328" spans="2:2" x14ac:dyDescent="0.25">
      <c r="B328" s="69" t="s">
        <v>15</v>
      </c>
    </row>
  </sheetData>
  <mergeCells count="13">
    <mergeCell ref="E7:E8"/>
    <mergeCell ref="F7:F8"/>
    <mergeCell ref="G7:G8"/>
    <mergeCell ref="H7:H8"/>
    <mergeCell ref="B2:K2"/>
    <mergeCell ref="B3:K3"/>
    <mergeCell ref="B5:B9"/>
    <mergeCell ref="D5:H5"/>
    <mergeCell ref="I5:J7"/>
    <mergeCell ref="K5:K8"/>
    <mergeCell ref="C6:C8"/>
    <mergeCell ref="D6:D8"/>
    <mergeCell ref="E6:H6"/>
  </mergeCells>
  <pageMargins left="0.7" right="0.7" top="0.75" bottom="0.75" header="0.3" footer="0.3"/>
  <pageSetup orientation="portrait" r:id="rId1"/>
  <ignoredErrors>
    <ignoredError sqref="C11:G11 C20 C31 D20:G20 D31:G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4B9C-2861-4997-8FF2-5B4C60906CBC}">
  <dimension ref="B3:S23"/>
  <sheetViews>
    <sheetView showGridLines="0" workbookViewId="0">
      <selection activeCell="I32" sqref="I32"/>
    </sheetView>
  </sheetViews>
  <sheetFormatPr baseColWidth="10" defaultColWidth="11.42578125" defaultRowHeight="15" x14ac:dyDescent="0.25"/>
  <cols>
    <col min="2" max="2" width="11.5703125" customWidth="1"/>
  </cols>
  <sheetData>
    <row r="3" spans="2:19" x14ac:dyDescent="0.25">
      <c r="B3" s="257" t="s">
        <v>106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</row>
    <row r="10" spans="2:19" x14ac:dyDescent="0.25">
      <c r="S10" s="255"/>
    </row>
    <row r="21" spans="3:3" x14ac:dyDescent="0.25">
      <c r="C21" s="6" t="s">
        <v>107</v>
      </c>
    </row>
    <row r="22" spans="3:3" x14ac:dyDescent="0.25">
      <c r="C22" s="2" t="s">
        <v>104</v>
      </c>
    </row>
    <row r="23" spans="3:3" x14ac:dyDescent="0.25">
      <c r="C23" s="6" t="s">
        <v>14</v>
      </c>
    </row>
  </sheetData>
  <mergeCells count="1">
    <mergeCell ref="B3:P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E9AE-EC29-451F-8A19-6AAB9AE36207}">
  <dimension ref="B1:N322"/>
  <sheetViews>
    <sheetView showGridLines="0" zoomScale="70" zoomScaleNormal="70" workbookViewId="0">
      <selection activeCell="M21" sqref="M21"/>
    </sheetView>
  </sheetViews>
  <sheetFormatPr baseColWidth="10" defaultColWidth="11.42578125" defaultRowHeight="15" x14ac:dyDescent="0.25"/>
  <cols>
    <col min="1" max="2" width="11.42578125" style="2"/>
    <col min="3" max="3" width="83.85546875" style="2" customWidth="1"/>
    <col min="4" max="4" width="17" style="2" customWidth="1"/>
    <col min="5" max="5" width="18.28515625" style="2" customWidth="1"/>
    <col min="6" max="6" width="22.140625" style="2" customWidth="1"/>
    <col min="7" max="7" width="16.7109375" style="2" customWidth="1"/>
    <col min="8" max="8" width="13.42578125" style="2" customWidth="1"/>
    <col min="9" max="9" width="22" style="2" bestFit="1" customWidth="1"/>
    <col min="10" max="10" width="13.42578125" style="2" customWidth="1"/>
    <col min="11" max="11" width="16.140625" style="2" customWidth="1"/>
    <col min="12" max="12" width="11.42578125" style="2"/>
    <col min="13" max="13" width="32.5703125" style="2" customWidth="1"/>
    <col min="14" max="14" width="24.28515625" style="2" bestFit="1" customWidth="1"/>
    <col min="15" max="16384" width="11.42578125" style="2"/>
  </cols>
  <sheetData>
    <row r="1" spans="3:14" s="252" customFormat="1" ht="15" customHeight="1" x14ac:dyDescent="0.25">
      <c r="C1" s="308" t="s">
        <v>108</v>
      </c>
      <c r="D1" s="308"/>
      <c r="E1" s="308"/>
      <c r="F1" s="308"/>
      <c r="G1" s="308"/>
      <c r="H1" s="308"/>
      <c r="I1" s="308"/>
      <c r="J1" s="308"/>
      <c r="K1" s="308"/>
      <c r="L1" s="254"/>
      <c r="M1" s="254"/>
      <c r="N1" s="254"/>
    </row>
    <row r="2" spans="3:14" s="252" customFormat="1" ht="15" customHeight="1" x14ac:dyDescent="0.25">
      <c r="C2" s="308" t="s">
        <v>109</v>
      </c>
      <c r="D2" s="308"/>
      <c r="E2" s="308"/>
      <c r="F2" s="308"/>
      <c r="G2" s="308"/>
      <c r="H2" s="308"/>
      <c r="I2" s="308"/>
      <c r="J2" s="308"/>
      <c r="K2" s="308"/>
      <c r="L2" s="254"/>
      <c r="M2" s="254"/>
      <c r="N2" s="254"/>
    </row>
    <row r="3" spans="3:14" s="252" customFormat="1" ht="15" customHeight="1" x14ac:dyDescent="0.25">
      <c r="C3" s="309" t="s">
        <v>110</v>
      </c>
      <c r="D3" s="309"/>
      <c r="E3" s="309"/>
      <c r="F3" s="309"/>
      <c r="G3" s="309"/>
      <c r="H3" s="309"/>
      <c r="I3" s="309"/>
      <c r="J3" s="309"/>
      <c r="K3" s="309"/>
      <c r="L3" s="253"/>
      <c r="M3" s="253"/>
      <c r="N3" s="253"/>
    </row>
    <row r="5" spans="3:14" ht="15.75" thickBot="1" x14ac:dyDescent="0.3">
      <c r="C5" s="257" t="s">
        <v>111</v>
      </c>
      <c r="D5" s="257"/>
      <c r="E5" s="257"/>
      <c r="F5" s="257"/>
      <c r="G5" s="257"/>
      <c r="H5" s="257"/>
      <c r="I5" s="257"/>
      <c r="J5" s="257"/>
      <c r="K5" s="257"/>
    </row>
    <row r="6" spans="3:14" ht="15.75" thickBot="1" x14ac:dyDescent="0.3">
      <c r="C6" s="258" t="s">
        <v>112</v>
      </c>
      <c r="D6" s="310"/>
      <c r="E6" s="310"/>
      <c r="F6" s="310"/>
      <c r="G6" s="310"/>
      <c r="H6" s="310"/>
      <c r="I6" s="310"/>
      <c r="J6" s="310"/>
      <c r="K6" s="310"/>
      <c r="M6" s="203" t="s">
        <v>18</v>
      </c>
      <c r="N6" s="10">
        <v>6919115900000</v>
      </c>
    </row>
    <row r="7" spans="3:14" ht="15.75" customHeight="1" thickBot="1" x14ac:dyDescent="0.3">
      <c r="C7" s="293" t="s">
        <v>19</v>
      </c>
      <c r="D7" s="251">
        <v>2022</v>
      </c>
      <c r="E7" s="296">
        <v>2023</v>
      </c>
      <c r="F7" s="297"/>
      <c r="G7" s="297"/>
      <c r="H7" s="297"/>
      <c r="I7" s="298" t="s">
        <v>20</v>
      </c>
      <c r="J7" s="299"/>
      <c r="K7" s="298" t="s">
        <v>66</v>
      </c>
    </row>
    <row r="8" spans="3:14" ht="15.75" customHeight="1" thickBot="1" x14ac:dyDescent="0.3">
      <c r="C8" s="294"/>
      <c r="D8" s="302" t="s">
        <v>67</v>
      </c>
      <c r="E8" s="303" t="s">
        <v>23</v>
      </c>
      <c r="F8" s="306" t="s">
        <v>68</v>
      </c>
      <c r="G8" s="307"/>
      <c r="H8" s="307"/>
      <c r="I8" s="298"/>
      <c r="J8" s="299"/>
      <c r="K8" s="298"/>
    </row>
    <row r="9" spans="3:14" ht="39" customHeight="1" thickBot="1" x14ac:dyDescent="0.3">
      <c r="C9" s="294"/>
      <c r="D9" s="299"/>
      <c r="E9" s="304"/>
      <c r="F9" s="302" t="s">
        <v>69</v>
      </c>
      <c r="G9" s="303" t="s">
        <v>70</v>
      </c>
      <c r="H9" s="303" t="s">
        <v>71</v>
      </c>
      <c r="I9" s="300"/>
      <c r="J9" s="301"/>
      <c r="K9" s="298"/>
    </row>
    <row r="10" spans="3:14" ht="15.75" customHeight="1" thickBot="1" x14ac:dyDescent="0.3">
      <c r="C10" s="294"/>
      <c r="D10" s="301"/>
      <c r="E10" s="305"/>
      <c r="F10" s="301"/>
      <c r="G10" s="305"/>
      <c r="H10" s="305"/>
      <c r="I10" s="250" t="s">
        <v>27</v>
      </c>
      <c r="J10" s="250" t="s">
        <v>28</v>
      </c>
      <c r="K10" s="300"/>
    </row>
    <row r="11" spans="3:14" ht="16.5" thickBot="1" x14ac:dyDescent="0.3">
      <c r="C11" s="295"/>
      <c r="D11" s="249">
        <v>1</v>
      </c>
      <c r="E11" s="248">
        <v>2</v>
      </c>
      <c r="F11" s="248">
        <v>3</v>
      </c>
      <c r="G11" s="248">
        <v>4</v>
      </c>
      <c r="H11" s="248">
        <v>5</v>
      </c>
      <c r="I11" s="248" t="s">
        <v>113</v>
      </c>
      <c r="J11" s="248" t="s">
        <v>32</v>
      </c>
      <c r="K11" s="247" t="s">
        <v>114</v>
      </c>
    </row>
    <row r="12" spans="3:14" ht="15.75" x14ac:dyDescent="0.25">
      <c r="C12" s="229" t="s">
        <v>115</v>
      </c>
      <c r="D12" s="228">
        <f>D14+D13</f>
        <v>651559953.90000033</v>
      </c>
      <c r="E12" s="228">
        <f>E14+E13</f>
        <v>7818719836</v>
      </c>
      <c r="F12" s="228">
        <f>F14+F13</f>
        <v>651559962.97999954</v>
      </c>
      <c r="G12" s="228">
        <f>G14+G13</f>
        <v>651559962.97999954</v>
      </c>
      <c r="H12" s="228">
        <f>H14+H13</f>
        <v>651559962.97999954</v>
      </c>
      <c r="I12" s="228">
        <f t="shared" ref="I12:I51" si="0">G12-D12</f>
        <v>9.0799992084503174</v>
      </c>
      <c r="J12" s="227">
        <f t="shared" ref="J12:J51" si="1">IFERROR(I12/D12,"0.0%")</f>
        <v>1.3935784656654775E-8</v>
      </c>
      <c r="K12" s="227">
        <f t="shared" ref="K12:K51" si="2">G12/$N$6</f>
        <v>9.4168094941146969E-5</v>
      </c>
      <c r="L12" s="65"/>
    </row>
    <row r="13" spans="3:14" ht="15.75" x14ac:dyDescent="0.25">
      <c r="C13" s="246" t="s">
        <v>116</v>
      </c>
      <c r="D13" s="224">
        <v>219648243</v>
      </c>
      <c r="E13" s="224">
        <v>2635779124</v>
      </c>
      <c r="F13" s="225">
        <v>219648248.99999958</v>
      </c>
      <c r="G13" s="225">
        <v>219648248.99999958</v>
      </c>
      <c r="H13" s="225">
        <v>219648248.99999958</v>
      </c>
      <c r="I13" s="224">
        <f t="shared" si="0"/>
        <v>5.9999995827674866</v>
      </c>
      <c r="J13" s="223">
        <f t="shared" si="1"/>
        <v>2.7316401446322912E-8</v>
      </c>
      <c r="K13" s="223">
        <f t="shared" si="2"/>
        <v>3.1745132206847346E-5</v>
      </c>
      <c r="L13" s="65"/>
    </row>
    <row r="14" spans="3:14" ht="15.75" x14ac:dyDescent="0.25">
      <c r="C14" s="245" t="s">
        <v>117</v>
      </c>
      <c r="D14" s="237">
        <v>431911710.90000027</v>
      </c>
      <c r="E14" s="237">
        <v>5182940712</v>
      </c>
      <c r="F14" s="238">
        <v>431911713.97999996</v>
      </c>
      <c r="G14" s="238">
        <v>431911713.97999996</v>
      </c>
      <c r="H14" s="238">
        <v>431911713.97999996</v>
      </c>
      <c r="I14" s="237">
        <f t="shared" si="0"/>
        <v>3.0799996852874756</v>
      </c>
      <c r="J14" s="236">
        <f t="shared" si="1"/>
        <v>7.1310863020349599E-9</v>
      </c>
      <c r="K14" s="235">
        <f t="shared" si="2"/>
        <v>6.2422962734299623E-5</v>
      </c>
      <c r="L14" s="65"/>
    </row>
    <row r="15" spans="3:14" ht="15.75" x14ac:dyDescent="0.25">
      <c r="C15" s="229" t="s">
        <v>118</v>
      </c>
      <c r="D15" s="228">
        <f>SUM(D16:D38)</f>
        <v>37441709096.749985</v>
      </c>
      <c r="E15" s="228">
        <f>SUM(E16:E38)</f>
        <v>849005654721</v>
      </c>
      <c r="F15" s="228">
        <f>SUM(F16:F38)</f>
        <v>262990976925.19006</v>
      </c>
      <c r="G15" s="228">
        <f>SUM(G16:G38)</f>
        <v>50228936910.320015</v>
      </c>
      <c r="H15" s="228">
        <f>SUM(H16:H38)</f>
        <v>40173137579.449997</v>
      </c>
      <c r="I15" s="228">
        <f t="shared" si="0"/>
        <v>12787227813.57003</v>
      </c>
      <c r="J15" s="227">
        <f t="shared" si="1"/>
        <v>0.34152361422732136</v>
      </c>
      <c r="K15" s="227">
        <f t="shared" si="2"/>
        <v>7.2594443620058475E-3</v>
      </c>
      <c r="L15" s="65"/>
    </row>
    <row r="16" spans="3:14" ht="15.75" x14ac:dyDescent="0.25">
      <c r="C16" s="244" t="s">
        <v>119</v>
      </c>
      <c r="D16" s="220">
        <v>4997491288.6099987</v>
      </c>
      <c r="E16" s="224">
        <v>119333454295</v>
      </c>
      <c r="F16" s="225">
        <v>10396922876</v>
      </c>
      <c r="G16" s="225">
        <v>8266851139.25</v>
      </c>
      <c r="H16" s="225">
        <v>4901202470.4000025</v>
      </c>
      <c r="I16" s="224">
        <f t="shared" si="0"/>
        <v>3269359850.6400013</v>
      </c>
      <c r="J16" s="223">
        <f t="shared" si="1"/>
        <v>0.65420021003164974</v>
      </c>
      <c r="K16" s="223">
        <f t="shared" si="2"/>
        <v>1.1947843133036694E-3</v>
      </c>
      <c r="L16" s="65"/>
    </row>
    <row r="17" spans="3:14" ht="15.75" x14ac:dyDescent="0.25">
      <c r="C17" s="243" t="s">
        <v>120</v>
      </c>
      <c r="D17" s="231">
        <v>3393012746.5599985</v>
      </c>
      <c r="E17" s="231">
        <v>59523635938</v>
      </c>
      <c r="F17" s="232">
        <v>18925615854.139992</v>
      </c>
      <c r="G17" s="232">
        <v>3792642730.440001</v>
      </c>
      <c r="H17" s="232">
        <v>3644543067.3000007</v>
      </c>
      <c r="I17" s="231">
        <f t="shared" si="0"/>
        <v>399629983.8800025</v>
      </c>
      <c r="J17" s="230">
        <f t="shared" si="1"/>
        <v>0.11778027780330823</v>
      </c>
      <c r="K17" s="230">
        <f t="shared" si="2"/>
        <v>5.481397891369331E-4</v>
      </c>
      <c r="L17" s="65"/>
    </row>
    <row r="18" spans="3:14" ht="15.75" x14ac:dyDescent="0.25">
      <c r="C18" s="244" t="s">
        <v>121</v>
      </c>
      <c r="D18" s="231">
        <v>2502888646.6399994</v>
      </c>
      <c r="E18" s="231">
        <v>49910944090</v>
      </c>
      <c r="F18" s="232">
        <v>32721015310.460022</v>
      </c>
      <c r="G18" s="232">
        <v>2947477932.650002</v>
      </c>
      <c r="H18" s="232">
        <v>2836712441.0600028</v>
      </c>
      <c r="I18" s="231">
        <f t="shared" si="0"/>
        <v>444589286.01000261</v>
      </c>
      <c r="J18" s="230">
        <f t="shared" si="1"/>
        <v>0.17763046974017047</v>
      </c>
      <c r="K18" s="230">
        <f t="shared" si="2"/>
        <v>4.2599054203586937E-4</v>
      </c>
      <c r="L18" s="65"/>
    </row>
    <row r="19" spans="3:14" ht="15.75" x14ac:dyDescent="0.25">
      <c r="C19" s="245" t="s">
        <v>122</v>
      </c>
      <c r="D19" s="231">
        <v>492593689.19</v>
      </c>
      <c r="E19" s="231">
        <v>11586597708</v>
      </c>
      <c r="F19" s="232">
        <v>2527681363.5</v>
      </c>
      <c r="G19" s="232">
        <v>682324673.78000009</v>
      </c>
      <c r="H19" s="232">
        <v>587718184.61999989</v>
      </c>
      <c r="I19" s="231">
        <f t="shared" si="0"/>
        <v>189730984.59000009</v>
      </c>
      <c r="J19" s="230">
        <f t="shared" si="1"/>
        <v>0.38516730675536182</v>
      </c>
      <c r="K19" s="230">
        <f t="shared" si="2"/>
        <v>9.8614430462134635E-5</v>
      </c>
      <c r="L19" s="65"/>
      <c r="M19" s="65"/>
      <c r="N19" s="214"/>
    </row>
    <row r="20" spans="3:14" ht="15.75" x14ac:dyDescent="0.25">
      <c r="C20" s="243" t="s">
        <v>123</v>
      </c>
      <c r="D20" s="231">
        <v>1280822755.8100002</v>
      </c>
      <c r="E20" s="231">
        <v>21701812584</v>
      </c>
      <c r="F20" s="232">
        <v>3687587334.0800009</v>
      </c>
      <c r="G20" s="232">
        <v>1348428890.7600002</v>
      </c>
      <c r="H20" s="232">
        <v>1321566935.6400006</v>
      </c>
      <c r="I20" s="231">
        <f t="shared" si="0"/>
        <v>67606134.950000048</v>
      </c>
      <c r="J20" s="230">
        <f t="shared" si="1"/>
        <v>5.2783364945171912E-2</v>
      </c>
      <c r="K20" s="230">
        <f t="shared" si="2"/>
        <v>1.9488456476932266E-4</v>
      </c>
      <c r="L20" s="65"/>
      <c r="N20" s="214"/>
    </row>
    <row r="21" spans="3:14" ht="15.75" x14ac:dyDescent="0.25">
      <c r="C21" s="244" t="s">
        <v>124</v>
      </c>
      <c r="D21" s="231">
        <v>13045669579.560001</v>
      </c>
      <c r="E21" s="231">
        <v>275378926642</v>
      </c>
      <c r="F21" s="232">
        <v>152072632450.38007</v>
      </c>
      <c r="G21" s="232">
        <v>15751553486.270004</v>
      </c>
      <c r="H21" s="232">
        <v>14334283754.409998</v>
      </c>
      <c r="I21" s="231">
        <f t="shared" si="0"/>
        <v>2705883906.7100029</v>
      </c>
      <c r="J21" s="230">
        <f t="shared" si="1"/>
        <v>0.20741625335579486</v>
      </c>
      <c r="K21" s="230">
        <f t="shared" si="2"/>
        <v>2.2765269022694077E-3</v>
      </c>
      <c r="L21" s="65"/>
      <c r="N21" s="214"/>
    </row>
    <row r="22" spans="3:14" ht="15.75" x14ac:dyDescent="0.25">
      <c r="C22" s="233" t="s">
        <v>125</v>
      </c>
      <c r="D22" s="231">
        <v>6580286206.7999992</v>
      </c>
      <c r="E22" s="231">
        <v>137788992563</v>
      </c>
      <c r="F22" s="232">
        <v>11317682962.970001</v>
      </c>
      <c r="G22" s="232">
        <v>8928719844.1700001</v>
      </c>
      <c r="H22" s="232">
        <v>7553113804.6999998</v>
      </c>
      <c r="I22" s="231">
        <f t="shared" si="0"/>
        <v>2348433637.3700008</v>
      </c>
      <c r="J22" s="230">
        <f t="shared" si="1"/>
        <v>0.35688928468539166</v>
      </c>
      <c r="K22" s="230">
        <f t="shared" si="2"/>
        <v>1.2904423011861964E-3</v>
      </c>
      <c r="L22" s="65"/>
      <c r="N22" s="214"/>
    </row>
    <row r="23" spans="3:14" ht="15.75" x14ac:dyDescent="0.25">
      <c r="C23" s="243" t="s">
        <v>126</v>
      </c>
      <c r="D23" s="231">
        <v>101141905.34999998</v>
      </c>
      <c r="E23" s="231">
        <v>3136389584</v>
      </c>
      <c r="F23" s="232">
        <v>243664363.72999996</v>
      </c>
      <c r="G23" s="232">
        <v>162451982.37999994</v>
      </c>
      <c r="H23" s="232">
        <v>134640140.44999999</v>
      </c>
      <c r="I23" s="231">
        <f t="shared" si="0"/>
        <v>61310077.029999956</v>
      </c>
      <c r="J23" s="230">
        <f t="shared" si="1"/>
        <v>0.60617878235373746</v>
      </c>
      <c r="K23" s="230">
        <f t="shared" si="2"/>
        <v>2.3478719641045459E-5</v>
      </c>
      <c r="L23" s="65"/>
      <c r="N23" s="214"/>
    </row>
    <row r="24" spans="3:14" ht="15.75" x14ac:dyDescent="0.25">
      <c r="C24" s="233" t="s">
        <v>127</v>
      </c>
      <c r="D24" s="220">
        <v>22184006.729999997</v>
      </c>
      <c r="E24" s="220">
        <v>2512106847</v>
      </c>
      <c r="F24" s="221">
        <v>137714666.68000001</v>
      </c>
      <c r="G24" s="221">
        <v>136752346.68000001</v>
      </c>
      <c r="H24" s="221">
        <v>64237008.099999994</v>
      </c>
      <c r="I24" s="220">
        <f t="shared" si="0"/>
        <v>114568339.95000002</v>
      </c>
      <c r="J24" s="219">
        <f t="shared" si="1"/>
        <v>5.1644565990446774</v>
      </c>
      <c r="K24" s="219">
        <f t="shared" si="2"/>
        <v>1.9764424914460533E-5</v>
      </c>
      <c r="L24" s="65"/>
      <c r="N24" s="214"/>
    </row>
    <row r="25" spans="3:14" ht="15.75" x14ac:dyDescent="0.25">
      <c r="C25" s="239" t="s">
        <v>128</v>
      </c>
      <c r="D25" s="231">
        <v>1022872888.9000001</v>
      </c>
      <c r="E25" s="231">
        <v>15106778711</v>
      </c>
      <c r="F25" s="232">
        <v>1447509351.04</v>
      </c>
      <c r="G25" s="232">
        <v>973917912.38</v>
      </c>
      <c r="H25" s="232">
        <v>796929834.82000017</v>
      </c>
      <c r="I25" s="231">
        <f t="shared" si="0"/>
        <v>-48954976.5200001</v>
      </c>
      <c r="J25" s="230">
        <f t="shared" si="1"/>
        <v>-4.7860273794768766E-2</v>
      </c>
      <c r="K25" s="230">
        <f t="shared" si="2"/>
        <v>1.4075756591676691E-4</v>
      </c>
      <c r="L25" s="65"/>
      <c r="M25" s="61"/>
      <c r="N25" s="214"/>
    </row>
    <row r="26" spans="3:14" ht="15.75" x14ac:dyDescent="0.25">
      <c r="C26" s="233" t="s">
        <v>129</v>
      </c>
      <c r="D26" s="231">
        <v>771161548.95000017</v>
      </c>
      <c r="E26" s="231">
        <v>49629942224</v>
      </c>
      <c r="F26" s="232">
        <v>10614069740.720003</v>
      </c>
      <c r="G26" s="232">
        <v>2451637157.8600001</v>
      </c>
      <c r="H26" s="232">
        <v>816490309.79000008</v>
      </c>
      <c r="I26" s="231">
        <f t="shared" si="0"/>
        <v>1680475608.9099998</v>
      </c>
      <c r="J26" s="230">
        <f t="shared" si="1"/>
        <v>2.1791485988871018</v>
      </c>
      <c r="K26" s="230">
        <f t="shared" si="2"/>
        <v>3.5432809527876242E-4</v>
      </c>
      <c r="L26" s="65"/>
      <c r="M26" s="242"/>
      <c r="N26" s="214"/>
    </row>
    <row r="27" spans="3:14" ht="15.75" x14ac:dyDescent="0.25">
      <c r="C27" s="239" t="s">
        <v>130</v>
      </c>
      <c r="D27" s="231">
        <v>333503430.14000005</v>
      </c>
      <c r="E27" s="231">
        <v>27416574286</v>
      </c>
      <c r="F27" s="232">
        <v>3098906005.940002</v>
      </c>
      <c r="G27" s="232">
        <v>1133714993.21</v>
      </c>
      <c r="H27" s="232">
        <v>356725003.45999998</v>
      </c>
      <c r="I27" s="231">
        <f t="shared" si="0"/>
        <v>800211563.06999993</v>
      </c>
      <c r="J27" s="230">
        <f t="shared" si="1"/>
        <v>2.3994102931237689</v>
      </c>
      <c r="K27" s="230">
        <f t="shared" si="2"/>
        <v>1.6385258024222431E-4</v>
      </c>
      <c r="L27" s="65"/>
      <c r="N27" s="214"/>
    </row>
    <row r="28" spans="3:14" ht="15.75" x14ac:dyDescent="0.25">
      <c r="C28" s="240" t="s">
        <v>131</v>
      </c>
      <c r="D28" s="231">
        <v>123702476.04000001</v>
      </c>
      <c r="E28" s="231">
        <v>10706014966</v>
      </c>
      <c r="F28" s="232">
        <v>815769212.22000003</v>
      </c>
      <c r="G28" s="232">
        <v>144745500.91</v>
      </c>
      <c r="H28" s="232">
        <v>101508958.11999999</v>
      </c>
      <c r="I28" s="231">
        <f t="shared" si="0"/>
        <v>21043024.86999999</v>
      </c>
      <c r="J28" s="230">
        <f t="shared" si="1"/>
        <v>0.17010997308732601</v>
      </c>
      <c r="K28" s="230">
        <f t="shared" si="2"/>
        <v>2.0919652597523334E-5</v>
      </c>
      <c r="L28" s="65"/>
      <c r="N28" s="214"/>
    </row>
    <row r="29" spans="3:14" ht="15.75" x14ac:dyDescent="0.25">
      <c r="C29" s="240" t="s">
        <v>132</v>
      </c>
      <c r="D29" s="231">
        <v>677577575.62999976</v>
      </c>
      <c r="E29" s="231">
        <v>9019720675</v>
      </c>
      <c r="F29" s="232">
        <v>704924597.37000012</v>
      </c>
      <c r="G29" s="232">
        <v>704924597.37000012</v>
      </c>
      <c r="H29" s="232">
        <v>657748987.76000035</v>
      </c>
      <c r="I29" s="231">
        <f t="shared" si="0"/>
        <v>27347021.740000367</v>
      </c>
      <c r="J29" s="230">
        <f t="shared" si="1"/>
        <v>4.0359986403879416E-2</v>
      </c>
      <c r="K29" s="230">
        <f t="shared" si="2"/>
        <v>1.0188073267713295E-4</v>
      </c>
      <c r="L29" s="65"/>
      <c r="N29" s="214"/>
    </row>
    <row r="30" spans="3:14" ht="15.75" x14ac:dyDescent="0.25">
      <c r="C30" s="240" t="s">
        <v>133</v>
      </c>
      <c r="D30" s="231">
        <v>68138998.879999995</v>
      </c>
      <c r="E30" s="231">
        <v>1227625693</v>
      </c>
      <c r="F30" s="232">
        <v>93767162.030000001</v>
      </c>
      <c r="G30" s="241">
        <v>70236898.870000005</v>
      </c>
      <c r="H30" s="232">
        <v>62050026.310000002</v>
      </c>
      <c r="I30" s="231">
        <f t="shared" si="0"/>
        <v>2097899.9900000095</v>
      </c>
      <c r="J30" s="230">
        <f t="shared" si="1"/>
        <v>3.0788535559417799E-2</v>
      </c>
      <c r="K30" s="230">
        <f t="shared" si="2"/>
        <v>1.015113778770493E-5</v>
      </c>
      <c r="L30" s="65"/>
      <c r="N30" s="214"/>
    </row>
    <row r="31" spans="3:14" ht="15.75" x14ac:dyDescent="0.25">
      <c r="C31" s="240" t="s">
        <v>134</v>
      </c>
      <c r="D31" s="231">
        <v>147778188.29999998</v>
      </c>
      <c r="E31" s="231">
        <v>3260981778</v>
      </c>
      <c r="F31" s="232">
        <v>178377861.21999997</v>
      </c>
      <c r="G31" s="232">
        <v>163560800.27999994</v>
      </c>
      <c r="H31" s="232">
        <v>107639733.46999995</v>
      </c>
      <c r="I31" s="231">
        <f t="shared" si="0"/>
        <v>15782611.979999959</v>
      </c>
      <c r="J31" s="230">
        <f t="shared" si="1"/>
        <v>0.10679933325451359</v>
      </c>
      <c r="K31" s="230">
        <f t="shared" si="2"/>
        <v>2.3638973915728154E-5</v>
      </c>
      <c r="L31" s="65"/>
      <c r="N31" s="214"/>
    </row>
    <row r="32" spans="3:14" ht="15.75" x14ac:dyDescent="0.25">
      <c r="C32" s="240" t="s">
        <v>135</v>
      </c>
      <c r="D32" s="220">
        <v>14598394.84</v>
      </c>
      <c r="E32" s="220">
        <v>685975147</v>
      </c>
      <c r="F32" s="221">
        <v>341919271.15000004</v>
      </c>
      <c r="G32" s="221">
        <v>29094273.859999999</v>
      </c>
      <c r="H32" s="221">
        <v>25695273.859999999</v>
      </c>
      <c r="I32" s="220">
        <f t="shared" si="0"/>
        <v>14495879.02</v>
      </c>
      <c r="J32" s="219">
        <f t="shared" si="1"/>
        <v>0.99297759643278694</v>
      </c>
      <c r="K32" s="219">
        <f t="shared" si="2"/>
        <v>4.2049120553104193E-6</v>
      </c>
      <c r="L32" s="65"/>
      <c r="N32" s="214"/>
    </row>
    <row r="33" spans="3:14" ht="15.75" x14ac:dyDescent="0.25">
      <c r="C33" s="240" t="s">
        <v>136</v>
      </c>
      <c r="D33" s="231">
        <v>397572315.67000014</v>
      </c>
      <c r="E33" s="231">
        <v>13374225583</v>
      </c>
      <c r="F33" s="232">
        <v>8518167624.710001</v>
      </c>
      <c r="G33" s="232">
        <v>660403905.28999996</v>
      </c>
      <c r="H33" s="232">
        <v>545633232.13</v>
      </c>
      <c r="I33" s="231">
        <f t="shared" si="0"/>
        <v>262831589.61999983</v>
      </c>
      <c r="J33" s="230">
        <f t="shared" si="1"/>
        <v>0.66109127638092346</v>
      </c>
      <c r="K33" s="230">
        <f t="shared" si="2"/>
        <v>9.5446284588179825E-5</v>
      </c>
      <c r="L33" s="65"/>
      <c r="N33" s="214"/>
    </row>
    <row r="34" spans="3:14" ht="15.75" x14ac:dyDescent="0.25">
      <c r="C34" s="233" t="s">
        <v>137</v>
      </c>
      <c r="D34" s="231">
        <v>831437208.74000001</v>
      </c>
      <c r="E34" s="231">
        <v>15653944895</v>
      </c>
      <c r="F34" s="232">
        <v>1307846372.9900002</v>
      </c>
      <c r="G34" s="232">
        <v>884560148.80000007</v>
      </c>
      <c r="H34" s="232">
        <v>878297669.52999997</v>
      </c>
      <c r="I34" s="231">
        <f t="shared" si="0"/>
        <v>53122940.060000062</v>
      </c>
      <c r="J34" s="230">
        <f t="shared" si="1"/>
        <v>6.3892906766230884E-2</v>
      </c>
      <c r="K34" s="230">
        <f t="shared" si="2"/>
        <v>1.2784294432761274E-4</v>
      </c>
      <c r="L34" s="65"/>
      <c r="N34" s="214"/>
    </row>
    <row r="35" spans="3:14" ht="15.75" x14ac:dyDescent="0.25">
      <c r="C35" s="233" t="s">
        <v>138</v>
      </c>
      <c r="D35" s="231">
        <v>168211437.29000005</v>
      </c>
      <c r="E35" s="231">
        <v>3459610022</v>
      </c>
      <c r="F35" s="232">
        <v>247306273.91000003</v>
      </c>
      <c r="G35" s="232">
        <v>171895894</v>
      </c>
      <c r="H35" s="232">
        <v>129123960.10999998</v>
      </c>
      <c r="I35" s="231">
        <f t="shared" si="0"/>
        <v>3684456.7099999487</v>
      </c>
      <c r="J35" s="230">
        <f t="shared" si="1"/>
        <v>2.1903722893990066E-2</v>
      </c>
      <c r="K35" s="230">
        <f t="shared" si="2"/>
        <v>2.484362113373473E-5</v>
      </c>
      <c r="L35" s="65"/>
      <c r="N35" s="214"/>
    </row>
    <row r="36" spans="3:14" ht="15.75" x14ac:dyDescent="0.25">
      <c r="C36" s="222" t="s">
        <v>139</v>
      </c>
      <c r="D36" s="231">
        <v>77850770.269999996</v>
      </c>
      <c r="E36" s="231">
        <v>2080734726</v>
      </c>
      <c r="F36" s="232">
        <v>623765097.40000021</v>
      </c>
      <c r="G36" s="232">
        <v>81997347.709999993</v>
      </c>
      <c r="H36" s="232">
        <v>75530957.589999989</v>
      </c>
      <c r="I36" s="231">
        <f t="shared" si="0"/>
        <v>4146577.4399999976</v>
      </c>
      <c r="J36" s="230">
        <f t="shared" si="1"/>
        <v>5.3263152382679667E-2</v>
      </c>
      <c r="K36" s="230">
        <f t="shared" si="2"/>
        <v>1.1850841768671629E-5</v>
      </c>
      <c r="L36" s="65"/>
      <c r="N36" s="214"/>
    </row>
    <row r="37" spans="3:14" ht="15.75" x14ac:dyDescent="0.25">
      <c r="C37" s="233" t="s">
        <v>140</v>
      </c>
      <c r="D37" s="231">
        <v>71162297.760000005</v>
      </c>
      <c r="E37" s="231">
        <v>3109655973</v>
      </c>
      <c r="F37" s="232">
        <v>914793567.97000003</v>
      </c>
      <c r="G37" s="232">
        <v>88579675.659999952</v>
      </c>
      <c r="H37" s="232">
        <v>78205451.479999959</v>
      </c>
      <c r="I37" s="231">
        <f t="shared" si="0"/>
        <v>17417377.899999946</v>
      </c>
      <c r="J37" s="230">
        <f t="shared" si="1"/>
        <v>0.24475569856866219</v>
      </c>
      <c r="K37" s="230">
        <f t="shared" si="2"/>
        <v>1.2802166771046566E-5</v>
      </c>
      <c r="L37" s="65"/>
      <c r="N37" s="214"/>
    </row>
    <row r="38" spans="3:14" ht="15.75" customHeight="1" x14ac:dyDescent="0.25">
      <c r="C38" s="233" t="s">
        <v>141</v>
      </c>
      <c r="D38" s="231">
        <v>320050740.09000003</v>
      </c>
      <c r="E38" s="231">
        <v>13401009791</v>
      </c>
      <c r="F38" s="232">
        <v>2053337604.5800002</v>
      </c>
      <c r="G38" s="232">
        <v>652464777.73999989</v>
      </c>
      <c r="H38" s="232">
        <v>163540374.34000003</v>
      </c>
      <c r="I38" s="231">
        <f t="shared" si="0"/>
        <v>332414037.64999986</v>
      </c>
      <c r="J38" s="230">
        <f t="shared" si="1"/>
        <v>1.0386291797248248</v>
      </c>
      <c r="K38" s="230">
        <f t="shared" si="2"/>
        <v>9.4298865226408461E-5</v>
      </c>
      <c r="L38" s="65"/>
      <c r="N38" s="214"/>
    </row>
    <row r="39" spans="3:14" ht="15.75" x14ac:dyDescent="0.25">
      <c r="C39" s="229" t="s">
        <v>142</v>
      </c>
      <c r="D39" s="228">
        <f>D40</f>
        <v>757271927.9799999</v>
      </c>
      <c r="E39" s="228">
        <f>E40</f>
        <v>8623286819</v>
      </c>
      <c r="F39" s="228">
        <f>F40</f>
        <v>718382821.91999972</v>
      </c>
      <c r="G39" s="228">
        <f>G40</f>
        <v>718382821.91999972</v>
      </c>
      <c r="H39" s="228">
        <f>H40</f>
        <v>718382821.91999972</v>
      </c>
      <c r="I39" s="228">
        <f t="shared" si="0"/>
        <v>-38889106.060000181</v>
      </c>
      <c r="J39" s="227">
        <f t="shared" si="1"/>
        <v>-5.135421586765497E-2</v>
      </c>
      <c r="K39" s="227">
        <f t="shared" si="2"/>
        <v>1.0382581131788813E-4</v>
      </c>
      <c r="L39" s="65"/>
      <c r="N39" s="214"/>
    </row>
    <row r="40" spans="3:14" ht="15.75" x14ac:dyDescent="0.25">
      <c r="C40" s="239" t="s">
        <v>143</v>
      </c>
      <c r="D40" s="237">
        <v>757271927.9799999</v>
      </c>
      <c r="E40" s="237">
        <v>8623286819</v>
      </c>
      <c r="F40" s="238">
        <v>718382821.91999972</v>
      </c>
      <c r="G40" s="238">
        <v>718382821.91999972</v>
      </c>
      <c r="H40" s="238">
        <v>718382821.91999972</v>
      </c>
      <c r="I40" s="237">
        <f t="shared" si="0"/>
        <v>-38889106.060000181</v>
      </c>
      <c r="J40" s="236">
        <f t="shared" si="1"/>
        <v>-5.135421586765497E-2</v>
      </c>
      <c r="K40" s="235">
        <f t="shared" si="2"/>
        <v>1.0382581131788813E-4</v>
      </c>
      <c r="L40" s="65"/>
      <c r="N40" s="214"/>
    </row>
    <row r="41" spans="3:14" ht="15.75" x14ac:dyDescent="0.25">
      <c r="C41" s="229" t="s">
        <v>144</v>
      </c>
      <c r="D41" s="228">
        <f>SUM(D42:D47)</f>
        <v>775831638.37</v>
      </c>
      <c r="E41" s="228">
        <f>SUM(E42:E47)</f>
        <v>13027191299</v>
      </c>
      <c r="F41" s="228">
        <f>SUM(F42:F47)</f>
        <v>1075097051.0599999</v>
      </c>
      <c r="G41" s="228">
        <f>SUM(G42:G47)</f>
        <v>1073902719.3299999</v>
      </c>
      <c r="H41" s="228">
        <f>SUM(H42:H47)</f>
        <v>1072501689.9300001</v>
      </c>
      <c r="I41" s="228">
        <f t="shared" si="0"/>
        <v>298071080.95999992</v>
      </c>
      <c r="J41" s="227">
        <f t="shared" si="1"/>
        <v>0.38419557313522135</v>
      </c>
      <c r="K41" s="227">
        <f t="shared" si="2"/>
        <v>1.5520808364114842E-4</v>
      </c>
      <c r="L41" s="65"/>
      <c r="N41" s="214"/>
    </row>
    <row r="42" spans="3:14" ht="15.75" x14ac:dyDescent="0.25">
      <c r="C42" s="226" t="s">
        <v>145</v>
      </c>
      <c r="D42" s="224">
        <v>459274323.67000002</v>
      </c>
      <c r="E42" s="224">
        <v>8011291957</v>
      </c>
      <c r="F42" s="225">
        <v>667607653</v>
      </c>
      <c r="G42" s="225">
        <v>667607653</v>
      </c>
      <c r="H42" s="225">
        <v>667607653</v>
      </c>
      <c r="I42" s="224">
        <f t="shared" si="0"/>
        <v>208333329.32999998</v>
      </c>
      <c r="J42" s="223">
        <f t="shared" si="1"/>
        <v>0.45361414429884966</v>
      </c>
      <c r="K42" s="223">
        <f t="shared" si="2"/>
        <v>9.6487421608301141E-5</v>
      </c>
      <c r="L42" s="65"/>
      <c r="N42" s="214"/>
    </row>
    <row r="43" spans="3:14" ht="15.75" x14ac:dyDescent="0.25">
      <c r="C43" s="234" t="s">
        <v>146</v>
      </c>
      <c r="D43" s="220">
        <v>94593731.100000009</v>
      </c>
      <c r="E43" s="220">
        <v>1524248087</v>
      </c>
      <c r="F43" s="221">
        <v>127020661.69000001</v>
      </c>
      <c r="G43" s="221">
        <v>127020661.69000001</v>
      </c>
      <c r="H43" s="221">
        <v>127020661.69000001</v>
      </c>
      <c r="I43" s="220">
        <f t="shared" si="0"/>
        <v>32426930.590000004</v>
      </c>
      <c r="J43" s="219">
        <f t="shared" si="1"/>
        <v>0.34280210974784142</v>
      </c>
      <c r="K43" s="219">
        <f t="shared" si="2"/>
        <v>1.8357932360982711E-5</v>
      </c>
      <c r="L43" s="65"/>
      <c r="N43" s="214"/>
    </row>
    <row r="44" spans="3:14" ht="15.75" x14ac:dyDescent="0.25">
      <c r="C44" s="233" t="s">
        <v>147</v>
      </c>
      <c r="D44" s="231">
        <v>131280972.75</v>
      </c>
      <c r="E44" s="231">
        <v>1625371875</v>
      </c>
      <c r="F44" s="232">
        <v>135447647</v>
      </c>
      <c r="G44" s="232">
        <v>135447647</v>
      </c>
      <c r="H44" s="232">
        <v>135447647</v>
      </c>
      <c r="I44" s="231">
        <f t="shared" si="0"/>
        <v>4166674.25</v>
      </c>
      <c r="J44" s="230">
        <f t="shared" si="1"/>
        <v>3.1738599758356835E-2</v>
      </c>
      <c r="K44" s="230">
        <f t="shared" si="2"/>
        <v>1.957586040725232E-5</v>
      </c>
      <c r="L44" s="65"/>
      <c r="N44" s="214"/>
    </row>
    <row r="45" spans="3:14" ht="15.75" x14ac:dyDescent="0.25">
      <c r="C45" s="222" t="s">
        <v>148</v>
      </c>
      <c r="D45" s="220">
        <v>15525816.85</v>
      </c>
      <c r="E45" s="220">
        <v>267728228</v>
      </c>
      <c r="F45" s="221">
        <v>18897182.270000003</v>
      </c>
      <c r="G45" s="221">
        <v>18457885.670000002</v>
      </c>
      <c r="H45" s="221">
        <v>18368275.200000003</v>
      </c>
      <c r="I45" s="220">
        <f t="shared" si="0"/>
        <v>2932068.8200000022</v>
      </c>
      <c r="J45" s="219">
        <f t="shared" si="1"/>
        <v>0.1888511791893257</v>
      </c>
      <c r="K45" s="219">
        <f t="shared" si="2"/>
        <v>2.6676653400183687E-6</v>
      </c>
      <c r="L45" s="65"/>
      <c r="N45" s="214"/>
    </row>
    <row r="46" spans="3:14" ht="15.75" x14ac:dyDescent="0.25">
      <c r="C46" s="222" t="s">
        <v>149</v>
      </c>
      <c r="D46" s="220">
        <v>75156794.000000015</v>
      </c>
      <c r="E46" s="220">
        <v>951881669</v>
      </c>
      <c r="F46" s="221">
        <v>79323462.990000024</v>
      </c>
      <c r="G46" s="221">
        <v>79323462.990000024</v>
      </c>
      <c r="H46" s="221">
        <v>79323462.990000024</v>
      </c>
      <c r="I46" s="220">
        <f t="shared" si="0"/>
        <v>4166668.9900000095</v>
      </c>
      <c r="J46" s="219">
        <f t="shared" si="1"/>
        <v>5.5439685066928333E-2</v>
      </c>
      <c r="K46" s="219">
        <f t="shared" si="2"/>
        <v>1.146439286990409E-5</v>
      </c>
      <c r="L46" s="65"/>
      <c r="N46" s="214"/>
    </row>
    <row r="47" spans="3:14" ht="16.5" customHeight="1" x14ac:dyDescent="0.25">
      <c r="C47" s="222" t="s">
        <v>150</v>
      </c>
      <c r="D47" s="220">
        <v>0</v>
      </c>
      <c r="E47" s="220">
        <v>646669483</v>
      </c>
      <c r="F47" s="220">
        <v>46800444.109999985</v>
      </c>
      <c r="G47" s="220">
        <v>46045408.979999989</v>
      </c>
      <c r="H47" s="220">
        <v>44733990.049999997</v>
      </c>
      <c r="I47" s="220">
        <f t="shared" si="0"/>
        <v>46045408.979999989</v>
      </c>
      <c r="J47" s="219" t="str">
        <f t="shared" si="1"/>
        <v>0.0%</v>
      </c>
      <c r="K47" s="219">
        <f t="shared" si="2"/>
        <v>6.6548110546898032E-6</v>
      </c>
      <c r="L47" s="65"/>
      <c r="N47" s="214"/>
    </row>
    <row r="48" spans="3:14" ht="15.75" customHeight="1" x14ac:dyDescent="0.25">
      <c r="C48" s="229" t="s">
        <v>151</v>
      </c>
      <c r="D48" s="228">
        <f>SUM(D49:D50)</f>
        <v>39111344026.660004</v>
      </c>
      <c r="E48" s="228">
        <f>SUM(E49:E50)</f>
        <v>369103243150</v>
      </c>
      <c r="F48" s="228">
        <f>SUM(F49:F50)</f>
        <v>74250420021.559998</v>
      </c>
      <c r="G48" s="228">
        <f>SUM(G49:G50)</f>
        <v>46932961021.110001</v>
      </c>
      <c r="H48" s="228">
        <f>SUM(H49:H50)</f>
        <v>32891000451.140003</v>
      </c>
      <c r="I48" s="228">
        <f t="shared" si="0"/>
        <v>7821616994.4499969</v>
      </c>
      <c r="J48" s="227">
        <f t="shared" si="1"/>
        <v>0.1999833344801048</v>
      </c>
      <c r="K48" s="227">
        <f t="shared" si="2"/>
        <v>6.7830864086421789E-3</v>
      </c>
      <c r="L48" s="65"/>
      <c r="N48" s="214"/>
    </row>
    <row r="49" spans="3:14" ht="18" customHeight="1" x14ac:dyDescent="0.25">
      <c r="C49" s="226" t="s">
        <v>152</v>
      </c>
      <c r="D49" s="224">
        <v>32591870266.77</v>
      </c>
      <c r="E49" s="224">
        <v>253545536599</v>
      </c>
      <c r="F49" s="225">
        <v>36948739298.07</v>
      </c>
      <c r="G49" s="225">
        <v>36893659444.900002</v>
      </c>
      <c r="H49" s="225">
        <v>22851963819.830002</v>
      </c>
      <c r="I49" s="224">
        <f t="shared" si="0"/>
        <v>4301789178.1300011</v>
      </c>
      <c r="J49" s="223">
        <f t="shared" si="1"/>
        <v>0.13198963860984733</v>
      </c>
      <c r="K49" s="223">
        <f t="shared" si="2"/>
        <v>5.3321349111813549E-3</v>
      </c>
      <c r="L49" s="65"/>
      <c r="N49" s="214"/>
    </row>
    <row r="50" spans="3:14" ht="15.75" x14ac:dyDescent="0.25">
      <c r="C50" s="222" t="s">
        <v>153</v>
      </c>
      <c r="D50" s="220">
        <v>6519473759.8899994</v>
      </c>
      <c r="E50" s="220">
        <v>115557706551</v>
      </c>
      <c r="F50" s="221">
        <v>37301680723.490005</v>
      </c>
      <c r="G50" s="221">
        <v>10039301576.209999</v>
      </c>
      <c r="H50" s="221">
        <v>10039036631.310001</v>
      </c>
      <c r="I50" s="220">
        <f t="shared" si="0"/>
        <v>3519827816.3199997</v>
      </c>
      <c r="J50" s="219">
        <f t="shared" si="1"/>
        <v>0.53989446785953299</v>
      </c>
      <c r="K50" s="219">
        <f t="shared" si="2"/>
        <v>1.4509514974608243E-3</v>
      </c>
      <c r="L50" s="65"/>
      <c r="N50" s="214"/>
    </row>
    <row r="51" spans="3:14" ht="16.5" thickBot="1" x14ac:dyDescent="0.3">
      <c r="C51" s="218" t="s">
        <v>102</v>
      </c>
      <c r="D51" s="217">
        <f>D12+D15+D39+D41+D48</f>
        <v>78737716643.660004</v>
      </c>
      <c r="E51" s="217">
        <f>E12+E15+E39+E41+E48</f>
        <v>1247578095825</v>
      </c>
      <c r="F51" s="217">
        <f>F12+F15+F39+F41+F48</f>
        <v>339686436782.71008</v>
      </c>
      <c r="G51" s="217">
        <f>G12+G15+G39+G41+G48</f>
        <v>99605743435.660019</v>
      </c>
      <c r="H51" s="217">
        <f>H12+H15+H39+H41+H48</f>
        <v>75506582505.419998</v>
      </c>
      <c r="I51" s="217">
        <f t="shared" si="0"/>
        <v>20868026792.000015</v>
      </c>
      <c r="J51" s="216">
        <f t="shared" si="1"/>
        <v>0.26503215589095086</v>
      </c>
      <c r="K51" s="215">
        <f t="shared" si="2"/>
        <v>1.4395732760548211E-2</v>
      </c>
      <c r="L51" s="65"/>
      <c r="N51" s="214"/>
    </row>
    <row r="52" spans="3:14" x14ac:dyDescent="0.25">
      <c r="C52" s="213"/>
      <c r="D52" s="212"/>
      <c r="E52" s="212"/>
      <c r="F52" s="212"/>
      <c r="G52" s="212"/>
      <c r="H52" s="212"/>
      <c r="I52" s="212"/>
      <c r="J52" s="138"/>
      <c r="K52" s="138"/>
    </row>
    <row r="53" spans="3:14" x14ac:dyDescent="0.25">
      <c r="C53" s="6" t="s">
        <v>107</v>
      </c>
    </row>
    <row r="54" spans="3:14" x14ac:dyDescent="0.25">
      <c r="C54" s="2" t="s">
        <v>104</v>
      </c>
    </row>
    <row r="55" spans="3:14" x14ac:dyDescent="0.25">
      <c r="C55" s="33" t="s">
        <v>154</v>
      </c>
    </row>
    <row r="56" spans="3:14" x14ac:dyDescent="0.25">
      <c r="C56" s="6" t="s">
        <v>14</v>
      </c>
    </row>
    <row r="58" spans="3:14" x14ac:dyDescent="0.25">
      <c r="F58" s="211"/>
      <c r="G58" s="210"/>
      <c r="H58" s="210"/>
    </row>
    <row r="60" spans="3:14" x14ac:dyDescent="0.25">
      <c r="D60" s="209"/>
      <c r="E60" s="209"/>
      <c r="F60" s="209"/>
      <c r="G60" s="209"/>
      <c r="H60" s="209"/>
      <c r="I60" s="209"/>
      <c r="J60" s="209"/>
      <c r="K60" s="209"/>
    </row>
    <row r="62" spans="3:14" x14ac:dyDescent="0.25">
      <c r="D62" s="208"/>
      <c r="E62" s="208"/>
      <c r="F62" s="208"/>
      <c r="G62" s="208"/>
      <c r="H62" s="208"/>
      <c r="I62" s="208"/>
      <c r="J62" s="208"/>
      <c r="K62" s="208"/>
    </row>
    <row r="322" spans="2:2" x14ac:dyDescent="0.25">
      <c r="B322" s="2" t="s">
        <v>15</v>
      </c>
    </row>
  </sheetData>
  <mergeCells count="15">
    <mergeCell ref="C1:K1"/>
    <mergeCell ref="C2:K2"/>
    <mergeCell ref="C3:K3"/>
    <mergeCell ref="C5:K5"/>
    <mergeCell ref="C6:K6"/>
    <mergeCell ref="C7:C11"/>
    <mergeCell ref="E7:H7"/>
    <mergeCell ref="I7:J9"/>
    <mergeCell ref="K7:K10"/>
    <mergeCell ref="D8:D10"/>
    <mergeCell ref="E8:E10"/>
    <mergeCell ref="F8:H8"/>
    <mergeCell ref="F9:F10"/>
    <mergeCell ref="G9:G10"/>
    <mergeCell ref="H9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9328-45A2-4E35-9EE3-64C95A4888CF}">
  <dimension ref="D3:Q38"/>
  <sheetViews>
    <sheetView showGridLines="0" topLeftCell="A7" zoomScaleNormal="100" workbookViewId="0">
      <selection activeCell="J46" sqref="J46"/>
    </sheetView>
  </sheetViews>
  <sheetFormatPr baseColWidth="10" defaultColWidth="11.42578125" defaultRowHeight="15" x14ac:dyDescent="0.25"/>
  <cols>
    <col min="1" max="16384" width="11.42578125" style="2"/>
  </cols>
  <sheetData>
    <row r="3" spans="4:17" x14ac:dyDescent="0.25">
      <c r="D3" s="257" t="s">
        <v>155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4:17" x14ac:dyDescent="0.25">
      <c r="D4" s="258" t="s">
        <v>112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4:17" x14ac:dyDescent="0.25">
      <c r="F5" s="1"/>
      <c r="G5" s="1"/>
      <c r="H5" s="1"/>
      <c r="I5" s="1"/>
      <c r="K5" s="1"/>
      <c r="L5" s="1"/>
    </row>
    <row r="36" spans="7:7" x14ac:dyDescent="0.25">
      <c r="G36" s="121" t="s">
        <v>103</v>
      </c>
    </row>
    <row r="37" spans="7:7" x14ac:dyDescent="0.25">
      <c r="G37" s="69" t="s">
        <v>104</v>
      </c>
    </row>
    <row r="38" spans="7:7" x14ac:dyDescent="0.25">
      <c r="G38" s="121" t="s">
        <v>14</v>
      </c>
    </row>
  </sheetData>
  <mergeCells count="2">
    <mergeCell ref="D3:Q3"/>
    <mergeCell ref="D4:Q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75DF-3684-44AE-8088-426796142512}">
  <dimension ref="B3:T320"/>
  <sheetViews>
    <sheetView showGridLines="0" topLeftCell="A4" zoomScale="70" zoomScaleNormal="70" workbookViewId="0">
      <selection activeCell="F4" sqref="F4"/>
    </sheetView>
  </sheetViews>
  <sheetFormatPr baseColWidth="10" defaultColWidth="11.42578125" defaultRowHeight="15" x14ac:dyDescent="0.25"/>
  <cols>
    <col min="1" max="1" width="11.42578125" style="2"/>
    <col min="2" max="2" width="35.42578125" style="2" bestFit="1" customWidth="1"/>
    <col min="3" max="16384" width="11.42578125" style="2"/>
  </cols>
  <sheetData>
    <row r="3" spans="2:20" x14ac:dyDescent="0.25">
      <c r="F3" s="257" t="s">
        <v>156</v>
      </c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</row>
    <row r="5" spans="2:20" x14ac:dyDescent="0.25">
      <c r="E5" s="32"/>
    </row>
    <row r="6" spans="2:20" x14ac:dyDescent="0.25">
      <c r="E6" s="32"/>
    </row>
    <row r="7" spans="2:20" x14ac:dyDescent="0.25">
      <c r="E7" s="32"/>
    </row>
    <row r="8" spans="2:20" x14ac:dyDescent="0.25">
      <c r="E8" s="32"/>
    </row>
    <row r="9" spans="2:20" x14ac:dyDescent="0.25">
      <c r="E9" s="32"/>
    </row>
    <row r="10" spans="2:20" x14ac:dyDescent="0.25">
      <c r="E10" s="126"/>
      <c r="H10" s="65"/>
    </row>
    <row r="11" spans="2:20" ht="15.75" x14ac:dyDescent="0.25">
      <c r="B11" s="132" t="s">
        <v>157</v>
      </c>
      <c r="C11" s="129">
        <v>0.12248910253534677</v>
      </c>
    </row>
    <row r="12" spans="2:20" ht="19.5" customHeight="1" x14ac:dyDescent="0.25">
      <c r="B12" s="133" t="s">
        <v>158</v>
      </c>
      <c r="C12" s="130">
        <v>0.15144502991962483</v>
      </c>
    </row>
    <row r="13" spans="2:20" ht="15.75" x14ac:dyDescent="0.25">
      <c r="B13" s="132" t="s">
        <v>159</v>
      </c>
      <c r="C13" s="129">
        <v>2.6409318915421526E-3</v>
      </c>
    </row>
    <row r="14" spans="2:20" ht="15.75" x14ac:dyDescent="0.25">
      <c r="B14" s="133" t="s">
        <v>160</v>
      </c>
      <c r="C14" s="130">
        <v>0.35302802707831626</v>
      </c>
    </row>
    <row r="15" spans="2:20" ht="15" customHeight="1" x14ac:dyDescent="0.25">
      <c r="B15" s="132" t="s">
        <v>161</v>
      </c>
      <c r="C15" s="129">
        <v>0.37039690857517005</v>
      </c>
    </row>
    <row r="16" spans="2:20" x14ac:dyDescent="0.25">
      <c r="B16" s="127" t="s">
        <v>162</v>
      </c>
      <c r="C16" s="126">
        <v>1</v>
      </c>
    </row>
    <row r="17" spans="3:3" ht="15.75" x14ac:dyDescent="0.25">
      <c r="C17" s="131">
        <v>1</v>
      </c>
    </row>
    <row r="51" spans="9:12" x14ac:dyDescent="0.25">
      <c r="I51" s="23" t="s">
        <v>163</v>
      </c>
    </row>
    <row r="52" spans="9:12" x14ac:dyDescent="0.25">
      <c r="I52" s="33" t="s">
        <v>104</v>
      </c>
      <c r="J52" s="6"/>
      <c r="K52" s="34"/>
      <c r="L52" s="34"/>
    </row>
    <row r="53" spans="9:12" x14ac:dyDescent="0.25">
      <c r="I53" s="23" t="s">
        <v>164</v>
      </c>
      <c r="J53" s="33"/>
      <c r="K53" s="33"/>
      <c r="L53" s="33"/>
    </row>
    <row r="76" spans="5:5" x14ac:dyDescent="0.25">
      <c r="E76" s="32"/>
    </row>
    <row r="77" spans="5:5" x14ac:dyDescent="0.25">
      <c r="E77" s="32"/>
    </row>
    <row r="78" spans="5:5" x14ac:dyDescent="0.25">
      <c r="E78" s="32"/>
    </row>
    <row r="79" spans="5:5" x14ac:dyDescent="0.25">
      <c r="E79" s="32"/>
    </row>
    <row r="80" spans="5:5" x14ac:dyDescent="0.25">
      <c r="E80" s="32"/>
    </row>
    <row r="81" spans="5:5" x14ac:dyDescent="0.25">
      <c r="E81" s="126"/>
    </row>
    <row r="320" spans="2:2" x14ac:dyDescent="0.25">
      <c r="B320" s="2" t="s">
        <v>15</v>
      </c>
    </row>
  </sheetData>
  <mergeCells count="1">
    <mergeCell ref="F3:T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517E-5F7E-40EB-9DED-C8E2B90A245F}">
  <dimension ref="B3:F621"/>
  <sheetViews>
    <sheetView showGridLines="0" topLeftCell="A165" zoomScale="85" zoomScaleNormal="85" workbookViewId="0">
      <selection activeCell="G29" sqref="G29"/>
    </sheetView>
  </sheetViews>
  <sheetFormatPr baseColWidth="10" defaultColWidth="9.140625" defaultRowHeight="15" x14ac:dyDescent="0.25"/>
  <cols>
    <col min="1" max="1" width="9.140625" style="2"/>
    <col min="2" max="2" width="123.7109375" style="2" bestFit="1" customWidth="1"/>
    <col min="3" max="3" width="22.85546875" style="2" customWidth="1"/>
    <col min="4" max="4" width="16.85546875" style="2" customWidth="1"/>
    <col min="5" max="5" width="9.140625" style="2"/>
    <col min="6" max="6" width="28.5703125" style="2" customWidth="1"/>
    <col min="7" max="7" width="21.7109375" style="2" customWidth="1"/>
    <col min="8" max="8" width="19.85546875" style="2" bestFit="1" customWidth="1"/>
    <col min="9" max="9" width="18" style="2" bestFit="1" customWidth="1"/>
    <col min="10" max="10" width="17.140625" style="2" bestFit="1" customWidth="1"/>
    <col min="11" max="11" width="17.7109375" style="2" bestFit="1" customWidth="1"/>
    <col min="12" max="16384" width="9.140625" style="2"/>
  </cols>
  <sheetData>
    <row r="3" spans="2:4" ht="15.75" x14ac:dyDescent="0.25">
      <c r="B3" s="311" t="s">
        <v>165</v>
      </c>
      <c r="C3" s="311"/>
      <c r="D3" s="311"/>
    </row>
    <row r="4" spans="2:4" ht="16.5" thickBot="1" x14ac:dyDescent="0.3">
      <c r="B4" s="312" t="s">
        <v>166</v>
      </c>
      <c r="C4" s="312"/>
      <c r="D4" s="312"/>
    </row>
    <row r="5" spans="2:4" ht="15" customHeight="1" x14ac:dyDescent="0.25">
      <c r="B5" s="313" t="s">
        <v>19</v>
      </c>
      <c r="C5" s="315" t="s">
        <v>23</v>
      </c>
      <c r="D5" s="315" t="s">
        <v>24</v>
      </c>
    </row>
    <row r="6" spans="2:4" ht="15" customHeight="1" x14ac:dyDescent="0.25">
      <c r="B6" s="314"/>
      <c r="C6" s="316"/>
      <c r="D6" s="317"/>
    </row>
    <row r="7" spans="2:4" ht="15.75" thickBot="1" x14ac:dyDescent="0.3">
      <c r="B7" s="35" t="s">
        <v>167</v>
      </c>
      <c r="C7" s="36" t="s">
        <v>168</v>
      </c>
      <c r="D7" s="318"/>
    </row>
    <row r="8" spans="2:4" x14ac:dyDescent="0.25">
      <c r="B8" s="31" t="s">
        <v>169</v>
      </c>
      <c r="C8" s="13">
        <v>1040005477267</v>
      </c>
      <c r="D8" s="13">
        <v>85645458789.560013</v>
      </c>
    </row>
    <row r="9" spans="2:4" x14ac:dyDescent="0.25">
      <c r="B9" s="14" t="s">
        <v>170</v>
      </c>
      <c r="C9" s="15">
        <v>1028757946347</v>
      </c>
      <c r="D9" s="15">
        <v>85643595753.360016</v>
      </c>
    </row>
    <row r="10" spans="2:4" x14ac:dyDescent="0.25">
      <c r="B10" s="16" t="s">
        <v>171</v>
      </c>
      <c r="C10" s="17">
        <v>965008984079</v>
      </c>
      <c r="D10" s="17">
        <v>81758501633.999985</v>
      </c>
    </row>
    <row r="11" spans="2:4" x14ac:dyDescent="0.25">
      <c r="B11" s="18" t="s">
        <v>172</v>
      </c>
      <c r="C11" s="15">
        <v>305546300647</v>
      </c>
      <c r="D11" s="15">
        <v>29224922105.119999</v>
      </c>
    </row>
    <row r="12" spans="2:4" x14ac:dyDescent="0.25">
      <c r="B12" s="19" t="s">
        <v>173</v>
      </c>
      <c r="C12" s="20">
        <v>5741613817</v>
      </c>
      <c r="D12" s="20">
        <v>129105446.52</v>
      </c>
    </row>
    <row r="13" spans="2:4" x14ac:dyDescent="0.25">
      <c r="B13" s="19" t="s">
        <v>174</v>
      </c>
      <c r="C13" s="20">
        <v>73321401444</v>
      </c>
      <c r="D13" s="20">
        <v>8471680688.2200003</v>
      </c>
    </row>
    <row r="14" spans="2:4" x14ac:dyDescent="0.25">
      <c r="B14" s="19" t="s">
        <v>175</v>
      </c>
      <c r="C14" s="20">
        <v>6919370144</v>
      </c>
      <c r="D14" s="20">
        <v>763323258.25</v>
      </c>
    </row>
    <row r="15" spans="2:4" x14ac:dyDescent="0.25">
      <c r="B15" s="19" t="s">
        <v>176</v>
      </c>
      <c r="C15" s="20">
        <v>699460632</v>
      </c>
      <c r="D15" s="20">
        <v>73379437.420000002</v>
      </c>
    </row>
    <row r="16" spans="2:4" x14ac:dyDescent="0.25">
      <c r="B16" s="19" t="s">
        <v>177</v>
      </c>
      <c r="C16" s="20">
        <v>22399324</v>
      </c>
      <c r="D16" s="20">
        <v>1152191.3</v>
      </c>
    </row>
    <row r="17" spans="2:4" x14ac:dyDescent="0.25">
      <c r="B17" s="19" t="s">
        <v>178</v>
      </c>
      <c r="C17" s="20">
        <v>1455045432</v>
      </c>
      <c r="D17" s="20">
        <v>93964102.469999999</v>
      </c>
    </row>
    <row r="18" spans="2:4" x14ac:dyDescent="0.25">
      <c r="B18" s="19" t="s">
        <v>179</v>
      </c>
      <c r="C18" s="20">
        <v>2009383531</v>
      </c>
      <c r="D18" s="20">
        <v>203708371.44999999</v>
      </c>
    </row>
    <row r="19" spans="2:4" x14ac:dyDescent="0.25">
      <c r="B19" s="19" t="s">
        <v>180</v>
      </c>
      <c r="C19" s="20">
        <v>3379500028</v>
      </c>
      <c r="D19" s="20">
        <v>351589297.18000001</v>
      </c>
    </row>
    <row r="20" spans="2:4" x14ac:dyDescent="0.25">
      <c r="B20" s="19" t="s">
        <v>181</v>
      </c>
      <c r="C20" s="20">
        <v>127986274</v>
      </c>
      <c r="D20" s="20">
        <v>13429292.74</v>
      </c>
    </row>
    <row r="21" spans="2:4" x14ac:dyDescent="0.25">
      <c r="B21" s="19" t="s">
        <v>182</v>
      </c>
      <c r="C21" s="20">
        <v>153434042375</v>
      </c>
      <c r="D21" s="20">
        <v>12267158419.690001</v>
      </c>
    </row>
    <row r="22" spans="2:4" x14ac:dyDescent="0.25">
      <c r="B22" s="19" t="s">
        <v>183</v>
      </c>
      <c r="C22" s="20">
        <v>227556879</v>
      </c>
      <c r="D22" s="20">
        <v>19622251.309999999</v>
      </c>
    </row>
    <row r="23" spans="2:4" x14ac:dyDescent="0.25">
      <c r="B23" s="19" t="s">
        <v>184</v>
      </c>
      <c r="C23" s="20">
        <v>68634588</v>
      </c>
      <c r="D23" s="20">
        <v>6874558.6500000004</v>
      </c>
    </row>
    <row r="24" spans="2:4" x14ac:dyDescent="0.25">
      <c r="B24" s="19" t="s">
        <v>185</v>
      </c>
      <c r="C24" s="20">
        <v>797168164</v>
      </c>
      <c r="D24" s="20">
        <v>71333633.780000001</v>
      </c>
    </row>
    <row r="25" spans="2:4" x14ac:dyDescent="0.25">
      <c r="B25" s="19" t="s">
        <v>186</v>
      </c>
      <c r="C25" s="20">
        <v>1189152122</v>
      </c>
      <c r="D25" s="20">
        <v>117970617.94</v>
      </c>
    </row>
    <row r="26" spans="2:4" x14ac:dyDescent="0.25">
      <c r="B26" s="19" t="s">
        <v>187</v>
      </c>
      <c r="C26" s="20">
        <v>183330345</v>
      </c>
      <c r="D26" s="20">
        <v>0</v>
      </c>
    </row>
    <row r="27" spans="2:4" x14ac:dyDescent="0.25">
      <c r="B27" s="19" t="s">
        <v>188</v>
      </c>
      <c r="C27" s="20">
        <v>189658422</v>
      </c>
      <c r="D27" s="20">
        <v>1929671.69</v>
      </c>
    </row>
    <row r="28" spans="2:4" x14ac:dyDescent="0.25">
      <c r="B28" s="19" t="s">
        <v>189</v>
      </c>
      <c r="C28" s="20">
        <v>386118024</v>
      </c>
      <c r="D28" s="20">
        <v>29329768.109999999</v>
      </c>
    </row>
    <row r="29" spans="2:4" x14ac:dyDescent="0.25">
      <c r="B29" s="19" t="s">
        <v>190</v>
      </c>
      <c r="C29" s="20">
        <v>10531961111</v>
      </c>
      <c r="D29" s="20">
        <v>1217646333.26</v>
      </c>
    </row>
    <row r="30" spans="2:4" x14ac:dyDescent="0.25">
      <c r="B30" s="19" t="s">
        <v>191</v>
      </c>
      <c r="C30" s="20">
        <v>3225555388</v>
      </c>
      <c r="D30" s="20">
        <v>320733909.30000001</v>
      </c>
    </row>
    <row r="31" spans="2:4" x14ac:dyDescent="0.25">
      <c r="B31" s="19" t="s">
        <v>192</v>
      </c>
      <c r="C31" s="20">
        <v>20081213617</v>
      </c>
      <c r="D31" s="20">
        <v>2448890019.8800001</v>
      </c>
    </row>
    <row r="32" spans="2:4" x14ac:dyDescent="0.25">
      <c r="B32" s="19" t="s">
        <v>193</v>
      </c>
      <c r="C32" s="20">
        <v>307292667</v>
      </c>
      <c r="D32" s="20">
        <v>14886156.07</v>
      </c>
    </row>
    <row r="33" spans="2:4" x14ac:dyDescent="0.25">
      <c r="B33" s="19" t="s">
        <v>194</v>
      </c>
      <c r="C33" s="20">
        <v>32714208</v>
      </c>
      <c r="D33" s="20">
        <v>2365992.3199999998</v>
      </c>
    </row>
    <row r="34" spans="2:4" x14ac:dyDescent="0.25">
      <c r="B34" s="19" t="s">
        <v>195</v>
      </c>
      <c r="C34" s="20">
        <v>875910949</v>
      </c>
      <c r="D34" s="20">
        <v>74100188.409999996</v>
      </c>
    </row>
    <row r="35" spans="2:4" x14ac:dyDescent="0.25">
      <c r="B35" s="19" t="s">
        <v>196</v>
      </c>
      <c r="C35" s="20">
        <v>16056011768</v>
      </c>
      <c r="D35" s="20">
        <v>2084146567.0899999</v>
      </c>
    </row>
    <row r="36" spans="2:4" x14ac:dyDescent="0.25">
      <c r="B36" s="19" t="s">
        <v>197</v>
      </c>
      <c r="C36" s="20">
        <v>1930088298</v>
      </c>
      <c r="D36" s="20">
        <v>310932215.74000001</v>
      </c>
    </row>
    <row r="37" spans="2:4" x14ac:dyDescent="0.25">
      <c r="B37" s="19" t="s">
        <v>198</v>
      </c>
      <c r="C37" s="20">
        <v>652500326</v>
      </c>
      <c r="D37" s="20">
        <v>41055099.68</v>
      </c>
    </row>
    <row r="38" spans="2:4" x14ac:dyDescent="0.25">
      <c r="B38" s="19" t="s">
        <v>199</v>
      </c>
      <c r="C38" s="20">
        <v>1629214547</v>
      </c>
      <c r="D38" s="20">
        <v>91847118.549999997</v>
      </c>
    </row>
    <row r="39" spans="2:4" x14ac:dyDescent="0.25">
      <c r="B39" s="19" t="s">
        <v>200</v>
      </c>
      <c r="C39" s="20">
        <v>510666</v>
      </c>
      <c r="D39" s="20">
        <v>413549.74</v>
      </c>
    </row>
    <row r="40" spans="2:4" x14ac:dyDescent="0.25">
      <c r="B40" s="19" t="s">
        <v>201</v>
      </c>
      <c r="C40" s="20">
        <v>31494931</v>
      </c>
      <c r="D40" s="20">
        <v>206015.86</v>
      </c>
    </row>
    <row r="41" spans="2:4" x14ac:dyDescent="0.25">
      <c r="B41" s="19" t="s">
        <v>202</v>
      </c>
      <c r="C41" s="20">
        <v>40010626</v>
      </c>
      <c r="D41" s="20">
        <v>2147932.5</v>
      </c>
    </row>
    <row r="42" spans="2:4" x14ac:dyDescent="0.25">
      <c r="B42" s="18" t="s">
        <v>203</v>
      </c>
      <c r="C42" s="15">
        <v>51694589147</v>
      </c>
      <c r="D42" s="15">
        <v>2893251547.3299999</v>
      </c>
    </row>
    <row r="43" spans="2:4" x14ac:dyDescent="0.25">
      <c r="B43" s="19" t="s">
        <v>204</v>
      </c>
      <c r="C43" s="20">
        <v>5510361964</v>
      </c>
      <c r="D43" s="20">
        <v>103828030.45999999</v>
      </c>
    </row>
    <row r="44" spans="2:4" x14ac:dyDescent="0.25">
      <c r="B44" s="19" t="s">
        <v>205</v>
      </c>
      <c r="C44" s="20">
        <v>9135868342</v>
      </c>
      <c r="D44" s="20">
        <v>246025434.33000001</v>
      </c>
    </row>
    <row r="45" spans="2:4" x14ac:dyDescent="0.25">
      <c r="B45" s="19" t="s">
        <v>206</v>
      </c>
      <c r="C45" s="20">
        <v>13898024471</v>
      </c>
      <c r="D45" s="20">
        <v>754834111.08000004</v>
      </c>
    </row>
    <row r="46" spans="2:4" x14ac:dyDescent="0.25">
      <c r="B46" s="19" t="s">
        <v>207</v>
      </c>
      <c r="C46" s="20">
        <v>1805017273</v>
      </c>
      <c r="D46" s="20">
        <v>82013448.420000002</v>
      </c>
    </row>
    <row r="47" spans="2:4" x14ac:dyDescent="0.25">
      <c r="B47" s="19" t="s">
        <v>208</v>
      </c>
      <c r="C47" s="20">
        <v>2266444938</v>
      </c>
      <c r="D47" s="20">
        <v>160941489.93000001</v>
      </c>
    </row>
    <row r="48" spans="2:4" x14ac:dyDescent="0.25">
      <c r="B48" s="19" t="s">
        <v>209</v>
      </c>
      <c r="C48" s="20">
        <v>0</v>
      </c>
      <c r="D48" s="20">
        <v>204071.09</v>
      </c>
    </row>
    <row r="49" spans="2:4" x14ac:dyDescent="0.25">
      <c r="B49" s="19" t="s">
        <v>210</v>
      </c>
      <c r="C49" s="20">
        <v>1500332155</v>
      </c>
      <c r="D49" s="20">
        <v>344225733.24000001</v>
      </c>
    </row>
    <row r="50" spans="2:4" x14ac:dyDescent="0.25">
      <c r="B50" s="19" t="s">
        <v>211</v>
      </c>
      <c r="C50" s="20">
        <v>90881834</v>
      </c>
      <c r="D50" s="20">
        <v>6119032</v>
      </c>
    </row>
    <row r="51" spans="2:4" x14ac:dyDescent="0.25">
      <c r="B51" s="19" t="s">
        <v>212</v>
      </c>
      <c r="C51" s="20">
        <v>14651742647</v>
      </c>
      <c r="D51" s="20">
        <v>1055240044.33</v>
      </c>
    </row>
    <row r="52" spans="2:4" x14ac:dyDescent="0.25">
      <c r="B52" s="19" t="s">
        <v>213</v>
      </c>
      <c r="C52" s="20">
        <v>437881126</v>
      </c>
      <c r="D52" s="20">
        <v>42563488.100000001</v>
      </c>
    </row>
    <row r="53" spans="2:4" x14ac:dyDescent="0.25">
      <c r="B53" s="19" t="s">
        <v>214</v>
      </c>
      <c r="C53" s="20">
        <v>594111570</v>
      </c>
      <c r="D53" s="20">
        <v>27984702.43</v>
      </c>
    </row>
    <row r="54" spans="2:4" x14ac:dyDescent="0.25">
      <c r="B54" s="19" t="s">
        <v>215</v>
      </c>
      <c r="C54" s="20">
        <v>427223461</v>
      </c>
      <c r="D54" s="20">
        <v>15054327.75</v>
      </c>
    </row>
    <row r="55" spans="2:4" x14ac:dyDescent="0.25">
      <c r="B55" s="19" t="s">
        <v>216</v>
      </c>
      <c r="C55" s="20">
        <v>19078565</v>
      </c>
      <c r="D55" s="20">
        <v>562281.09</v>
      </c>
    </row>
    <row r="56" spans="2:4" x14ac:dyDescent="0.25">
      <c r="B56" s="19" t="s">
        <v>217</v>
      </c>
      <c r="C56" s="20">
        <v>231144630</v>
      </c>
      <c r="D56" s="20">
        <v>10613293.27</v>
      </c>
    </row>
    <row r="57" spans="2:4" x14ac:dyDescent="0.25">
      <c r="B57" s="19" t="s">
        <v>218</v>
      </c>
      <c r="C57" s="20">
        <v>133384</v>
      </c>
      <c r="D57" s="20">
        <v>0</v>
      </c>
    </row>
    <row r="58" spans="2:4" x14ac:dyDescent="0.25">
      <c r="B58" s="19" t="s">
        <v>219</v>
      </c>
      <c r="C58" s="20">
        <v>777739</v>
      </c>
      <c r="D58" s="20">
        <v>0</v>
      </c>
    </row>
    <row r="59" spans="2:4" x14ac:dyDescent="0.25">
      <c r="B59" s="19" t="s">
        <v>220</v>
      </c>
      <c r="C59" s="20">
        <v>33151282</v>
      </c>
      <c r="D59" s="20">
        <v>4317309.5199999996</v>
      </c>
    </row>
    <row r="60" spans="2:4" x14ac:dyDescent="0.25">
      <c r="B60" s="19" t="s">
        <v>221</v>
      </c>
      <c r="C60" s="20">
        <v>1092413766</v>
      </c>
      <c r="D60" s="20">
        <v>38724750.289999999</v>
      </c>
    </row>
    <row r="61" spans="2:4" x14ac:dyDescent="0.25">
      <c r="B61" s="18" t="s">
        <v>222</v>
      </c>
      <c r="C61" s="15">
        <v>540358022867</v>
      </c>
      <c r="D61" s="15">
        <v>44983162163.87999</v>
      </c>
    </row>
    <row r="62" spans="2:4" x14ac:dyDescent="0.25">
      <c r="B62" s="19" t="s">
        <v>223</v>
      </c>
      <c r="C62" s="20">
        <v>352527744706</v>
      </c>
      <c r="D62" s="20">
        <v>29899570660.07</v>
      </c>
    </row>
    <row r="63" spans="2:4" x14ac:dyDescent="0.25">
      <c r="B63" s="19" t="s">
        <v>224</v>
      </c>
      <c r="C63" s="20">
        <v>47901967183</v>
      </c>
      <c r="D63" s="20">
        <v>3466559792.6100001</v>
      </c>
    </row>
    <row r="64" spans="2:4" x14ac:dyDescent="0.25">
      <c r="B64" s="19" t="s">
        <v>225</v>
      </c>
      <c r="C64" s="20">
        <v>31645081004</v>
      </c>
      <c r="D64" s="20">
        <v>2409952714.96</v>
      </c>
    </row>
    <row r="65" spans="2:4" x14ac:dyDescent="0.25">
      <c r="B65" s="19" t="s">
        <v>226</v>
      </c>
      <c r="C65" s="20">
        <v>2156424417</v>
      </c>
      <c r="D65" s="20">
        <v>125055535.44</v>
      </c>
    </row>
    <row r="66" spans="2:4" x14ac:dyDescent="0.25">
      <c r="B66" s="19" t="s">
        <v>227</v>
      </c>
      <c r="C66" s="20">
        <v>0</v>
      </c>
      <c r="D66" s="20">
        <v>281667683.38</v>
      </c>
    </row>
    <row r="67" spans="2:4" x14ac:dyDescent="0.25">
      <c r="B67" s="19" t="s">
        <v>228</v>
      </c>
      <c r="C67" s="20">
        <v>9676766841</v>
      </c>
      <c r="D67" s="20">
        <v>1214684473.51</v>
      </c>
    </row>
    <row r="68" spans="2:4" x14ac:dyDescent="0.25">
      <c r="B68" s="19" t="s">
        <v>229</v>
      </c>
      <c r="C68" s="20">
        <v>31864726</v>
      </c>
      <c r="D68" s="20">
        <v>2906313.79</v>
      </c>
    </row>
    <row r="69" spans="2:4" x14ac:dyDescent="0.25">
      <c r="B69" s="19" t="s">
        <v>230</v>
      </c>
      <c r="C69" s="20">
        <v>5363347</v>
      </c>
      <c r="D69" s="20">
        <v>434869</v>
      </c>
    </row>
    <row r="70" spans="2:4" x14ac:dyDescent="0.25">
      <c r="B70" s="19" t="s">
        <v>231</v>
      </c>
      <c r="C70" s="20">
        <v>24685008</v>
      </c>
      <c r="D70" s="20">
        <v>3476842.9</v>
      </c>
    </row>
    <row r="71" spans="2:4" x14ac:dyDescent="0.25">
      <c r="B71" s="19" t="s">
        <v>232</v>
      </c>
      <c r="C71" s="20">
        <v>870686506</v>
      </c>
      <c r="D71" s="20">
        <v>139990121.80000001</v>
      </c>
    </row>
    <row r="72" spans="2:4" x14ac:dyDescent="0.25">
      <c r="B72" s="19" t="s">
        <v>233</v>
      </c>
      <c r="C72" s="20">
        <v>48726761</v>
      </c>
      <c r="D72" s="20">
        <v>13002411.49</v>
      </c>
    </row>
    <row r="73" spans="2:4" x14ac:dyDescent="0.25">
      <c r="B73" s="19" t="s">
        <v>234</v>
      </c>
      <c r="C73" s="20">
        <v>48982600</v>
      </c>
      <c r="D73" s="20">
        <v>4432867.4000000004</v>
      </c>
    </row>
    <row r="74" spans="2:4" x14ac:dyDescent="0.25">
      <c r="B74" s="19" t="s">
        <v>235</v>
      </c>
      <c r="C74" s="20">
        <v>330011393</v>
      </c>
      <c r="D74" s="20">
        <v>48596128.359999999</v>
      </c>
    </row>
    <row r="75" spans="2:4" x14ac:dyDescent="0.25">
      <c r="B75" s="19" t="s">
        <v>236</v>
      </c>
      <c r="C75" s="20">
        <v>826812</v>
      </c>
      <c r="D75" s="20">
        <v>85320.51</v>
      </c>
    </row>
    <row r="76" spans="2:4" x14ac:dyDescent="0.25">
      <c r="B76" s="19" t="s">
        <v>237</v>
      </c>
      <c r="C76" s="20">
        <v>18320346850</v>
      </c>
      <c r="D76" s="20">
        <v>1902960056.99</v>
      </c>
    </row>
    <row r="77" spans="2:4" x14ac:dyDescent="0.25">
      <c r="B77" s="19" t="s">
        <v>238</v>
      </c>
      <c r="C77" s="20">
        <v>16963976</v>
      </c>
      <c r="D77" s="20">
        <v>2045499.24</v>
      </c>
    </row>
    <row r="78" spans="2:4" x14ac:dyDescent="0.25">
      <c r="B78" s="19" t="s">
        <v>239</v>
      </c>
      <c r="C78" s="20">
        <v>20395773864</v>
      </c>
      <c r="D78" s="20">
        <v>871230421.83000004</v>
      </c>
    </row>
    <row r="79" spans="2:4" x14ac:dyDescent="0.25">
      <c r="B79" s="19" t="s">
        <v>240</v>
      </c>
      <c r="C79" s="20">
        <v>19440000</v>
      </c>
      <c r="D79" s="20">
        <v>3420000</v>
      </c>
    </row>
    <row r="80" spans="2:4" x14ac:dyDescent="0.25">
      <c r="B80" s="19" t="s">
        <v>241</v>
      </c>
      <c r="C80" s="20">
        <v>580556678</v>
      </c>
      <c r="D80" s="20">
        <v>50068492.450000003</v>
      </c>
    </row>
    <row r="81" spans="2:4" x14ac:dyDescent="0.25">
      <c r="B81" s="19" t="s">
        <v>242</v>
      </c>
      <c r="C81" s="20">
        <v>3397664386</v>
      </c>
      <c r="D81" s="20">
        <v>126449207</v>
      </c>
    </row>
    <row r="82" spans="2:4" x14ac:dyDescent="0.25">
      <c r="B82" s="19" t="s">
        <v>243</v>
      </c>
      <c r="C82" s="20">
        <v>3421740839</v>
      </c>
      <c r="D82" s="20">
        <v>167789032.84999999</v>
      </c>
    </row>
    <row r="83" spans="2:4" x14ac:dyDescent="0.25">
      <c r="B83" s="19" t="s">
        <v>244</v>
      </c>
      <c r="C83" s="20">
        <v>11149305280</v>
      </c>
      <c r="D83" s="20">
        <v>897057919.00999999</v>
      </c>
    </row>
    <row r="84" spans="2:4" x14ac:dyDescent="0.25">
      <c r="B84" s="19" t="s">
        <v>245</v>
      </c>
      <c r="C84" s="20">
        <v>9681714847</v>
      </c>
      <c r="D84" s="20">
        <v>758984401.92999995</v>
      </c>
    </row>
    <row r="85" spans="2:4" x14ac:dyDescent="0.25">
      <c r="B85" s="19" t="s">
        <v>246</v>
      </c>
      <c r="C85" s="20">
        <v>886175328</v>
      </c>
      <c r="D85" s="20">
        <v>73838514.060000002</v>
      </c>
    </row>
    <row r="86" spans="2:4" x14ac:dyDescent="0.25">
      <c r="B86" s="19" t="s">
        <v>247</v>
      </c>
      <c r="C86" s="20">
        <v>11323668</v>
      </c>
      <c r="D86" s="20">
        <v>0</v>
      </c>
    </row>
    <row r="87" spans="2:4" x14ac:dyDescent="0.25">
      <c r="B87" s="19" t="s">
        <v>248</v>
      </c>
      <c r="C87" s="20">
        <v>656132940</v>
      </c>
      <c r="D87" s="20">
        <v>0</v>
      </c>
    </row>
    <row r="88" spans="2:4" x14ac:dyDescent="0.25">
      <c r="B88" s="19" t="s">
        <v>249</v>
      </c>
      <c r="C88" s="20">
        <v>18396441074</v>
      </c>
      <c r="D88" s="20">
        <v>1303356077.77</v>
      </c>
    </row>
    <row r="89" spans="2:4" x14ac:dyDescent="0.25">
      <c r="B89" s="19" t="s">
        <v>250</v>
      </c>
      <c r="C89" s="20">
        <v>4054286263</v>
      </c>
      <c r="D89" s="20">
        <v>869079425</v>
      </c>
    </row>
    <row r="90" spans="2:4" x14ac:dyDescent="0.25">
      <c r="B90" s="19" t="s">
        <v>251</v>
      </c>
      <c r="C90" s="20">
        <v>1248725710</v>
      </c>
      <c r="D90" s="20">
        <v>90177687.599999994</v>
      </c>
    </row>
    <row r="91" spans="2:4" x14ac:dyDescent="0.25">
      <c r="B91" s="19" t="s">
        <v>252</v>
      </c>
      <c r="C91" s="20">
        <v>394402283</v>
      </c>
      <c r="D91" s="20">
        <v>27937984.379999999</v>
      </c>
    </row>
    <row r="92" spans="2:4" x14ac:dyDescent="0.25">
      <c r="B92" s="19" t="s">
        <v>253</v>
      </c>
      <c r="C92" s="20">
        <v>475572925</v>
      </c>
      <c r="D92" s="20">
        <v>29019974.530000001</v>
      </c>
    </row>
    <row r="93" spans="2:4" x14ac:dyDescent="0.25">
      <c r="B93" s="19" t="s">
        <v>254</v>
      </c>
      <c r="C93" s="20">
        <v>291049116</v>
      </c>
      <c r="D93" s="20">
        <v>21227417</v>
      </c>
    </row>
    <row r="94" spans="2:4" x14ac:dyDescent="0.25">
      <c r="B94" s="19" t="s">
        <v>255</v>
      </c>
      <c r="C94" s="20">
        <v>1056971858</v>
      </c>
      <c r="D94" s="20">
        <v>33201167.25</v>
      </c>
    </row>
    <row r="95" spans="2:4" x14ac:dyDescent="0.25">
      <c r="B95" s="19" t="s">
        <v>256</v>
      </c>
      <c r="C95" s="20">
        <v>7556581</v>
      </c>
      <c r="D95" s="20">
        <v>21155935.449999999</v>
      </c>
    </row>
    <row r="96" spans="2:4" x14ac:dyDescent="0.25">
      <c r="B96" s="19" t="s">
        <v>257</v>
      </c>
      <c r="C96" s="20">
        <v>564758513</v>
      </c>
      <c r="D96" s="20">
        <v>94986655.679999992</v>
      </c>
    </row>
    <row r="97" spans="2:4" x14ac:dyDescent="0.25">
      <c r="B97" s="19" t="s">
        <v>258</v>
      </c>
      <c r="C97" s="20">
        <v>276069</v>
      </c>
      <c r="D97" s="20">
        <v>47472.1</v>
      </c>
    </row>
    <row r="98" spans="2:4" x14ac:dyDescent="0.25">
      <c r="B98" s="19" t="s">
        <v>259</v>
      </c>
      <c r="C98" s="20">
        <v>2498184</v>
      </c>
      <c r="D98" s="20">
        <v>431564.5</v>
      </c>
    </row>
    <row r="99" spans="2:4" x14ac:dyDescent="0.25">
      <c r="B99" s="19" t="s">
        <v>260</v>
      </c>
      <c r="C99" s="20">
        <v>1125713</v>
      </c>
      <c r="D99" s="20">
        <v>242436.45</v>
      </c>
    </row>
    <row r="100" spans="2:4" x14ac:dyDescent="0.25">
      <c r="B100" s="19" t="s">
        <v>261</v>
      </c>
      <c r="C100" s="20">
        <v>7338074</v>
      </c>
      <c r="D100" s="20">
        <v>815737.01</v>
      </c>
    </row>
    <row r="101" spans="2:4" x14ac:dyDescent="0.25">
      <c r="B101" s="19" t="s">
        <v>262</v>
      </c>
      <c r="C101" s="20">
        <v>2381133</v>
      </c>
      <c r="D101" s="20">
        <v>147228.35999999999</v>
      </c>
    </row>
    <row r="102" spans="2:4" x14ac:dyDescent="0.25">
      <c r="B102" s="19" t="s">
        <v>263</v>
      </c>
      <c r="C102" s="20">
        <v>9806126</v>
      </c>
      <c r="D102" s="20">
        <v>864033.79</v>
      </c>
    </row>
    <row r="103" spans="2:4" x14ac:dyDescent="0.25">
      <c r="B103" s="19" t="s">
        <v>264</v>
      </c>
      <c r="C103" s="20">
        <v>38563285</v>
      </c>
      <c r="D103" s="20">
        <v>26212086.43</v>
      </c>
    </row>
    <row r="104" spans="2:4" x14ac:dyDescent="0.25">
      <c r="B104" s="18" t="s">
        <v>265</v>
      </c>
      <c r="C104" s="15">
        <v>66036548118</v>
      </c>
      <c r="D104" s="15">
        <v>4566665748.5</v>
      </c>
    </row>
    <row r="105" spans="2:4" x14ac:dyDescent="0.25">
      <c r="B105" s="19" t="s">
        <v>266</v>
      </c>
      <c r="C105" s="20">
        <v>56581007089</v>
      </c>
      <c r="D105" s="20">
        <v>3648711081.1599998</v>
      </c>
    </row>
    <row r="106" spans="2:4" x14ac:dyDescent="0.25">
      <c r="B106" s="19" t="s">
        <v>267</v>
      </c>
      <c r="C106" s="20">
        <v>8975210621</v>
      </c>
      <c r="D106" s="20">
        <v>869988635.16999996</v>
      </c>
    </row>
    <row r="107" spans="2:4" x14ac:dyDescent="0.25">
      <c r="B107" s="19" t="s">
        <v>268</v>
      </c>
      <c r="C107" s="20">
        <v>332635395</v>
      </c>
      <c r="D107" s="20">
        <v>29780364.989999998</v>
      </c>
    </row>
    <row r="108" spans="2:4" x14ac:dyDescent="0.25">
      <c r="B108" s="19" t="s">
        <v>269</v>
      </c>
      <c r="C108" s="20">
        <v>120043908</v>
      </c>
      <c r="D108" s="20">
        <v>16725894.85</v>
      </c>
    </row>
    <row r="109" spans="2:4" x14ac:dyDescent="0.25">
      <c r="B109" s="19" t="s">
        <v>270</v>
      </c>
      <c r="C109" s="20">
        <v>1799129</v>
      </c>
      <c r="D109" s="20">
        <v>26590</v>
      </c>
    </row>
    <row r="110" spans="2:4" x14ac:dyDescent="0.25">
      <c r="B110" s="19" t="s">
        <v>271</v>
      </c>
      <c r="C110" s="20">
        <v>25851976</v>
      </c>
      <c r="D110" s="20">
        <v>1433182.33</v>
      </c>
    </row>
    <row r="111" spans="2:4" x14ac:dyDescent="0.25">
      <c r="B111" s="18" t="s">
        <v>272</v>
      </c>
      <c r="C111" s="15">
        <v>1370403428</v>
      </c>
      <c r="D111" s="15">
        <v>90418187.739999995</v>
      </c>
    </row>
    <row r="112" spans="2:4" x14ac:dyDescent="0.25">
      <c r="B112" s="19" t="s">
        <v>273</v>
      </c>
      <c r="C112" s="20">
        <v>1370403428</v>
      </c>
      <c r="D112" s="20">
        <v>90418187.739999995</v>
      </c>
    </row>
    <row r="113" spans="2:4" x14ac:dyDescent="0.25">
      <c r="B113" s="18" t="s">
        <v>274</v>
      </c>
      <c r="C113" s="15">
        <v>3119872</v>
      </c>
      <c r="D113" s="15">
        <v>81881.429999999993</v>
      </c>
    </row>
    <row r="114" spans="2:4" x14ac:dyDescent="0.25">
      <c r="B114" s="19" t="s">
        <v>275</v>
      </c>
      <c r="C114" s="20">
        <v>3119872</v>
      </c>
      <c r="D114" s="20">
        <v>81881.429999999993</v>
      </c>
    </row>
    <row r="115" spans="2:4" x14ac:dyDescent="0.25">
      <c r="B115" s="16" t="s">
        <v>276</v>
      </c>
      <c r="C115" s="17">
        <v>4594772152</v>
      </c>
      <c r="D115" s="17">
        <v>445462698.86000001</v>
      </c>
    </row>
    <row r="116" spans="2:4" x14ac:dyDescent="0.25">
      <c r="B116" s="18" t="s">
        <v>277</v>
      </c>
      <c r="C116" s="15">
        <v>1827091932</v>
      </c>
      <c r="D116" s="15">
        <v>161610667.17000002</v>
      </c>
    </row>
    <row r="117" spans="2:4" x14ac:dyDescent="0.25">
      <c r="B117" s="19" t="s">
        <v>278</v>
      </c>
      <c r="C117" s="20">
        <v>273505629</v>
      </c>
      <c r="D117" s="20">
        <v>19727039.510000002</v>
      </c>
    </row>
    <row r="118" spans="2:4" x14ac:dyDescent="0.25">
      <c r="B118" s="19" t="s">
        <v>279</v>
      </c>
      <c r="C118" s="20">
        <v>20965090</v>
      </c>
      <c r="D118" s="20">
        <v>2574188.6</v>
      </c>
    </row>
    <row r="119" spans="2:4" x14ac:dyDescent="0.25">
      <c r="B119" s="19" t="s">
        <v>280</v>
      </c>
      <c r="C119" s="20">
        <v>1532621213</v>
      </c>
      <c r="D119" s="20">
        <v>139309439.06</v>
      </c>
    </row>
    <row r="120" spans="2:4" x14ac:dyDescent="0.25">
      <c r="B120" s="18" t="s">
        <v>281</v>
      </c>
      <c r="C120" s="15">
        <v>2767680220</v>
      </c>
      <c r="D120" s="15">
        <v>283852031.69</v>
      </c>
    </row>
    <row r="121" spans="2:4" x14ac:dyDescent="0.25">
      <c r="B121" s="19" t="s">
        <v>282</v>
      </c>
      <c r="C121" s="20">
        <v>2767680220</v>
      </c>
      <c r="D121" s="20">
        <v>283852031.69</v>
      </c>
    </row>
    <row r="122" spans="2:4" x14ac:dyDescent="0.25">
      <c r="B122" s="16" t="s">
        <v>283</v>
      </c>
      <c r="C122" s="17">
        <v>35829488329</v>
      </c>
      <c r="D122" s="17">
        <v>2490348086.3399997</v>
      </c>
    </row>
    <row r="123" spans="2:4" x14ac:dyDescent="0.25">
      <c r="B123" s="18" t="s">
        <v>284</v>
      </c>
      <c r="C123" s="15">
        <v>29568314468</v>
      </c>
      <c r="D123" s="15">
        <v>1960638971.77</v>
      </c>
    </row>
    <row r="124" spans="2:4" x14ac:dyDescent="0.25">
      <c r="B124" s="19" t="s">
        <v>285</v>
      </c>
      <c r="C124" s="20">
        <v>4765842</v>
      </c>
      <c r="D124" s="20">
        <v>86550</v>
      </c>
    </row>
    <row r="125" spans="2:4" x14ac:dyDescent="0.25">
      <c r="B125" s="19" t="s">
        <v>286</v>
      </c>
      <c r="C125" s="20">
        <v>1551282166</v>
      </c>
      <c r="D125" s="20">
        <v>116081078.63</v>
      </c>
    </row>
    <row r="126" spans="2:4" x14ac:dyDescent="0.25">
      <c r="B126" s="19" t="s">
        <v>287</v>
      </c>
      <c r="C126" s="20">
        <v>9143</v>
      </c>
      <c r="D126" s="20">
        <v>40</v>
      </c>
    </row>
    <row r="127" spans="2:4" x14ac:dyDescent="0.25">
      <c r="B127" s="19" t="s">
        <v>288</v>
      </c>
      <c r="C127" s="20">
        <v>1731980334</v>
      </c>
      <c r="D127" s="20">
        <v>4346650</v>
      </c>
    </row>
    <row r="128" spans="2:4" x14ac:dyDescent="0.25">
      <c r="B128" s="19" t="s">
        <v>289</v>
      </c>
      <c r="C128" s="20">
        <v>1576330</v>
      </c>
      <c r="D128" s="20">
        <v>132815</v>
      </c>
    </row>
    <row r="129" spans="2:4" x14ac:dyDescent="0.25">
      <c r="B129" s="19" t="s">
        <v>290</v>
      </c>
      <c r="C129" s="20">
        <v>883995246</v>
      </c>
      <c r="D129" s="20">
        <v>22458835.270000003</v>
      </c>
    </row>
    <row r="130" spans="2:4" x14ac:dyDescent="0.25">
      <c r="B130" s="19" t="s">
        <v>291</v>
      </c>
      <c r="C130" s="20">
        <v>21774052076</v>
      </c>
      <c r="D130" s="20">
        <v>0</v>
      </c>
    </row>
    <row r="131" spans="2:4" x14ac:dyDescent="0.25">
      <c r="B131" s="19" t="s">
        <v>292</v>
      </c>
      <c r="C131" s="20">
        <v>514727950</v>
      </c>
      <c r="D131" s="20">
        <v>201944346.74000001</v>
      </c>
    </row>
    <row r="132" spans="2:4" x14ac:dyDescent="0.25">
      <c r="B132" s="19" t="s">
        <v>293</v>
      </c>
      <c r="C132" s="20">
        <v>3105925381</v>
      </c>
      <c r="D132" s="20">
        <v>0</v>
      </c>
    </row>
    <row r="133" spans="2:4" x14ac:dyDescent="0.25">
      <c r="B133" s="19" t="s">
        <v>294</v>
      </c>
      <c r="C133" s="20">
        <v>0</v>
      </c>
      <c r="D133" s="20">
        <v>1615588656.1299999</v>
      </c>
    </row>
    <row r="134" spans="2:4" x14ac:dyDescent="0.25">
      <c r="B134" s="18" t="s">
        <v>295</v>
      </c>
      <c r="C134" s="15">
        <v>6261173861</v>
      </c>
      <c r="D134" s="15">
        <v>529709114.57000005</v>
      </c>
    </row>
    <row r="135" spans="2:4" x14ac:dyDescent="0.25">
      <c r="B135" s="19" t="s">
        <v>296</v>
      </c>
      <c r="C135" s="20">
        <v>37238484</v>
      </c>
      <c r="D135" s="20">
        <v>2593240.96</v>
      </c>
    </row>
    <row r="136" spans="2:4" x14ac:dyDescent="0.25">
      <c r="B136" s="19" t="s">
        <v>297</v>
      </c>
      <c r="C136" s="20">
        <v>1323798551</v>
      </c>
      <c r="D136" s="20">
        <v>109761769.29000001</v>
      </c>
    </row>
    <row r="137" spans="2:4" x14ac:dyDescent="0.25">
      <c r="B137" s="19" t="s">
        <v>298</v>
      </c>
      <c r="C137" s="20">
        <v>4841137326</v>
      </c>
      <c r="D137" s="20">
        <v>379263619.23000002</v>
      </c>
    </row>
    <row r="138" spans="2:4" x14ac:dyDescent="0.25">
      <c r="B138" s="19" t="s">
        <v>299</v>
      </c>
      <c r="C138" s="20">
        <v>0</v>
      </c>
      <c r="D138" s="20">
        <v>4700</v>
      </c>
    </row>
    <row r="139" spans="2:4" x14ac:dyDescent="0.25">
      <c r="B139" s="19" t="s">
        <v>300</v>
      </c>
      <c r="C139" s="20">
        <v>58672267</v>
      </c>
      <c r="D139" s="20">
        <v>3530550</v>
      </c>
    </row>
    <row r="140" spans="2:4" x14ac:dyDescent="0.25">
      <c r="B140" s="19" t="s">
        <v>301</v>
      </c>
      <c r="C140" s="20">
        <v>724</v>
      </c>
      <c r="D140" s="20">
        <v>0</v>
      </c>
    </row>
    <row r="141" spans="2:4" x14ac:dyDescent="0.25">
      <c r="B141" s="19" t="s">
        <v>302</v>
      </c>
      <c r="C141" s="20">
        <v>326509</v>
      </c>
      <c r="D141" s="20">
        <v>295287.7</v>
      </c>
    </row>
    <row r="142" spans="2:4" x14ac:dyDescent="0.25">
      <c r="B142" s="19" t="s">
        <v>303</v>
      </c>
      <c r="C142" s="20">
        <v>0</v>
      </c>
      <c r="D142" s="20">
        <v>6576008.2199999997</v>
      </c>
    </row>
    <row r="143" spans="2:4" x14ac:dyDescent="0.25">
      <c r="B143" s="19" t="s">
        <v>304</v>
      </c>
      <c r="C143" s="20">
        <v>0</v>
      </c>
      <c r="D143" s="20">
        <v>23292462.32</v>
      </c>
    </row>
    <row r="144" spans="2:4" x14ac:dyDescent="0.25">
      <c r="B144" s="19" t="s">
        <v>305</v>
      </c>
      <c r="C144" s="20">
        <v>0</v>
      </c>
      <c r="D144" s="20">
        <v>4391476.8499999996</v>
      </c>
    </row>
    <row r="145" spans="2:4" x14ac:dyDescent="0.25">
      <c r="B145" s="16" t="s">
        <v>306</v>
      </c>
      <c r="C145" s="17">
        <v>9760211304</v>
      </c>
      <c r="D145" s="17">
        <v>67904228.469999999</v>
      </c>
    </row>
    <row r="146" spans="2:4" x14ac:dyDescent="0.25">
      <c r="B146" s="18" t="s">
        <v>307</v>
      </c>
      <c r="C146" s="15">
        <v>0</v>
      </c>
      <c r="D146" s="15">
        <v>19128033.530000001</v>
      </c>
    </row>
    <row r="147" spans="2:4" x14ac:dyDescent="0.25">
      <c r="B147" s="19" t="s">
        <v>308</v>
      </c>
      <c r="C147" s="20">
        <v>0</v>
      </c>
      <c r="D147" s="20">
        <v>19128033.530000001</v>
      </c>
    </row>
    <row r="148" spans="2:4" x14ac:dyDescent="0.25">
      <c r="B148" s="18" t="s">
        <v>309</v>
      </c>
      <c r="C148" s="15">
        <v>9760211304</v>
      </c>
      <c r="D148" s="15">
        <v>48776194.939999998</v>
      </c>
    </row>
    <row r="149" spans="2:4" x14ac:dyDescent="0.25">
      <c r="B149" s="19" t="s">
        <v>310</v>
      </c>
      <c r="C149" s="20">
        <v>1500000000</v>
      </c>
      <c r="D149" s="20">
        <v>0</v>
      </c>
    </row>
    <row r="150" spans="2:4" x14ac:dyDescent="0.25">
      <c r="B150" s="19" t="s">
        <v>311</v>
      </c>
      <c r="C150" s="20">
        <v>8100000000</v>
      </c>
      <c r="D150" s="20">
        <v>0</v>
      </c>
    </row>
    <row r="151" spans="2:4" x14ac:dyDescent="0.25">
      <c r="B151" s="19" t="s">
        <v>312</v>
      </c>
      <c r="C151" s="20">
        <v>160085862</v>
      </c>
      <c r="D151" s="20">
        <v>40992627.57</v>
      </c>
    </row>
    <row r="152" spans="2:4" x14ac:dyDescent="0.25">
      <c r="B152" s="19" t="s">
        <v>313</v>
      </c>
      <c r="C152" s="20">
        <v>96952</v>
      </c>
      <c r="D152" s="20">
        <v>19183.75</v>
      </c>
    </row>
    <row r="153" spans="2:4" x14ac:dyDescent="0.25">
      <c r="B153" s="19" t="s">
        <v>314</v>
      </c>
      <c r="C153" s="20">
        <v>0</v>
      </c>
      <c r="D153" s="20">
        <v>1088.5</v>
      </c>
    </row>
    <row r="154" spans="2:4" x14ac:dyDescent="0.25">
      <c r="B154" s="19" t="s">
        <v>315</v>
      </c>
      <c r="C154" s="20">
        <v>28490</v>
      </c>
      <c r="D154" s="20">
        <v>0</v>
      </c>
    </row>
    <row r="155" spans="2:4" x14ac:dyDescent="0.25">
      <c r="B155" s="19" t="s">
        <v>316</v>
      </c>
      <c r="C155" s="20">
        <v>0</v>
      </c>
      <c r="D155" s="20">
        <v>7763295.1200000001</v>
      </c>
    </row>
    <row r="156" spans="2:4" x14ac:dyDescent="0.25">
      <c r="B156" s="16" t="s">
        <v>317</v>
      </c>
      <c r="C156" s="17">
        <v>4256717870</v>
      </c>
      <c r="D156" s="17">
        <v>12633660</v>
      </c>
    </row>
    <row r="157" spans="2:4" x14ac:dyDescent="0.25">
      <c r="B157" s="18" t="s">
        <v>318</v>
      </c>
      <c r="C157" s="15">
        <v>1452804</v>
      </c>
      <c r="D157" s="15">
        <v>0</v>
      </c>
    </row>
    <row r="158" spans="2:4" x14ac:dyDescent="0.25">
      <c r="B158" s="19" t="s">
        <v>319</v>
      </c>
      <c r="C158" s="20">
        <v>1452804</v>
      </c>
      <c r="D158" s="20">
        <v>0</v>
      </c>
    </row>
    <row r="159" spans="2:4" x14ac:dyDescent="0.25">
      <c r="B159" s="18" t="s">
        <v>320</v>
      </c>
      <c r="C159" s="15">
        <v>3705000000</v>
      </c>
      <c r="D159" s="15">
        <v>0</v>
      </c>
    </row>
    <row r="160" spans="2:4" x14ac:dyDescent="0.25">
      <c r="B160" s="19" t="s">
        <v>321</v>
      </c>
      <c r="C160" s="20">
        <v>0</v>
      </c>
      <c r="D160" s="20">
        <v>0</v>
      </c>
    </row>
    <row r="161" spans="2:4" x14ac:dyDescent="0.25">
      <c r="B161" s="19" t="s">
        <v>322</v>
      </c>
      <c r="C161" s="20">
        <v>3705000000</v>
      </c>
      <c r="D161" s="20">
        <v>0</v>
      </c>
    </row>
    <row r="162" spans="2:4" x14ac:dyDescent="0.25">
      <c r="B162" s="18" t="s">
        <v>323</v>
      </c>
      <c r="C162" s="15">
        <v>550265066</v>
      </c>
      <c r="D162" s="15">
        <v>12633660</v>
      </c>
    </row>
    <row r="163" spans="2:4" x14ac:dyDescent="0.25">
      <c r="B163" s="19" t="s">
        <v>324</v>
      </c>
      <c r="C163" s="20">
        <v>550265066</v>
      </c>
      <c r="D163" s="20">
        <v>12633660</v>
      </c>
    </row>
    <row r="164" spans="2:4" x14ac:dyDescent="0.25">
      <c r="B164" s="16" t="s">
        <v>325</v>
      </c>
      <c r="C164" s="17">
        <v>369830712</v>
      </c>
      <c r="D164" s="17">
        <v>99647387.550000012</v>
      </c>
    </row>
    <row r="165" spans="2:4" x14ac:dyDescent="0.25">
      <c r="B165" s="18" t="s">
        <v>326</v>
      </c>
      <c r="C165" s="15">
        <v>369830712</v>
      </c>
      <c r="D165" s="15">
        <v>99647387.550000012</v>
      </c>
    </row>
    <row r="166" spans="2:4" x14ac:dyDescent="0.25">
      <c r="B166" s="19" t="s">
        <v>327</v>
      </c>
      <c r="C166" s="15">
        <v>369671051</v>
      </c>
      <c r="D166" s="15">
        <v>7054172.8099999996</v>
      </c>
    </row>
    <row r="167" spans="2:4" x14ac:dyDescent="0.25">
      <c r="B167" s="19" t="s">
        <v>328</v>
      </c>
      <c r="C167" s="20">
        <v>0</v>
      </c>
      <c r="D167" s="20">
        <v>92579785.540000007</v>
      </c>
    </row>
    <row r="168" spans="2:4" x14ac:dyDescent="0.25">
      <c r="B168" s="19" t="s">
        <v>329</v>
      </c>
      <c r="C168" s="20">
        <v>159661</v>
      </c>
      <c r="D168" s="20">
        <v>13429.2</v>
      </c>
    </row>
    <row r="169" spans="2:4" x14ac:dyDescent="0.25">
      <c r="B169" s="16" t="s">
        <v>330</v>
      </c>
      <c r="C169" s="17">
        <v>8937941901</v>
      </c>
      <c r="D169" s="17">
        <v>769098058.1400001</v>
      </c>
    </row>
    <row r="170" spans="2:4" x14ac:dyDescent="0.25">
      <c r="B170" s="18" t="s">
        <v>331</v>
      </c>
      <c r="C170" s="15">
        <v>8937941901</v>
      </c>
      <c r="D170" s="15">
        <v>769098058.1400001</v>
      </c>
    </row>
    <row r="171" spans="2:4" x14ac:dyDescent="0.25">
      <c r="B171" s="19" t="s">
        <v>332</v>
      </c>
      <c r="C171" s="20">
        <v>0</v>
      </c>
      <c r="D171" s="20">
        <v>13700</v>
      </c>
    </row>
    <row r="172" spans="2:4" x14ac:dyDescent="0.25">
      <c r="B172" s="19" t="s">
        <v>333</v>
      </c>
      <c r="C172" s="20">
        <v>80760241</v>
      </c>
      <c r="D172" s="20">
        <v>5289916.57</v>
      </c>
    </row>
    <row r="173" spans="2:4" x14ac:dyDescent="0.25">
      <c r="B173" s="19" t="s">
        <v>334</v>
      </c>
      <c r="C173" s="20">
        <v>8857181660</v>
      </c>
      <c r="D173" s="20">
        <v>745119434.32000005</v>
      </c>
    </row>
    <row r="174" spans="2:4" x14ac:dyDescent="0.25">
      <c r="B174" s="19" t="s">
        <v>335</v>
      </c>
      <c r="C174" s="20">
        <v>0</v>
      </c>
      <c r="D174" s="20">
        <v>10099707.779999999</v>
      </c>
    </row>
    <row r="175" spans="2:4" x14ac:dyDescent="0.25">
      <c r="B175" s="19" t="s">
        <v>336</v>
      </c>
      <c r="C175" s="20">
        <v>0</v>
      </c>
      <c r="D175" s="20">
        <v>8575299.4700000007</v>
      </c>
    </row>
    <row r="176" spans="2:4" x14ac:dyDescent="0.25">
      <c r="B176" s="14" t="s">
        <v>337</v>
      </c>
      <c r="C176" s="15">
        <v>11247530920</v>
      </c>
      <c r="D176" s="15">
        <v>1863036.2</v>
      </c>
    </row>
    <row r="177" spans="2:4" x14ac:dyDescent="0.25">
      <c r="B177" s="16" t="s">
        <v>338</v>
      </c>
      <c r="C177" s="17">
        <v>11247530920</v>
      </c>
      <c r="D177" s="17">
        <v>1863036.2</v>
      </c>
    </row>
    <row r="178" spans="2:4" x14ac:dyDescent="0.25">
      <c r="B178" s="18" t="s">
        <v>339</v>
      </c>
      <c r="C178" s="15">
        <v>10250997876</v>
      </c>
      <c r="D178" s="15">
        <v>0</v>
      </c>
    </row>
    <row r="179" spans="2:4" x14ac:dyDescent="0.25">
      <c r="B179" s="19" t="s">
        <v>340</v>
      </c>
      <c r="C179" s="20">
        <v>3416999292</v>
      </c>
      <c r="D179" s="20">
        <v>0</v>
      </c>
    </row>
    <row r="180" spans="2:4" x14ac:dyDescent="0.25">
      <c r="B180" s="19" t="s">
        <v>341</v>
      </c>
      <c r="C180" s="20">
        <v>3416999292</v>
      </c>
      <c r="D180" s="20">
        <v>0</v>
      </c>
    </row>
    <row r="181" spans="2:4" x14ac:dyDescent="0.25">
      <c r="B181" s="19" t="s">
        <v>342</v>
      </c>
      <c r="C181" s="20">
        <v>3416999292</v>
      </c>
      <c r="D181" s="20">
        <v>0</v>
      </c>
    </row>
    <row r="182" spans="2:4" x14ac:dyDescent="0.25">
      <c r="B182" s="18" t="s">
        <v>343</v>
      </c>
      <c r="C182" s="15">
        <v>996533044</v>
      </c>
      <c r="D182" s="15">
        <v>1863036.2</v>
      </c>
    </row>
    <row r="183" spans="2:4" x14ac:dyDescent="0.25">
      <c r="B183" s="19" t="s">
        <v>344</v>
      </c>
      <c r="C183" s="20">
        <v>996533044</v>
      </c>
      <c r="D183" s="20">
        <v>1863036.2</v>
      </c>
    </row>
    <row r="184" spans="2:4" ht="15.75" thickBot="1" x14ac:dyDescent="0.3">
      <c r="B184" s="21" t="s">
        <v>345</v>
      </c>
      <c r="C184" s="22">
        <v>1040005477267</v>
      </c>
      <c r="D184" s="22">
        <v>85645458789.560013</v>
      </c>
    </row>
    <row r="186" spans="2:4" x14ac:dyDescent="0.25">
      <c r="B186" s="23" t="s">
        <v>346</v>
      </c>
    </row>
    <row r="187" spans="2:4" x14ac:dyDescent="0.25">
      <c r="B187" s="2" t="s">
        <v>104</v>
      </c>
    </row>
    <row r="188" spans="2:4" x14ac:dyDescent="0.25">
      <c r="B188" s="23" t="s">
        <v>14</v>
      </c>
    </row>
    <row r="621" spans="2:6" x14ac:dyDescent="0.25">
      <c r="B621" s="28"/>
      <c r="C621" s="28"/>
      <c r="D621" s="28"/>
      <c r="E621" s="28"/>
      <c r="F621" s="28"/>
    </row>
  </sheetData>
  <mergeCells count="5">
    <mergeCell ref="B3:D3"/>
    <mergeCell ref="B4:D4"/>
    <mergeCell ref="B5:B6"/>
    <mergeCell ref="C5:C6"/>
    <mergeCell ref="D5:D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30E1-AE29-43F1-BBE0-766DE778F355}">
  <dimension ref="B3:G281"/>
  <sheetViews>
    <sheetView showGridLines="0" topLeftCell="A252" zoomScale="95" zoomScaleNormal="95" workbookViewId="0">
      <selection activeCell="E290" sqref="E290"/>
    </sheetView>
  </sheetViews>
  <sheetFormatPr baseColWidth="10" defaultColWidth="11.5703125" defaultRowHeight="15" x14ac:dyDescent="0.25"/>
  <cols>
    <col min="1" max="1" width="11.5703125" style="128"/>
    <col min="2" max="2" width="59" style="128" bestFit="1" customWidth="1"/>
    <col min="3" max="3" width="24.42578125" style="128" customWidth="1"/>
    <col min="4" max="5" width="15.7109375" style="128" bestFit="1" customWidth="1"/>
    <col min="6" max="6" width="13.42578125" style="128" bestFit="1" customWidth="1"/>
    <col min="7" max="7" width="12.85546875" style="128" bestFit="1" customWidth="1"/>
    <col min="8" max="16384" width="11.5703125" style="128"/>
  </cols>
  <sheetData>
    <row r="3" spans="2:7" ht="15.75" x14ac:dyDescent="0.25">
      <c r="B3" s="319" t="s">
        <v>347</v>
      </c>
      <c r="C3" s="319"/>
      <c r="D3" s="319"/>
      <c r="E3" s="319"/>
      <c r="F3" s="319"/>
      <c r="G3" s="319"/>
    </row>
    <row r="4" spans="2:7" ht="15.75" x14ac:dyDescent="0.25">
      <c r="B4" s="320" t="s">
        <v>166</v>
      </c>
      <c r="C4" s="320"/>
      <c r="D4" s="320"/>
      <c r="E4" s="320"/>
      <c r="F4" s="320"/>
      <c r="G4" s="320"/>
    </row>
    <row r="5" spans="2:7" ht="16.5" thickBot="1" x14ac:dyDescent="0.3">
      <c r="B5" s="38"/>
      <c r="C5" s="38"/>
      <c r="D5" s="38"/>
      <c r="E5" s="38"/>
      <c r="F5" s="38"/>
      <c r="G5" s="38"/>
    </row>
    <row r="6" spans="2:7" ht="14.45" customHeight="1" x14ac:dyDescent="0.25">
      <c r="B6" s="321" t="s">
        <v>19</v>
      </c>
      <c r="C6" s="323" t="s">
        <v>348</v>
      </c>
      <c r="D6" s="326" t="s">
        <v>70</v>
      </c>
      <c r="E6" s="327"/>
      <c r="F6" s="330" t="s">
        <v>349</v>
      </c>
      <c r="G6" s="331"/>
    </row>
    <row r="7" spans="2:7" x14ac:dyDescent="0.25">
      <c r="B7" s="322"/>
      <c r="C7" s="324"/>
      <c r="D7" s="328"/>
      <c r="E7" s="329"/>
      <c r="F7" s="328"/>
      <c r="G7" s="332"/>
    </row>
    <row r="8" spans="2:7" ht="15.75" thickBot="1" x14ac:dyDescent="0.3">
      <c r="B8" s="41" t="s">
        <v>350</v>
      </c>
      <c r="C8" s="325"/>
      <c r="D8" s="43">
        <v>2022</v>
      </c>
      <c r="E8" s="42">
        <v>2023</v>
      </c>
      <c r="F8" s="39" t="s">
        <v>351</v>
      </c>
      <c r="G8" s="40" t="s">
        <v>352</v>
      </c>
    </row>
    <row r="9" spans="2:7" x14ac:dyDescent="0.25">
      <c r="B9" s="44" t="s">
        <v>353</v>
      </c>
      <c r="C9" s="45">
        <v>6230794152</v>
      </c>
      <c r="D9" s="45">
        <v>1616028.6</v>
      </c>
      <c r="E9" s="45">
        <v>806837174.51999998</v>
      </c>
      <c r="F9" s="45">
        <f>E9-D9</f>
        <v>805221145.91999996</v>
      </c>
      <c r="G9" s="46">
        <f>IFERROR(F9/D9,"0.0%")</f>
        <v>498.27159365867652</v>
      </c>
    </row>
    <row r="10" spans="2:7" x14ac:dyDescent="0.25">
      <c r="B10" s="47" t="s">
        <v>354</v>
      </c>
      <c r="C10" s="48">
        <v>600392164</v>
      </c>
      <c r="D10" s="48">
        <v>0</v>
      </c>
      <c r="E10" s="48">
        <v>123514398.22</v>
      </c>
      <c r="F10" s="48">
        <f>E10-D10</f>
        <v>123514398.22</v>
      </c>
      <c r="G10" s="49" t="str">
        <f t="shared" ref="G10:G73" si="0">IFERROR(F10/D10,"0.0%")</f>
        <v>0.0%</v>
      </c>
    </row>
    <row r="11" spans="2:7" x14ac:dyDescent="0.25">
      <c r="B11" s="50" t="s">
        <v>355</v>
      </c>
      <c r="C11" s="51">
        <v>53000000</v>
      </c>
      <c r="D11" s="51">
        <v>0</v>
      </c>
      <c r="E11" s="51">
        <v>403805.6</v>
      </c>
      <c r="F11" s="51">
        <f t="shared" ref="F11:F74" si="1">E11-D11</f>
        <v>403805.6</v>
      </c>
      <c r="G11" s="52" t="str">
        <f t="shared" si="0"/>
        <v>0.0%</v>
      </c>
    </row>
    <row r="12" spans="2:7" x14ac:dyDescent="0.25">
      <c r="B12" s="50" t="s">
        <v>356</v>
      </c>
      <c r="C12" s="51">
        <v>129185535</v>
      </c>
      <c r="D12" s="51">
        <v>0</v>
      </c>
      <c r="E12" s="51">
        <v>120917544</v>
      </c>
      <c r="F12" s="51">
        <f t="shared" si="1"/>
        <v>120917544</v>
      </c>
      <c r="G12" s="52" t="str">
        <f t="shared" si="0"/>
        <v>0.0%</v>
      </c>
    </row>
    <row r="13" spans="2:7" x14ac:dyDescent="0.25">
      <c r="B13" s="50" t="s">
        <v>357</v>
      </c>
      <c r="C13" s="51">
        <v>208572288</v>
      </c>
      <c r="D13" s="51">
        <v>0</v>
      </c>
      <c r="E13" s="51">
        <v>0</v>
      </c>
      <c r="F13" s="51">
        <f t="shared" si="1"/>
        <v>0</v>
      </c>
      <c r="G13" s="52" t="str">
        <f t="shared" si="0"/>
        <v>0.0%</v>
      </c>
    </row>
    <row r="14" spans="2:7" x14ac:dyDescent="0.25">
      <c r="B14" s="50" t="s">
        <v>358</v>
      </c>
      <c r="C14" s="51">
        <v>135061044</v>
      </c>
      <c r="D14" s="51">
        <v>0</v>
      </c>
      <c r="E14" s="51">
        <v>0</v>
      </c>
      <c r="F14" s="51">
        <f t="shared" si="1"/>
        <v>0</v>
      </c>
      <c r="G14" s="52" t="str">
        <f t="shared" si="0"/>
        <v>0.0%</v>
      </c>
    </row>
    <row r="15" spans="2:7" x14ac:dyDescent="0.25">
      <c r="B15" s="50" t="s">
        <v>359</v>
      </c>
      <c r="C15" s="51">
        <v>2196497</v>
      </c>
      <c r="D15" s="51">
        <v>0</v>
      </c>
      <c r="E15" s="51">
        <v>2193048.62</v>
      </c>
      <c r="F15" s="51">
        <f t="shared" si="1"/>
        <v>2193048.62</v>
      </c>
      <c r="G15" s="52" t="str">
        <f t="shared" si="0"/>
        <v>0.0%</v>
      </c>
    </row>
    <row r="16" spans="2:7" x14ac:dyDescent="0.25">
      <c r="B16" s="50" t="s">
        <v>360</v>
      </c>
      <c r="C16" s="51">
        <v>72376800</v>
      </c>
      <c r="D16" s="51">
        <v>0</v>
      </c>
      <c r="E16" s="51">
        <v>0</v>
      </c>
      <c r="F16" s="51">
        <f t="shared" si="1"/>
        <v>0</v>
      </c>
      <c r="G16" s="52" t="str">
        <f t="shared" si="0"/>
        <v>0.0%</v>
      </c>
    </row>
    <row r="17" spans="2:7" x14ac:dyDescent="0.25">
      <c r="B17" s="47" t="s">
        <v>361</v>
      </c>
      <c r="C17" s="48">
        <v>1155833545</v>
      </c>
      <c r="D17" s="48">
        <v>0</v>
      </c>
      <c r="E17" s="48">
        <v>14722657.9</v>
      </c>
      <c r="F17" s="48">
        <f t="shared" si="1"/>
        <v>14722657.9</v>
      </c>
      <c r="G17" s="49" t="str">
        <f t="shared" si="0"/>
        <v>0.0%</v>
      </c>
    </row>
    <row r="18" spans="2:7" x14ac:dyDescent="0.25">
      <c r="B18" s="50" t="s">
        <v>362</v>
      </c>
      <c r="C18" s="51">
        <v>0</v>
      </c>
      <c r="D18" s="51">
        <v>0</v>
      </c>
      <c r="E18" s="51">
        <v>0</v>
      </c>
      <c r="F18" s="51">
        <f t="shared" si="1"/>
        <v>0</v>
      </c>
      <c r="G18" s="52" t="str">
        <f t="shared" si="0"/>
        <v>0.0%</v>
      </c>
    </row>
    <row r="19" spans="2:7" x14ac:dyDescent="0.25">
      <c r="B19" s="50" t="s">
        <v>363</v>
      </c>
      <c r="C19" s="51">
        <v>8798886</v>
      </c>
      <c r="D19" s="51">
        <v>0</v>
      </c>
      <c r="E19" s="51">
        <v>0</v>
      </c>
      <c r="F19" s="51">
        <f t="shared" si="1"/>
        <v>0</v>
      </c>
      <c r="G19" s="52" t="str">
        <f t="shared" si="0"/>
        <v>0.0%</v>
      </c>
    </row>
    <row r="20" spans="2:7" x14ac:dyDescent="0.25">
      <c r="B20" s="50" t="s">
        <v>356</v>
      </c>
      <c r="C20" s="51">
        <v>783100069</v>
      </c>
      <c r="D20" s="51">
        <v>0</v>
      </c>
      <c r="E20" s="51">
        <v>14722657.9</v>
      </c>
      <c r="F20" s="51">
        <f t="shared" si="1"/>
        <v>14722657.9</v>
      </c>
      <c r="G20" s="52" t="str">
        <f t="shared" si="0"/>
        <v>0.0%</v>
      </c>
    </row>
    <row r="21" spans="2:7" x14ac:dyDescent="0.25">
      <c r="B21" s="50" t="s">
        <v>357</v>
      </c>
      <c r="C21" s="51">
        <v>137862646</v>
      </c>
      <c r="D21" s="51">
        <v>0</v>
      </c>
      <c r="E21" s="51">
        <v>0</v>
      </c>
      <c r="F21" s="51">
        <f t="shared" si="1"/>
        <v>0</v>
      </c>
      <c r="G21" s="52" t="str">
        <f t="shared" si="0"/>
        <v>0.0%</v>
      </c>
    </row>
    <row r="22" spans="2:7" x14ac:dyDescent="0.25">
      <c r="B22" s="50" t="s">
        <v>358</v>
      </c>
      <c r="C22" s="51">
        <v>0</v>
      </c>
      <c r="D22" s="51">
        <v>0</v>
      </c>
      <c r="E22" s="51">
        <v>0</v>
      </c>
      <c r="F22" s="51">
        <f t="shared" si="1"/>
        <v>0</v>
      </c>
      <c r="G22" s="52" t="str">
        <f t="shared" si="0"/>
        <v>0.0%</v>
      </c>
    </row>
    <row r="23" spans="2:7" x14ac:dyDescent="0.25">
      <c r="B23" s="50" t="s">
        <v>364</v>
      </c>
      <c r="C23" s="51">
        <v>56622348</v>
      </c>
      <c r="D23" s="51">
        <v>0</v>
      </c>
      <c r="E23" s="51">
        <v>0</v>
      </c>
      <c r="F23" s="51">
        <f t="shared" si="1"/>
        <v>0</v>
      </c>
      <c r="G23" s="52" t="str">
        <f t="shared" si="0"/>
        <v>0.0%</v>
      </c>
    </row>
    <row r="24" spans="2:7" x14ac:dyDescent="0.25">
      <c r="B24" s="50" t="s">
        <v>359</v>
      </c>
      <c r="C24" s="51">
        <v>49069786</v>
      </c>
      <c r="D24" s="51">
        <v>0</v>
      </c>
      <c r="E24" s="51">
        <v>0</v>
      </c>
      <c r="F24" s="51">
        <f t="shared" si="1"/>
        <v>0</v>
      </c>
      <c r="G24" s="52" t="str">
        <f t="shared" si="0"/>
        <v>0.0%</v>
      </c>
    </row>
    <row r="25" spans="2:7" x14ac:dyDescent="0.25">
      <c r="B25" s="50" t="s">
        <v>360</v>
      </c>
      <c r="C25" s="51">
        <v>120379810</v>
      </c>
      <c r="D25" s="51">
        <v>0</v>
      </c>
      <c r="E25" s="51">
        <v>0</v>
      </c>
      <c r="F25" s="51">
        <f t="shared" si="1"/>
        <v>0</v>
      </c>
      <c r="G25" s="52" t="str">
        <f t="shared" si="0"/>
        <v>0.0%</v>
      </c>
    </row>
    <row r="26" spans="2:7" x14ac:dyDescent="0.25">
      <c r="B26" s="47" t="s">
        <v>365</v>
      </c>
      <c r="C26" s="48">
        <v>3261928443</v>
      </c>
      <c r="D26" s="48">
        <v>1616028.6</v>
      </c>
      <c r="E26" s="48">
        <v>300000000</v>
      </c>
      <c r="F26" s="48">
        <f t="shared" si="1"/>
        <v>298383971.39999998</v>
      </c>
      <c r="G26" s="49">
        <f t="shared" si="0"/>
        <v>184.64027889110375</v>
      </c>
    </row>
    <row r="27" spans="2:7" x14ac:dyDescent="0.25">
      <c r="B27" s="50" t="s">
        <v>363</v>
      </c>
      <c r="C27" s="51">
        <v>28108806</v>
      </c>
      <c r="D27" s="51">
        <v>0</v>
      </c>
      <c r="E27" s="51">
        <v>0</v>
      </c>
      <c r="F27" s="51">
        <f t="shared" si="1"/>
        <v>0</v>
      </c>
      <c r="G27" s="52" t="str">
        <f t="shared" si="0"/>
        <v>0.0%</v>
      </c>
    </row>
    <row r="28" spans="2:7" x14ac:dyDescent="0.25">
      <c r="B28" s="50" t="s">
        <v>356</v>
      </c>
      <c r="C28" s="51">
        <v>1500657552</v>
      </c>
      <c r="D28" s="51">
        <v>0</v>
      </c>
      <c r="E28" s="51">
        <v>300000000</v>
      </c>
      <c r="F28" s="51">
        <f t="shared" si="1"/>
        <v>300000000</v>
      </c>
      <c r="G28" s="52" t="str">
        <f t="shared" si="0"/>
        <v>0.0%</v>
      </c>
    </row>
    <row r="29" spans="2:7" x14ac:dyDescent="0.25">
      <c r="B29" s="50" t="s">
        <v>357</v>
      </c>
      <c r="C29" s="51">
        <v>176202365</v>
      </c>
      <c r="D29" s="51">
        <v>0</v>
      </c>
      <c r="E29" s="51">
        <v>0</v>
      </c>
      <c r="F29" s="51">
        <f t="shared" si="1"/>
        <v>0</v>
      </c>
      <c r="G29" s="52" t="str">
        <f t="shared" si="0"/>
        <v>0.0%</v>
      </c>
    </row>
    <row r="30" spans="2:7" x14ac:dyDescent="0.25">
      <c r="B30" s="50" t="s">
        <v>358</v>
      </c>
      <c r="C30" s="51">
        <v>657921523</v>
      </c>
      <c r="D30" s="51">
        <v>0</v>
      </c>
      <c r="E30" s="51">
        <v>0</v>
      </c>
      <c r="F30" s="51">
        <f t="shared" si="1"/>
        <v>0</v>
      </c>
      <c r="G30" s="52" t="str">
        <f t="shared" si="0"/>
        <v>0.0%</v>
      </c>
    </row>
    <row r="31" spans="2:7" x14ac:dyDescent="0.25">
      <c r="B31" s="50" t="s">
        <v>364</v>
      </c>
      <c r="C31" s="51">
        <v>368497969</v>
      </c>
      <c r="D31" s="51">
        <v>0</v>
      </c>
      <c r="E31" s="51">
        <v>0</v>
      </c>
      <c r="F31" s="51">
        <f t="shared" si="1"/>
        <v>0</v>
      </c>
      <c r="G31" s="52" t="str">
        <f t="shared" si="0"/>
        <v>0.0%</v>
      </c>
    </row>
    <row r="32" spans="2:7" x14ac:dyDescent="0.25">
      <c r="B32" s="50" t="s">
        <v>359</v>
      </c>
      <c r="C32" s="51">
        <v>214625596</v>
      </c>
      <c r="D32" s="51">
        <v>0</v>
      </c>
      <c r="E32" s="51">
        <v>0</v>
      </c>
      <c r="F32" s="51">
        <f t="shared" si="1"/>
        <v>0</v>
      </c>
      <c r="G32" s="52" t="str">
        <f t="shared" si="0"/>
        <v>0.0%</v>
      </c>
    </row>
    <row r="33" spans="2:7" x14ac:dyDescent="0.25">
      <c r="B33" s="50" t="s">
        <v>360</v>
      </c>
      <c r="C33" s="51">
        <v>202014632</v>
      </c>
      <c r="D33" s="51">
        <v>1616028.6</v>
      </c>
      <c r="E33" s="51">
        <v>0</v>
      </c>
      <c r="F33" s="51">
        <f t="shared" si="1"/>
        <v>-1616028.6</v>
      </c>
      <c r="G33" s="52">
        <f t="shared" si="0"/>
        <v>-1</v>
      </c>
    </row>
    <row r="34" spans="2:7" x14ac:dyDescent="0.25">
      <c r="B34" s="50" t="s">
        <v>366</v>
      </c>
      <c r="C34" s="51">
        <v>113900000</v>
      </c>
      <c r="D34" s="51">
        <v>0</v>
      </c>
      <c r="E34" s="51">
        <v>0</v>
      </c>
      <c r="F34" s="51">
        <f t="shared" si="1"/>
        <v>0</v>
      </c>
      <c r="G34" s="52" t="str">
        <f t="shared" si="0"/>
        <v>0.0%</v>
      </c>
    </row>
    <row r="35" spans="2:7" x14ac:dyDescent="0.25">
      <c r="B35" s="47" t="s">
        <v>367</v>
      </c>
      <c r="C35" s="48">
        <v>1212640000</v>
      </c>
      <c r="D35" s="48">
        <v>0</v>
      </c>
      <c r="E35" s="48">
        <v>368600118.39999998</v>
      </c>
      <c r="F35" s="48">
        <f t="shared" si="1"/>
        <v>368600118.39999998</v>
      </c>
      <c r="G35" s="49" t="str">
        <f t="shared" si="0"/>
        <v>0.0%</v>
      </c>
    </row>
    <row r="36" spans="2:7" x14ac:dyDescent="0.25">
      <c r="B36" s="50" t="s">
        <v>356</v>
      </c>
      <c r="C36" s="51">
        <v>1212640000</v>
      </c>
      <c r="D36" s="51">
        <v>0</v>
      </c>
      <c r="E36" s="51">
        <v>368600118.39999998</v>
      </c>
      <c r="F36" s="51">
        <f t="shared" si="1"/>
        <v>368600118.39999998</v>
      </c>
      <c r="G36" s="52" t="str">
        <f t="shared" si="0"/>
        <v>0.0%</v>
      </c>
    </row>
    <row r="37" spans="2:7" x14ac:dyDescent="0.25">
      <c r="B37" s="50" t="s">
        <v>359</v>
      </c>
      <c r="C37" s="51">
        <v>0</v>
      </c>
      <c r="D37" s="51">
        <v>0</v>
      </c>
      <c r="E37" s="51">
        <v>0</v>
      </c>
      <c r="F37" s="51">
        <f t="shared" si="1"/>
        <v>0</v>
      </c>
      <c r="G37" s="52" t="str">
        <f t="shared" si="0"/>
        <v>0.0%</v>
      </c>
    </row>
    <row r="38" spans="2:7" x14ac:dyDescent="0.25">
      <c r="B38" s="44" t="s">
        <v>368</v>
      </c>
      <c r="C38" s="45">
        <v>1334426050</v>
      </c>
      <c r="D38" s="45">
        <v>16865140.699999999</v>
      </c>
      <c r="E38" s="45">
        <v>71952842.150000006</v>
      </c>
      <c r="F38" s="45">
        <f t="shared" si="1"/>
        <v>55087701.450000003</v>
      </c>
      <c r="G38" s="46">
        <f t="shared" si="0"/>
        <v>3.2663647715669519</v>
      </c>
    </row>
    <row r="39" spans="2:7" x14ac:dyDescent="0.25">
      <c r="B39" s="47" t="s">
        <v>369</v>
      </c>
      <c r="C39" s="48">
        <v>976293202</v>
      </c>
      <c r="D39" s="48">
        <v>16865140.699999999</v>
      </c>
      <c r="E39" s="48">
        <v>71952842.150000006</v>
      </c>
      <c r="F39" s="48">
        <f t="shared" si="1"/>
        <v>55087701.450000003</v>
      </c>
      <c r="G39" s="49">
        <f t="shared" si="0"/>
        <v>3.2663647715669519</v>
      </c>
    </row>
    <row r="40" spans="2:7" x14ac:dyDescent="0.25">
      <c r="B40" s="50" t="s">
        <v>356</v>
      </c>
      <c r="C40" s="51">
        <v>701164946</v>
      </c>
      <c r="D40" s="51">
        <v>4805222.13</v>
      </c>
      <c r="E40" s="51">
        <v>69095349.920000002</v>
      </c>
      <c r="F40" s="51">
        <f t="shared" si="1"/>
        <v>64290127.789999999</v>
      </c>
      <c r="G40" s="52">
        <f t="shared" si="0"/>
        <v>13.379220783285621</v>
      </c>
    </row>
    <row r="41" spans="2:7" x14ac:dyDescent="0.25">
      <c r="B41" s="50" t="s">
        <v>357</v>
      </c>
      <c r="C41" s="51">
        <v>43183012</v>
      </c>
      <c r="D41" s="51">
        <v>0</v>
      </c>
      <c r="E41" s="51">
        <v>0</v>
      </c>
      <c r="F41" s="51">
        <f t="shared" si="1"/>
        <v>0</v>
      </c>
      <c r="G41" s="52" t="str">
        <f t="shared" si="0"/>
        <v>0.0%</v>
      </c>
    </row>
    <row r="42" spans="2:7" x14ac:dyDescent="0.25">
      <c r="B42" s="50" t="s">
        <v>358</v>
      </c>
      <c r="C42" s="51">
        <v>6453123</v>
      </c>
      <c r="D42" s="51">
        <v>0</v>
      </c>
      <c r="E42" s="51">
        <v>2857492.23</v>
      </c>
      <c r="F42" s="51">
        <f t="shared" si="1"/>
        <v>2857492.23</v>
      </c>
      <c r="G42" s="52" t="str">
        <f t="shared" si="0"/>
        <v>0.0%</v>
      </c>
    </row>
    <row r="43" spans="2:7" x14ac:dyDescent="0.25">
      <c r="B43" s="50" t="s">
        <v>364</v>
      </c>
      <c r="C43" s="51">
        <v>76999249</v>
      </c>
      <c r="D43" s="51">
        <v>0</v>
      </c>
      <c r="E43" s="51">
        <v>0</v>
      </c>
      <c r="F43" s="51">
        <f t="shared" si="1"/>
        <v>0</v>
      </c>
      <c r="G43" s="52" t="str">
        <f t="shared" si="0"/>
        <v>0.0%</v>
      </c>
    </row>
    <row r="44" spans="2:7" x14ac:dyDescent="0.25">
      <c r="B44" s="50" t="s">
        <v>359</v>
      </c>
      <c r="C44" s="51">
        <v>749089</v>
      </c>
      <c r="D44" s="51">
        <v>0</v>
      </c>
      <c r="E44" s="51">
        <v>0</v>
      </c>
      <c r="F44" s="51">
        <f t="shared" si="1"/>
        <v>0</v>
      </c>
      <c r="G44" s="52" t="str">
        <f t="shared" si="0"/>
        <v>0.0%</v>
      </c>
    </row>
    <row r="45" spans="2:7" x14ac:dyDescent="0.25">
      <c r="B45" s="50" t="s">
        <v>360</v>
      </c>
      <c r="C45" s="51">
        <v>147743783</v>
      </c>
      <c r="D45" s="51">
        <v>12059918.57</v>
      </c>
      <c r="E45" s="51">
        <v>0</v>
      </c>
      <c r="F45" s="51">
        <f t="shared" si="1"/>
        <v>-12059918.57</v>
      </c>
      <c r="G45" s="52">
        <f t="shared" si="0"/>
        <v>-1</v>
      </c>
    </row>
    <row r="46" spans="2:7" x14ac:dyDescent="0.25">
      <c r="B46" s="50" t="s">
        <v>366</v>
      </c>
      <c r="C46" s="51">
        <v>0</v>
      </c>
      <c r="D46" s="51">
        <v>0</v>
      </c>
      <c r="E46" s="51">
        <v>0</v>
      </c>
      <c r="F46" s="51">
        <f t="shared" si="1"/>
        <v>0</v>
      </c>
      <c r="G46" s="52" t="str">
        <f t="shared" si="0"/>
        <v>0.0%</v>
      </c>
    </row>
    <row r="47" spans="2:7" x14ac:dyDescent="0.25">
      <c r="B47" s="47" t="s">
        <v>370</v>
      </c>
      <c r="C47" s="48">
        <v>285918584</v>
      </c>
      <c r="D47" s="48">
        <v>0</v>
      </c>
      <c r="E47" s="48">
        <v>0</v>
      </c>
      <c r="F47" s="48">
        <f t="shared" si="1"/>
        <v>0</v>
      </c>
      <c r="G47" s="49" t="str">
        <f t="shared" si="0"/>
        <v>0.0%</v>
      </c>
    </row>
    <row r="48" spans="2:7" x14ac:dyDescent="0.25">
      <c r="B48" s="50" t="s">
        <v>356</v>
      </c>
      <c r="C48" s="51">
        <v>0</v>
      </c>
      <c r="D48" s="51">
        <v>0</v>
      </c>
      <c r="E48" s="51">
        <v>0</v>
      </c>
      <c r="F48" s="51">
        <f t="shared" si="1"/>
        <v>0</v>
      </c>
      <c r="G48" s="52" t="str">
        <f t="shared" si="0"/>
        <v>0.0%</v>
      </c>
    </row>
    <row r="49" spans="2:7" x14ac:dyDescent="0.25">
      <c r="B49" s="50" t="s">
        <v>359</v>
      </c>
      <c r="C49" s="51">
        <v>0</v>
      </c>
      <c r="D49" s="51">
        <v>0</v>
      </c>
      <c r="E49" s="51">
        <v>0</v>
      </c>
      <c r="F49" s="51">
        <f t="shared" si="1"/>
        <v>0</v>
      </c>
      <c r="G49" s="52" t="str">
        <f t="shared" si="0"/>
        <v>0.0%</v>
      </c>
    </row>
    <row r="50" spans="2:7" x14ac:dyDescent="0.25">
      <c r="B50" s="50" t="s">
        <v>360</v>
      </c>
      <c r="C50" s="51">
        <v>285918584</v>
      </c>
      <c r="D50" s="51">
        <v>0</v>
      </c>
      <c r="E50" s="51">
        <v>0</v>
      </c>
      <c r="F50" s="51">
        <f t="shared" si="1"/>
        <v>0</v>
      </c>
      <c r="G50" s="52" t="str">
        <f t="shared" si="0"/>
        <v>0.0%</v>
      </c>
    </row>
    <row r="51" spans="2:7" x14ac:dyDescent="0.25">
      <c r="B51" s="47" t="s">
        <v>371</v>
      </c>
      <c r="C51" s="48">
        <v>72214264</v>
      </c>
      <c r="D51" s="48">
        <v>0</v>
      </c>
      <c r="E51" s="48">
        <v>0</v>
      </c>
      <c r="F51" s="48">
        <f t="shared" si="1"/>
        <v>0</v>
      </c>
      <c r="G51" s="49" t="str">
        <f t="shared" si="0"/>
        <v>0.0%</v>
      </c>
    </row>
    <row r="52" spans="2:7" x14ac:dyDescent="0.25">
      <c r="B52" s="50" t="s">
        <v>356</v>
      </c>
      <c r="C52" s="51">
        <v>0</v>
      </c>
      <c r="D52" s="51">
        <v>0</v>
      </c>
      <c r="E52" s="51">
        <v>0</v>
      </c>
      <c r="F52" s="51">
        <f t="shared" si="1"/>
        <v>0</v>
      </c>
      <c r="G52" s="52" t="str">
        <f t="shared" si="0"/>
        <v>0.0%</v>
      </c>
    </row>
    <row r="53" spans="2:7" x14ac:dyDescent="0.25">
      <c r="B53" s="50" t="s">
        <v>358</v>
      </c>
      <c r="C53" s="51">
        <v>9582415</v>
      </c>
      <c r="D53" s="51">
        <v>0</v>
      </c>
      <c r="E53" s="51">
        <v>0</v>
      </c>
      <c r="F53" s="51">
        <f t="shared" si="1"/>
        <v>0</v>
      </c>
      <c r="G53" s="52" t="str">
        <f t="shared" si="0"/>
        <v>0.0%</v>
      </c>
    </row>
    <row r="54" spans="2:7" x14ac:dyDescent="0.25">
      <c r="B54" s="50" t="s">
        <v>364</v>
      </c>
      <c r="C54" s="51">
        <v>0</v>
      </c>
      <c r="D54" s="51">
        <v>0</v>
      </c>
      <c r="E54" s="51">
        <v>0</v>
      </c>
      <c r="F54" s="51">
        <f t="shared" si="1"/>
        <v>0</v>
      </c>
      <c r="G54" s="52" t="str">
        <f t="shared" si="0"/>
        <v>0.0%</v>
      </c>
    </row>
    <row r="55" spans="2:7" x14ac:dyDescent="0.25">
      <c r="B55" s="50" t="s">
        <v>359</v>
      </c>
      <c r="C55" s="51">
        <v>16613202</v>
      </c>
      <c r="D55" s="51">
        <v>0</v>
      </c>
      <c r="E55" s="51">
        <v>0</v>
      </c>
      <c r="F55" s="51">
        <f t="shared" si="1"/>
        <v>0</v>
      </c>
      <c r="G55" s="52" t="str">
        <f t="shared" si="0"/>
        <v>0.0%</v>
      </c>
    </row>
    <row r="56" spans="2:7" x14ac:dyDescent="0.25">
      <c r="B56" s="50" t="s">
        <v>360</v>
      </c>
      <c r="C56" s="51">
        <v>46018647</v>
      </c>
      <c r="D56" s="51">
        <v>0</v>
      </c>
      <c r="E56" s="51">
        <v>0</v>
      </c>
      <c r="F56" s="51">
        <f t="shared" si="1"/>
        <v>0</v>
      </c>
      <c r="G56" s="52" t="str">
        <f t="shared" si="0"/>
        <v>0.0%</v>
      </c>
    </row>
    <row r="57" spans="2:7" x14ac:dyDescent="0.25">
      <c r="B57" s="44" t="s">
        <v>372</v>
      </c>
      <c r="C57" s="45">
        <v>2929322972</v>
      </c>
      <c r="D57" s="45">
        <v>9230783.0199999996</v>
      </c>
      <c r="E57" s="45">
        <v>118431172.99000001</v>
      </c>
      <c r="F57" s="45">
        <f t="shared" si="1"/>
        <v>109200389.97000001</v>
      </c>
      <c r="G57" s="46">
        <f>IFERROR(F57/D57,"0.0%")</f>
        <v>11.830024574664959</v>
      </c>
    </row>
    <row r="58" spans="2:7" x14ac:dyDescent="0.25">
      <c r="B58" s="47" t="s">
        <v>373</v>
      </c>
      <c r="C58" s="48">
        <v>1414803954</v>
      </c>
      <c r="D58" s="48">
        <v>6515820.7599999998</v>
      </c>
      <c r="E58" s="48">
        <v>111927893.45</v>
      </c>
      <c r="F58" s="48">
        <f t="shared" si="1"/>
        <v>105412072.69</v>
      </c>
      <c r="G58" s="49">
        <f t="shared" si="0"/>
        <v>16.177865624713718</v>
      </c>
    </row>
    <row r="59" spans="2:7" x14ac:dyDescent="0.25">
      <c r="B59" s="50" t="s">
        <v>363</v>
      </c>
      <c r="C59" s="51">
        <v>39383951</v>
      </c>
      <c r="D59" s="51">
        <v>6515820.7599999998</v>
      </c>
      <c r="E59" s="51">
        <v>0</v>
      </c>
      <c r="F59" s="51">
        <f t="shared" si="1"/>
        <v>-6515820.7599999998</v>
      </c>
      <c r="G59" s="52">
        <f t="shared" si="0"/>
        <v>-1</v>
      </c>
    </row>
    <row r="60" spans="2:7" x14ac:dyDescent="0.25">
      <c r="B60" s="50" t="s">
        <v>356</v>
      </c>
      <c r="C60" s="51">
        <v>194358689</v>
      </c>
      <c r="D60" s="51">
        <v>0</v>
      </c>
      <c r="E60" s="51">
        <v>15293003.59</v>
      </c>
      <c r="F60" s="51">
        <f t="shared" si="1"/>
        <v>15293003.59</v>
      </c>
      <c r="G60" s="52" t="str">
        <f t="shared" si="0"/>
        <v>0.0%</v>
      </c>
    </row>
    <row r="61" spans="2:7" x14ac:dyDescent="0.25">
      <c r="B61" s="50" t="s">
        <v>357</v>
      </c>
      <c r="C61" s="51">
        <v>53360098</v>
      </c>
      <c r="D61" s="51">
        <v>0</v>
      </c>
      <c r="E61" s="51">
        <v>0</v>
      </c>
      <c r="F61" s="51">
        <f t="shared" si="1"/>
        <v>0</v>
      </c>
      <c r="G61" s="52" t="str">
        <f t="shared" si="0"/>
        <v>0.0%</v>
      </c>
    </row>
    <row r="62" spans="2:7" x14ac:dyDescent="0.25">
      <c r="B62" s="50" t="s">
        <v>358</v>
      </c>
      <c r="C62" s="51">
        <v>237793529</v>
      </c>
      <c r="D62" s="51">
        <v>0</v>
      </c>
      <c r="E62" s="51">
        <v>67562484.079999998</v>
      </c>
      <c r="F62" s="51">
        <f t="shared" si="1"/>
        <v>67562484.079999998</v>
      </c>
      <c r="G62" s="52" t="str">
        <f t="shared" si="0"/>
        <v>0.0%</v>
      </c>
    </row>
    <row r="63" spans="2:7" x14ac:dyDescent="0.25">
      <c r="B63" s="50" t="s">
        <v>364</v>
      </c>
      <c r="C63" s="51">
        <v>817826522</v>
      </c>
      <c r="D63" s="51">
        <v>0</v>
      </c>
      <c r="E63" s="51">
        <v>26731632.620000001</v>
      </c>
      <c r="F63" s="51">
        <f t="shared" si="1"/>
        <v>26731632.620000001</v>
      </c>
      <c r="G63" s="52" t="str">
        <f t="shared" si="0"/>
        <v>0.0%</v>
      </c>
    </row>
    <row r="64" spans="2:7" x14ac:dyDescent="0.25">
      <c r="B64" s="50" t="s">
        <v>359</v>
      </c>
      <c r="C64" s="51">
        <v>6906676</v>
      </c>
      <c r="D64" s="51">
        <v>0</v>
      </c>
      <c r="E64" s="51">
        <v>2340773.16</v>
      </c>
      <c r="F64" s="51">
        <f t="shared" si="1"/>
        <v>2340773.16</v>
      </c>
      <c r="G64" s="52" t="str">
        <f t="shared" si="0"/>
        <v>0.0%</v>
      </c>
    </row>
    <row r="65" spans="2:7" x14ac:dyDescent="0.25">
      <c r="B65" s="50" t="s">
        <v>360</v>
      </c>
      <c r="C65" s="51">
        <v>65174489</v>
      </c>
      <c r="D65" s="51">
        <v>0</v>
      </c>
      <c r="E65" s="51">
        <v>0</v>
      </c>
      <c r="F65" s="51">
        <f t="shared" si="1"/>
        <v>0</v>
      </c>
      <c r="G65" s="52" t="str">
        <f t="shared" si="0"/>
        <v>0.0%</v>
      </c>
    </row>
    <row r="66" spans="2:7" x14ac:dyDescent="0.25">
      <c r="B66" s="47" t="s">
        <v>374</v>
      </c>
      <c r="C66" s="48">
        <v>989650540</v>
      </c>
      <c r="D66" s="48">
        <v>2714962.26</v>
      </c>
      <c r="E66" s="48">
        <v>0</v>
      </c>
      <c r="F66" s="48">
        <f t="shared" si="1"/>
        <v>-2714962.26</v>
      </c>
      <c r="G66" s="49">
        <f t="shared" si="0"/>
        <v>-1</v>
      </c>
    </row>
    <row r="67" spans="2:7" x14ac:dyDescent="0.25">
      <c r="B67" s="50" t="s">
        <v>356</v>
      </c>
      <c r="C67" s="51">
        <v>715000000</v>
      </c>
      <c r="D67" s="51">
        <v>2714962.26</v>
      </c>
      <c r="E67" s="51">
        <v>0</v>
      </c>
      <c r="F67" s="51">
        <f t="shared" si="1"/>
        <v>-2714962.26</v>
      </c>
      <c r="G67" s="52">
        <f t="shared" si="0"/>
        <v>-1</v>
      </c>
    </row>
    <row r="68" spans="2:7" x14ac:dyDescent="0.25">
      <c r="B68" s="50" t="s">
        <v>357</v>
      </c>
      <c r="C68" s="51">
        <v>6867669</v>
      </c>
      <c r="D68" s="51">
        <v>0</v>
      </c>
      <c r="E68" s="51">
        <v>0</v>
      </c>
      <c r="F68" s="51">
        <f t="shared" si="1"/>
        <v>0</v>
      </c>
      <c r="G68" s="52" t="str">
        <f t="shared" si="0"/>
        <v>0.0%</v>
      </c>
    </row>
    <row r="69" spans="2:7" x14ac:dyDescent="0.25">
      <c r="B69" s="50" t="s">
        <v>358</v>
      </c>
      <c r="C69" s="51">
        <v>221707859</v>
      </c>
      <c r="D69" s="51">
        <v>0</v>
      </c>
      <c r="E69" s="51">
        <v>0</v>
      </c>
      <c r="F69" s="51">
        <f t="shared" si="1"/>
        <v>0</v>
      </c>
      <c r="G69" s="52" t="str">
        <f t="shared" si="0"/>
        <v>0.0%</v>
      </c>
    </row>
    <row r="70" spans="2:7" x14ac:dyDescent="0.25">
      <c r="B70" s="50" t="s">
        <v>364</v>
      </c>
      <c r="C70" s="51">
        <v>0</v>
      </c>
      <c r="D70" s="51">
        <v>0</v>
      </c>
      <c r="E70" s="51">
        <v>0</v>
      </c>
      <c r="F70" s="51">
        <f t="shared" si="1"/>
        <v>0</v>
      </c>
      <c r="G70" s="52" t="str">
        <f t="shared" si="0"/>
        <v>0.0%</v>
      </c>
    </row>
    <row r="71" spans="2:7" x14ac:dyDescent="0.25">
      <c r="B71" s="50" t="s">
        <v>359</v>
      </c>
      <c r="C71" s="51">
        <v>12597926</v>
      </c>
      <c r="D71" s="51">
        <v>0</v>
      </c>
      <c r="E71" s="51">
        <v>0</v>
      </c>
      <c r="F71" s="51">
        <f t="shared" si="1"/>
        <v>0</v>
      </c>
      <c r="G71" s="52" t="str">
        <f t="shared" si="0"/>
        <v>0.0%</v>
      </c>
    </row>
    <row r="72" spans="2:7" x14ac:dyDescent="0.25">
      <c r="B72" s="50" t="s">
        <v>360</v>
      </c>
      <c r="C72" s="51">
        <v>33477086</v>
      </c>
      <c r="D72" s="51">
        <v>0</v>
      </c>
      <c r="E72" s="51">
        <v>0</v>
      </c>
      <c r="F72" s="51">
        <f t="shared" si="1"/>
        <v>0</v>
      </c>
      <c r="G72" s="52" t="str">
        <f t="shared" si="0"/>
        <v>0.0%</v>
      </c>
    </row>
    <row r="73" spans="2:7" x14ac:dyDescent="0.25">
      <c r="B73" s="50" t="s">
        <v>366</v>
      </c>
      <c r="C73" s="51">
        <v>0</v>
      </c>
      <c r="D73" s="51">
        <v>0</v>
      </c>
      <c r="E73" s="51">
        <v>0</v>
      </c>
      <c r="F73" s="51">
        <f t="shared" si="1"/>
        <v>0</v>
      </c>
      <c r="G73" s="52" t="str">
        <f t="shared" si="0"/>
        <v>0.0%</v>
      </c>
    </row>
    <row r="74" spans="2:7" x14ac:dyDescent="0.25">
      <c r="B74" s="47" t="s">
        <v>375</v>
      </c>
      <c r="C74" s="48">
        <v>266283091</v>
      </c>
      <c r="D74" s="48">
        <v>0</v>
      </c>
      <c r="E74" s="48">
        <v>6503279.54</v>
      </c>
      <c r="F74" s="48">
        <f t="shared" si="1"/>
        <v>6503279.54</v>
      </c>
      <c r="G74" s="49" t="str">
        <f t="shared" ref="G74:G137" si="2">IFERROR(F74/D74,"0.0%")</f>
        <v>0.0%</v>
      </c>
    </row>
    <row r="75" spans="2:7" x14ac:dyDescent="0.25">
      <c r="B75" s="50" t="s">
        <v>356</v>
      </c>
      <c r="C75" s="51">
        <v>234687907</v>
      </c>
      <c r="D75" s="51">
        <v>0</v>
      </c>
      <c r="E75" s="51">
        <v>6503279.54</v>
      </c>
      <c r="F75" s="51">
        <f t="shared" ref="F75:F138" si="3">E75-D75</f>
        <v>6503279.54</v>
      </c>
      <c r="G75" s="52" t="str">
        <f t="shared" si="2"/>
        <v>0.0%</v>
      </c>
    </row>
    <row r="76" spans="2:7" x14ac:dyDescent="0.25">
      <c r="B76" s="50" t="s">
        <v>360</v>
      </c>
      <c r="C76" s="51">
        <v>31595184</v>
      </c>
      <c r="D76" s="51">
        <v>0</v>
      </c>
      <c r="E76" s="51">
        <v>0</v>
      </c>
      <c r="F76" s="51">
        <f t="shared" si="3"/>
        <v>0</v>
      </c>
      <c r="G76" s="52" t="str">
        <f t="shared" si="2"/>
        <v>0.0%</v>
      </c>
    </row>
    <row r="77" spans="2:7" x14ac:dyDescent="0.25">
      <c r="B77" s="47" t="s">
        <v>376</v>
      </c>
      <c r="C77" s="48">
        <v>258585387</v>
      </c>
      <c r="D77" s="48">
        <v>0</v>
      </c>
      <c r="E77" s="48">
        <v>0</v>
      </c>
      <c r="F77" s="48">
        <f t="shared" si="3"/>
        <v>0</v>
      </c>
      <c r="G77" s="49" t="str">
        <f t="shared" si="2"/>
        <v>0.0%</v>
      </c>
    </row>
    <row r="78" spans="2:7" x14ac:dyDescent="0.25">
      <c r="B78" s="50" t="s">
        <v>355</v>
      </c>
      <c r="C78" s="51">
        <v>27279910</v>
      </c>
      <c r="D78" s="51">
        <v>0</v>
      </c>
      <c r="E78" s="51">
        <v>0</v>
      </c>
      <c r="F78" s="51">
        <f t="shared" si="3"/>
        <v>0</v>
      </c>
      <c r="G78" s="52" t="str">
        <f t="shared" si="2"/>
        <v>0.0%</v>
      </c>
    </row>
    <row r="79" spans="2:7" x14ac:dyDescent="0.25">
      <c r="B79" s="50" t="s">
        <v>356</v>
      </c>
      <c r="C79" s="51">
        <v>75000000</v>
      </c>
      <c r="D79" s="51">
        <v>0</v>
      </c>
      <c r="E79" s="51">
        <v>0</v>
      </c>
      <c r="F79" s="51">
        <f t="shared" si="3"/>
        <v>0</v>
      </c>
      <c r="G79" s="52" t="str">
        <f t="shared" si="2"/>
        <v>0.0%</v>
      </c>
    </row>
    <row r="80" spans="2:7" x14ac:dyDescent="0.25">
      <c r="B80" s="50" t="s">
        <v>357</v>
      </c>
      <c r="C80" s="51">
        <v>95566881</v>
      </c>
      <c r="D80" s="51">
        <v>0</v>
      </c>
      <c r="E80" s="51">
        <v>0</v>
      </c>
      <c r="F80" s="51">
        <f t="shared" si="3"/>
        <v>0</v>
      </c>
      <c r="G80" s="52" t="str">
        <f t="shared" si="2"/>
        <v>0.0%</v>
      </c>
    </row>
    <row r="81" spans="2:7" x14ac:dyDescent="0.25">
      <c r="B81" s="50" t="s">
        <v>364</v>
      </c>
      <c r="C81" s="51">
        <v>20000000</v>
      </c>
      <c r="D81" s="51">
        <v>0</v>
      </c>
      <c r="E81" s="51">
        <v>0</v>
      </c>
      <c r="F81" s="51">
        <f t="shared" si="3"/>
        <v>0</v>
      </c>
      <c r="G81" s="52" t="str">
        <f t="shared" si="2"/>
        <v>0.0%</v>
      </c>
    </row>
    <row r="82" spans="2:7" x14ac:dyDescent="0.25">
      <c r="B82" s="50" t="s">
        <v>360</v>
      </c>
      <c r="C82" s="51">
        <v>40738596</v>
      </c>
      <c r="D82" s="51">
        <v>0</v>
      </c>
      <c r="E82" s="51">
        <v>0</v>
      </c>
      <c r="F82" s="51">
        <f t="shared" si="3"/>
        <v>0</v>
      </c>
      <c r="G82" s="52" t="str">
        <f t="shared" si="2"/>
        <v>0.0%</v>
      </c>
    </row>
    <row r="83" spans="2:7" x14ac:dyDescent="0.25">
      <c r="B83" s="44" t="s">
        <v>377</v>
      </c>
      <c r="C83" s="45">
        <v>7439472929</v>
      </c>
      <c r="D83" s="45">
        <v>22328742.489999998</v>
      </c>
      <c r="E83" s="45">
        <v>39646398.32</v>
      </c>
      <c r="F83" s="45">
        <f t="shared" si="3"/>
        <v>17317655.830000002</v>
      </c>
      <c r="G83" s="46">
        <f t="shared" si="2"/>
        <v>0.77557685291752421</v>
      </c>
    </row>
    <row r="84" spans="2:7" x14ac:dyDescent="0.25">
      <c r="B84" s="47" t="s">
        <v>378</v>
      </c>
      <c r="C84" s="48">
        <v>2687131713</v>
      </c>
      <c r="D84" s="48">
        <v>0</v>
      </c>
      <c r="E84" s="48">
        <v>13312699.789999999</v>
      </c>
      <c r="F84" s="48">
        <f t="shared" si="3"/>
        <v>13312699.789999999</v>
      </c>
      <c r="G84" s="49" t="str">
        <f t="shared" si="2"/>
        <v>0.0%</v>
      </c>
    </row>
    <row r="85" spans="2:7" x14ac:dyDescent="0.25">
      <c r="B85" s="50" t="s">
        <v>379</v>
      </c>
      <c r="C85" s="51">
        <v>2550000000</v>
      </c>
      <c r="D85" s="51">
        <v>0</v>
      </c>
      <c r="E85" s="51">
        <v>1948800</v>
      </c>
      <c r="F85" s="51">
        <f t="shared" si="3"/>
        <v>1948800</v>
      </c>
      <c r="G85" s="52" t="str">
        <f t="shared" si="2"/>
        <v>0.0%</v>
      </c>
    </row>
    <row r="86" spans="2:7" x14ac:dyDescent="0.25">
      <c r="B86" s="50" t="s">
        <v>380</v>
      </c>
      <c r="C86" s="51">
        <v>0</v>
      </c>
      <c r="D86" s="51">
        <v>0</v>
      </c>
      <c r="E86" s="51">
        <v>0</v>
      </c>
      <c r="F86" s="51">
        <f t="shared" si="3"/>
        <v>0</v>
      </c>
      <c r="G86" s="52" t="str">
        <f t="shared" si="2"/>
        <v>0.0%</v>
      </c>
    </row>
    <row r="87" spans="2:7" x14ac:dyDescent="0.25">
      <c r="B87" s="50" t="s">
        <v>356</v>
      </c>
      <c r="C87" s="51">
        <v>0</v>
      </c>
      <c r="D87" s="51">
        <v>0</v>
      </c>
      <c r="E87" s="51">
        <v>0</v>
      </c>
      <c r="F87" s="51">
        <f t="shared" si="3"/>
        <v>0</v>
      </c>
      <c r="G87" s="52" t="str">
        <f t="shared" si="2"/>
        <v>0.0%</v>
      </c>
    </row>
    <row r="88" spans="2:7" x14ac:dyDescent="0.25">
      <c r="B88" s="50" t="s">
        <v>358</v>
      </c>
      <c r="C88" s="51">
        <v>0</v>
      </c>
      <c r="D88" s="51">
        <v>0</v>
      </c>
      <c r="E88" s="51">
        <v>0</v>
      </c>
      <c r="F88" s="51">
        <f t="shared" si="3"/>
        <v>0</v>
      </c>
      <c r="G88" s="52" t="str">
        <f t="shared" si="2"/>
        <v>0.0%</v>
      </c>
    </row>
    <row r="89" spans="2:7" x14ac:dyDescent="0.25">
      <c r="B89" s="50" t="s">
        <v>364</v>
      </c>
      <c r="C89" s="51">
        <v>110195456</v>
      </c>
      <c r="D89" s="51">
        <v>0</v>
      </c>
      <c r="E89" s="51">
        <v>11363899.789999999</v>
      </c>
      <c r="F89" s="51">
        <f t="shared" si="3"/>
        <v>11363899.789999999</v>
      </c>
      <c r="G89" s="52" t="str">
        <f t="shared" si="2"/>
        <v>0.0%</v>
      </c>
    </row>
    <row r="90" spans="2:7" x14ac:dyDescent="0.25">
      <c r="B90" s="50" t="s">
        <v>359</v>
      </c>
      <c r="C90" s="51">
        <v>2221823</v>
      </c>
      <c r="D90" s="51">
        <v>0</v>
      </c>
      <c r="E90" s="51">
        <v>0</v>
      </c>
      <c r="F90" s="51">
        <f t="shared" si="3"/>
        <v>0</v>
      </c>
      <c r="G90" s="52" t="str">
        <f t="shared" si="2"/>
        <v>0.0%</v>
      </c>
    </row>
    <row r="91" spans="2:7" x14ac:dyDescent="0.25">
      <c r="B91" s="50" t="s">
        <v>360</v>
      </c>
      <c r="C91" s="51">
        <v>24714434</v>
      </c>
      <c r="D91" s="51">
        <v>0</v>
      </c>
      <c r="E91" s="51">
        <v>0</v>
      </c>
      <c r="F91" s="51">
        <f t="shared" si="3"/>
        <v>0</v>
      </c>
      <c r="G91" s="52" t="str">
        <f t="shared" si="2"/>
        <v>0.0%</v>
      </c>
    </row>
    <row r="92" spans="2:7" x14ac:dyDescent="0.25">
      <c r="B92" s="50" t="s">
        <v>366</v>
      </c>
      <c r="C92" s="51">
        <v>0</v>
      </c>
      <c r="D92" s="51">
        <v>0</v>
      </c>
      <c r="E92" s="51">
        <v>0</v>
      </c>
      <c r="F92" s="51">
        <f t="shared" si="3"/>
        <v>0</v>
      </c>
      <c r="G92" s="52" t="str">
        <f t="shared" si="2"/>
        <v>0.0%</v>
      </c>
    </row>
    <row r="93" spans="2:7" x14ac:dyDescent="0.25">
      <c r="B93" s="47" t="s">
        <v>381</v>
      </c>
      <c r="C93" s="48">
        <v>3902570017</v>
      </c>
      <c r="D93" s="48">
        <v>0</v>
      </c>
      <c r="E93" s="48">
        <v>0</v>
      </c>
      <c r="F93" s="48">
        <f t="shared" si="3"/>
        <v>0</v>
      </c>
      <c r="G93" s="49" t="str">
        <f t="shared" si="2"/>
        <v>0.0%</v>
      </c>
    </row>
    <row r="94" spans="2:7" x14ac:dyDescent="0.25">
      <c r="B94" s="50" t="s">
        <v>379</v>
      </c>
      <c r="C94" s="51">
        <v>900000000</v>
      </c>
      <c r="D94" s="51">
        <v>0</v>
      </c>
      <c r="E94" s="51">
        <v>0</v>
      </c>
      <c r="F94" s="51">
        <f t="shared" si="3"/>
        <v>0</v>
      </c>
      <c r="G94" s="52" t="str">
        <f t="shared" si="2"/>
        <v>0.0%</v>
      </c>
    </row>
    <row r="95" spans="2:7" x14ac:dyDescent="0.25">
      <c r="B95" s="50" t="s">
        <v>355</v>
      </c>
      <c r="C95" s="51">
        <v>21255924</v>
      </c>
      <c r="D95" s="51">
        <v>0</v>
      </c>
      <c r="E95" s="51">
        <v>0</v>
      </c>
      <c r="F95" s="51">
        <f t="shared" si="3"/>
        <v>0</v>
      </c>
      <c r="G95" s="52" t="str">
        <f t="shared" si="2"/>
        <v>0.0%</v>
      </c>
    </row>
    <row r="96" spans="2:7" x14ac:dyDescent="0.25">
      <c r="B96" s="50" t="s">
        <v>356</v>
      </c>
      <c r="C96" s="51">
        <v>2804039490</v>
      </c>
      <c r="D96" s="51">
        <v>0</v>
      </c>
      <c r="E96" s="51">
        <v>0</v>
      </c>
      <c r="F96" s="51">
        <f t="shared" si="3"/>
        <v>0</v>
      </c>
      <c r="G96" s="52" t="str">
        <f t="shared" si="2"/>
        <v>0.0%</v>
      </c>
    </row>
    <row r="97" spans="2:7" x14ac:dyDescent="0.25">
      <c r="B97" s="50" t="s">
        <v>358</v>
      </c>
      <c r="C97" s="51">
        <v>13967116</v>
      </c>
      <c r="D97" s="51">
        <v>0</v>
      </c>
      <c r="E97" s="51">
        <v>0</v>
      </c>
      <c r="F97" s="51">
        <f t="shared" si="3"/>
        <v>0</v>
      </c>
      <c r="G97" s="52" t="str">
        <f t="shared" si="2"/>
        <v>0.0%</v>
      </c>
    </row>
    <row r="98" spans="2:7" x14ac:dyDescent="0.25">
      <c r="B98" s="50" t="s">
        <v>364</v>
      </c>
      <c r="C98" s="51">
        <v>124911080</v>
      </c>
      <c r="D98" s="51">
        <v>0</v>
      </c>
      <c r="E98" s="51">
        <v>0</v>
      </c>
      <c r="F98" s="51">
        <f t="shared" si="3"/>
        <v>0</v>
      </c>
      <c r="G98" s="52" t="str">
        <f t="shared" si="2"/>
        <v>0.0%</v>
      </c>
    </row>
    <row r="99" spans="2:7" x14ac:dyDescent="0.25">
      <c r="B99" s="50" t="s">
        <v>360</v>
      </c>
      <c r="C99" s="51">
        <v>38396407</v>
      </c>
      <c r="D99" s="51">
        <v>0</v>
      </c>
      <c r="E99" s="51">
        <v>0</v>
      </c>
      <c r="F99" s="51">
        <f t="shared" si="3"/>
        <v>0</v>
      </c>
      <c r="G99" s="52" t="str">
        <f t="shared" si="2"/>
        <v>0.0%</v>
      </c>
    </row>
    <row r="100" spans="2:7" x14ac:dyDescent="0.25">
      <c r="B100" s="47" t="s">
        <v>382</v>
      </c>
      <c r="C100" s="48">
        <v>196818803</v>
      </c>
      <c r="D100" s="48">
        <v>0</v>
      </c>
      <c r="E100" s="48">
        <v>0</v>
      </c>
      <c r="F100" s="48">
        <f t="shared" si="3"/>
        <v>0</v>
      </c>
      <c r="G100" s="49" t="str">
        <f t="shared" si="2"/>
        <v>0.0%</v>
      </c>
    </row>
    <row r="101" spans="2:7" x14ac:dyDescent="0.25">
      <c r="B101" s="50" t="s">
        <v>356</v>
      </c>
      <c r="C101" s="51">
        <v>0</v>
      </c>
      <c r="D101" s="51">
        <v>0</v>
      </c>
      <c r="E101" s="51">
        <v>0</v>
      </c>
      <c r="F101" s="51">
        <f t="shared" si="3"/>
        <v>0</v>
      </c>
      <c r="G101" s="52" t="str">
        <f t="shared" si="2"/>
        <v>0.0%</v>
      </c>
    </row>
    <row r="102" spans="2:7" x14ac:dyDescent="0.25">
      <c r="B102" s="50" t="s">
        <v>358</v>
      </c>
      <c r="C102" s="51">
        <v>0</v>
      </c>
      <c r="D102" s="51">
        <v>0</v>
      </c>
      <c r="E102" s="51">
        <v>0</v>
      </c>
      <c r="F102" s="51">
        <f t="shared" si="3"/>
        <v>0</v>
      </c>
      <c r="G102" s="52" t="str">
        <f t="shared" si="2"/>
        <v>0.0%</v>
      </c>
    </row>
    <row r="103" spans="2:7" x14ac:dyDescent="0.25">
      <c r="B103" s="50" t="s">
        <v>360</v>
      </c>
      <c r="C103" s="51">
        <v>191875183</v>
      </c>
      <c r="D103" s="51">
        <v>0</v>
      </c>
      <c r="E103" s="51">
        <v>0</v>
      </c>
      <c r="F103" s="51">
        <f t="shared" si="3"/>
        <v>0</v>
      </c>
      <c r="G103" s="52" t="str">
        <f t="shared" si="2"/>
        <v>0.0%</v>
      </c>
    </row>
    <row r="104" spans="2:7" x14ac:dyDescent="0.25">
      <c r="B104" s="50" t="s">
        <v>366</v>
      </c>
      <c r="C104" s="51">
        <v>4943620</v>
      </c>
      <c r="D104" s="51">
        <v>0</v>
      </c>
      <c r="E104" s="51">
        <v>0</v>
      </c>
      <c r="F104" s="51">
        <f t="shared" si="3"/>
        <v>0</v>
      </c>
      <c r="G104" s="52" t="str">
        <f t="shared" si="2"/>
        <v>0.0%</v>
      </c>
    </row>
    <row r="105" spans="2:7" x14ac:dyDescent="0.25">
      <c r="B105" s="47" t="s">
        <v>383</v>
      </c>
      <c r="C105" s="48">
        <v>642352396</v>
      </c>
      <c r="D105" s="48">
        <v>22252585.09</v>
      </c>
      <c r="E105" s="48">
        <v>26252925.530000001</v>
      </c>
      <c r="F105" s="48">
        <f t="shared" si="3"/>
        <v>4000340.4400000013</v>
      </c>
      <c r="G105" s="49">
        <f t="shared" si="2"/>
        <v>0.17976969524307979</v>
      </c>
    </row>
    <row r="106" spans="2:7" x14ac:dyDescent="0.25">
      <c r="B106" s="50" t="s">
        <v>356</v>
      </c>
      <c r="C106" s="51">
        <v>436845749</v>
      </c>
      <c r="D106" s="51">
        <v>0</v>
      </c>
      <c r="E106" s="51">
        <v>24605492.16</v>
      </c>
      <c r="F106" s="51">
        <f t="shared" si="3"/>
        <v>24605492.16</v>
      </c>
      <c r="G106" s="52" t="str">
        <f t="shared" si="2"/>
        <v>0.0%</v>
      </c>
    </row>
    <row r="107" spans="2:7" x14ac:dyDescent="0.25">
      <c r="B107" s="50" t="s">
        <v>364</v>
      </c>
      <c r="C107" s="51">
        <v>158764142</v>
      </c>
      <c r="D107" s="51">
        <v>22252585.09</v>
      </c>
      <c r="E107" s="51">
        <v>1647433.37</v>
      </c>
      <c r="F107" s="51">
        <f t="shared" si="3"/>
        <v>-20605151.719999999</v>
      </c>
      <c r="G107" s="52">
        <f t="shared" si="2"/>
        <v>-0.9259666522636808</v>
      </c>
    </row>
    <row r="108" spans="2:7" x14ac:dyDescent="0.25">
      <c r="B108" s="50" t="s">
        <v>360</v>
      </c>
      <c r="C108" s="51">
        <v>46742505</v>
      </c>
      <c r="D108" s="51">
        <v>0</v>
      </c>
      <c r="E108" s="51">
        <v>0</v>
      </c>
      <c r="F108" s="51">
        <f t="shared" si="3"/>
        <v>0</v>
      </c>
      <c r="G108" s="52" t="str">
        <f t="shared" si="2"/>
        <v>0.0%</v>
      </c>
    </row>
    <row r="109" spans="2:7" x14ac:dyDescent="0.25">
      <c r="B109" s="47" t="s">
        <v>367</v>
      </c>
      <c r="C109" s="48">
        <v>10600000</v>
      </c>
      <c r="D109" s="48">
        <v>76157.399999999994</v>
      </c>
      <c r="E109" s="48">
        <v>80773</v>
      </c>
      <c r="F109" s="48">
        <f t="shared" si="3"/>
        <v>4615.6000000000058</v>
      </c>
      <c r="G109" s="49">
        <f t="shared" si="2"/>
        <v>6.0606060606060684E-2</v>
      </c>
    </row>
    <row r="110" spans="2:7" x14ac:dyDescent="0.25">
      <c r="B110" s="50" t="s">
        <v>355</v>
      </c>
      <c r="C110" s="51">
        <v>10600000</v>
      </c>
      <c r="D110" s="51">
        <v>76157.399999999994</v>
      </c>
      <c r="E110" s="51">
        <v>80773</v>
      </c>
      <c r="F110" s="51">
        <f t="shared" si="3"/>
        <v>4615.6000000000058</v>
      </c>
      <c r="G110" s="52">
        <f t="shared" si="2"/>
        <v>6.0606060606060684E-2</v>
      </c>
    </row>
    <row r="111" spans="2:7" x14ac:dyDescent="0.25">
      <c r="B111" s="44" t="s">
        <v>384</v>
      </c>
      <c r="C111" s="45">
        <v>4646643703</v>
      </c>
      <c r="D111" s="45">
        <v>19556680.239999998</v>
      </c>
      <c r="E111" s="45">
        <v>68061967.570000008</v>
      </c>
      <c r="F111" s="45">
        <f t="shared" si="3"/>
        <v>48505287.330000013</v>
      </c>
      <c r="G111" s="46">
        <f t="shared" si="2"/>
        <v>2.4802413668752616</v>
      </c>
    </row>
    <row r="112" spans="2:7" x14ac:dyDescent="0.25">
      <c r="B112" s="47" t="s">
        <v>385</v>
      </c>
      <c r="C112" s="48">
        <v>2005247299</v>
      </c>
      <c r="D112" s="48">
        <v>394728.74</v>
      </c>
      <c r="E112" s="48">
        <v>3923719.15</v>
      </c>
      <c r="F112" s="48">
        <f t="shared" si="3"/>
        <v>3528990.41</v>
      </c>
      <c r="G112" s="49">
        <f t="shared" si="2"/>
        <v>8.9402925411511713</v>
      </c>
    </row>
    <row r="113" spans="2:7" x14ac:dyDescent="0.25">
      <c r="B113" s="53" t="s">
        <v>363</v>
      </c>
      <c r="C113" s="54">
        <v>1167998</v>
      </c>
      <c r="D113" s="55">
        <v>0</v>
      </c>
      <c r="E113" s="54">
        <v>0</v>
      </c>
      <c r="F113" s="54">
        <f t="shared" si="3"/>
        <v>0</v>
      </c>
      <c r="G113" s="56" t="str">
        <f t="shared" si="2"/>
        <v>0.0%</v>
      </c>
    </row>
    <row r="114" spans="2:7" x14ac:dyDescent="0.25">
      <c r="B114" s="53" t="s">
        <v>356</v>
      </c>
      <c r="C114" s="54">
        <v>336168381</v>
      </c>
      <c r="D114" s="55">
        <v>0</v>
      </c>
      <c r="E114" s="54">
        <v>0</v>
      </c>
      <c r="F114" s="54">
        <f t="shared" si="3"/>
        <v>0</v>
      </c>
      <c r="G114" s="56" t="str">
        <f t="shared" si="2"/>
        <v>0.0%</v>
      </c>
    </row>
    <row r="115" spans="2:7" x14ac:dyDescent="0.25">
      <c r="B115" s="53" t="s">
        <v>357</v>
      </c>
      <c r="C115" s="54">
        <v>1259987317</v>
      </c>
      <c r="D115" s="55">
        <v>394728.74</v>
      </c>
      <c r="E115" s="54">
        <v>3923719.15</v>
      </c>
      <c r="F115" s="54">
        <f t="shared" si="3"/>
        <v>3528990.41</v>
      </c>
      <c r="G115" s="56">
        <f t="shared" si="2"/>
        <v>8.9402925411511713</v>
      </c>
    </row>
    <row r="116" spans="2:7" x14ac:dyDescent="0.25">
      <c r="B116" s="53" t="s">
        <v>358</v>
      </c>
      <c r="C116" s="54">
        <v>82459838</v>
      </c>
      <c r="D116" s="55">
        <v>0</v>
      </c>
      <c r="E116" s="54">
        <v>0</v>
      </c>
      <c r="F116" s="54">
        <f t="shared" si="3"/>
        <v>0</v>
      </c>
      <c r="G116" s="56" t="str">
        <f t="shared" si="2"/>
        <v>0.0%</v>
      </c>
    </row>
    <row r="117" spans="2:7" x14ac:dyDescent="0.25">
      <c r="B117" s="53" t="s">
        <v>364</v>
      </c>
      <c r="C117" s="54">
        <v>0</v>
      </c>
      <c r="D117" s="55">
        <v>0</v>
      </c>
      <c r="E117" s="54">
        <v>0</v>
      </c>
      <c r="F117" s="54">
        <f t="shared" si="3"/>
        <v>0</v>
      </c>
      <c r="G117" s="56" t="str">
        <f t="shared" si="2"/>
        <v>0.0%</v>
      </c>
    </row>
    <row r="118" spans="2:7" x14ac:dyDescent="0.25">
      <c r="B118" s="53" t="s">
        <v>359</v>
      </c>
      <c r="C118" s="54">
        <v>4390720</v>
      </c>
      <c r="D118" s="55">
        <v>0</v>
      </c>
      <c r="E118" s="54">
        <v>0</v>
      </c>
      <c r="F118" s="54">
        <f t="shared" si="3"/>
        <v>0</v>
      </c>
      <c r="G118" s="56" t="str">
        <f t="shared" si="2"/>
        <v>0.0%</v>
      </c>
    </row>
    <row r="119" spans="2:7" x14ac:dyDescent="0.25">
      <c r="B119" s="53" t="s">
        <v>360</v>
      </c>
      <c r="C119" s="54">
        <v>321073045</v>
      </c>
      <c r="D119" s="55">
        <v>0</v>
      </c>
      <c r="E119" s="54">
        <v>0</v>
      </c>
      <c r="F119" s="54">
        <f t="shared" si="3"/>
        <v>0</v>
      </c>
      <c r="G119" s="56" t="str">
        <f t="shared" si="2"/>
        <v>0.0%</v>
      </c>
    </row>
    <row r="120" spans="2:7" x14ac:dyDescent="0.25">
      <c r="B120" s="47" t="s">
        <v>386</v>
      </c>
      <c r="C120" s="48">
        <v>1787798715</v>
      </c>
      <c r="D120" s="48">
        <v>11856503.279999999</v>
      </c>
      <c r="E120" s="48">
        <v>22010723.91</v>
      </c>
      <c r="F120" s="48">
        <f t="shared" si="3"/>
        <v>10154220.630000001</v>
      </c>
      <c r="G120" s="49">
        <f t="shared" si="2"/>
        <v>0.85642624897076747</v>
      </c>
    </row>
    <row r="121" spans="2:7" x14ac:dyDescent="0.25">
      <c r="B121" s="53" t="s">
        <v>380</v>
      </c>
      <c r="C121" s="54">
        <v>15378000</v>
      </c>
      <c r="D121" s="55">
        <v>0</v>
      </c>
      <c r="E121" s="54">
        <v>0</v>
      </c>
      <c r="F121" s="54">
        <f t="shared" si="3"/>
        <v>0</v>
      </c>
      <c r="G121" s="56" t="str">
        <f t="shared" si="2"/>
        <v>0.0%</v>
      </c>
    </row>
    <row r="122" spans="2:7" x14ac:dyDescent="0.25">
      <c r="B122" s="53" t="s">
        <v>356</v>
      </c>
      <c r="C122" s="54">
        <v>1474826954</v>
      </c>
      <c r="D122" s="55">
        <v>11856503.279999999</v>
      </c>
      <c r="E122" s="54">
        <v>22010723.91</v>
      </c>
      <c r="F122" s="54">
        <f t="shared" si="3"/>
        <v>10154220.630000001</v>
      </c>
      <c r="G122" s="56">
        <f t="shared" si="2"/>
        <v>0.85642624897076747</v>
      </c>
    </row>
    <row r="123" spans="2:7" x14ac:dyDescent="0.25">
      <c r="B123" s="53" t="s">
        <v>358</v>
      </c>
      <c r="C123" s="54">
        <v>1862974</v>
      </c>
      <c r="D123" s="55">
        <v>0</v>
      </c>
      <c r="E123" s="54">
        <v>0</v>
      </c>
      <c r="F123" s="54">
        <f t="shared" si="3"/>
        <v>0</v>
      </c>
      <c r="G123" s="56" t="str">
        <f t="shared" si="2"/>
        <v>0.0%</v>
      </c>
    </row>
    <row r="124" spans="2:7" x14ac:dyDescent="0.25">
      <c r="B124" s="53" t="s">
        <v>364</v>
      </c>
      <c r="C124" s="54">
        <v>0</v>
      </c>
      <c r="D124" s="55">
        <v>0</v>
      </c>
      <c r="E124" s="54">
        <v>0</v>
      </c>
      <c r="F124" s="54">
        <f t="shared" si="3"/>
        <v>0</v>
      </c>
      <c r="G124" s="56" t="str">
        <f t="shared" si="2"/>
        <v>0.0%</v>
      </c>
    </row>
    <row r="125" spans="2:7" x14ac:dyDescent="0.25">
      <c r="B125" s="53" t="s">
        <v>360</v>
      </c>
      <c r="C125" s="54">
        <v>295730787</v>
      </c>
      <c r="D125" s="55">
        <v>0</v>
      </c>
      <c r="E125" s="54">
        <v>0</v>
      </c>
      <c r="F125" s="54">
        <f t="shared" si="3"/>
        <v>0</v>
      </c>
      <c r="G125" s="56" t="str">
        <f t="shared" si="2"/>
        <v>0.0%</v>
      </c>
    </row>
    <row r="126" spans="2:7" x14ac:dyDescent="0.25">
      <c r="B126" s="47" t="s">
        <v>387</v>
      </c>
      <c r="C126" s="48">
        <v>786584488</v>
      </c>
      <c r="D126" s="48">
        <v>7305448.2199999997</v>
      </c>
      <c r="E126" s="48">
        <v>42127524.509999998</v>
      </c>
      <c r="F126" s="48">
        <f t="shared" si="3"/>
        <v>34822076.289999999</v>
      </c>
      <c r="G126" s="49">
        <f t="shared" si="2"/>
        <v>4.7665899807034702</v>
      </c>
    </row>
    <row r="127" spans="2:7" x14ac:dyDescent="0.25">
      <c r="B127" s="53" t="s">
        <v>379</v>
      </c>
      <c r="C127" s="54">
        <v>0</v>
      </c>
      <c r="D127" s="55">
        <v>0</v>
      </c>
      <c r="E127" s="54">
        <v>0</v>
      </c>
      <c r="F127" s="54">
        <f t="shared" si="3"/>
        <v>0</v>
      </c>
      <c r="G127" s="56" t="str">
        <f t="shared" si="2"/>
        <v>0.0%</v>
      </c>
    </row>
    <row r="128" spans="2:7" x14ac:dyDescent="0.25">
      <c r="B128" s="53" t="s">
        <v>356</v>
      </c>
      <c r="C128" s="54">
        <v>164932800</v>
      </c>
      <c r="D128" s="55">
        <v>0</v>
      </c>
      <c r="E128" s="54">
        <v>38371334.359999999</v>
      </c>
      <c r="F128" s="54">
        <f t="shared" si="3"/>
        <v>38371334.359999999</v>
      </c>
      <c r="G128" s="56" t="str">
        <f t="shared" si="2"/>
        <v>0.0%</v>
      </c>
    </row>
    <row r="129" spans="2:7" x14ac:dyDescent="0.25">
      <c r="B129" s="53" t="s">
        <v>357</v>
      </c>
      <c r="C129" s="54">
        <v>21288889</v>
      </c>
      <c r="D129" s="55">
        <v>0</v>
      </c>
      <c r="E129" s="54">
        <v>0</v>
      </c>
      <c r="F129" s="54">
        <f t="shared" si="3"/>
        <v>0</v>
      </c>
      <c r="G129" s="56" t="str">
        <f t="shared" si="2"/>
        <v>0.0%</v>
      </c>
    </row>
    <row r="130" spans="2:7" x14ac:dyDescent="0.25">
      <c r="B130" s="53" t="s">
        <v>358</v>
      </c>
      <c r="C130" s="54">
        <v>45119667</v>
      </c>
      <c r="D130" s="55">
        <v>0</v>
      </c>
      <c r="E130" s="54">
        <v>3756190.15</v>
      </c>
      <c r="F130" s="54">
        <f t="shared" si="3"/>
        <v>3756190.15</v>
      </c>
      <c r="G130" s="56" t="str">
        <f t="shared" si="2"/>
        <v>0.0%</v>
      </c>
    </row>
    <row r="131" spans="2:7" x14ac:dyDescent="0.25">
      <c r="B131" s="53" t="s">
        <v>364</v>
      </c>
      <c r="C131" s="54">
        <v>313032930</v>
      </c>
      <c r="D131" s="55">
        <v>0</v>
      </c>
      <c r="E131" s="54">
        <v>0</v>
      </c>
      <c r="F131" s="54">
        <f t="shared" si="3"/>
        <v>0</v>
      </c>
      <c r="G131" s="56" t="str">
        <f t="shared" si="2"/>
        <v>0.0%</v>
      </c>
    </row>
    <row r="132" spans="2:7" x14ac:dyDescent="0.25">
      <c r="B132" s="53" t="s">
        <v>359</v>
      </c>
      <c r="C132" s="54">
        <v>59120366</v>
      </c>
      <c r="D132" s="55">
        <v>0</v>
      </c>
      <c r="E132" s="54">
        <v>0</v>
      </c>
      <c r="F132" s="54">
        <f t="shared" si="3"/>
        <v>0</v>
      </c>
      <c r="G132" s="56" t="str">
        <f t="shared" si="2"/>
        <v>0.0%</v>
      </c>
    </row>
    <row r="133" spans="2:7" x14ac:dyDescent="0.25">
      <c r="B133" s="53" t="s">
        <v>360</v>
      </c>
      <c r="C133" s="54">
        <v>183089836</v>
      </c>
      <c r="D133" s="55">
        <v>7305448.2199999997</v>
      </c>
      <c r="E133" s="54">
        <v>0</v>
      </c>
      <c r="F133" s="54">
        <f t="shared" si="3"/>
        <v>-7305448.2199999997</v>
      </c>
      <c r="G133" s="56">
        <f t="shared" si="2"/>
        <v>-1</v>
      </c>
    </row>
    <row r="134" spans="2:7" x14ac:dyDescent="0.25">
      <c r="B134" s="47" t="s">
        <v>388</v>
      </c>
      <c r="C134" s="48">
        <v>67013201</v>
      </c>
      <c r="D134" s="48">
        <v>0</v>
      </c>
      <c r="E134" s="48">
        <v>0</v>
      </c>
      <c r="F134" s="48">
        <f t="shared" si="3"/>
        <v>0</v>
      </c>
      <c r="G134" s="49" t="str">
        <f t="shared" si="2"/>
        <v>0.0%</v>
      </c>
    </row>
    <row r="135" spans="2:7" x14ac:dyDescent="0.25">
      <c r="B135" s="53" t="s">
        <v>356</v>
      </c>
      <c r="C135" s="54">
        <v>0</v>
      </c>
      <c r="D135" s="55">
        <v>0</v>
      </c>
      <c r="E135" s="54">
        <v>0</v>
      </c>
      <c r="F135" s="54">
        <f t="shared" si="3"/>
        <v>0</v>
      </c>
      <c r="G135" s="56" t="str">
        <f t="shared" si="2"/>
        <v>0.0%</v>
      </c>
    </row>
    <row r="136" spans="2:7" x14ac:dyDescent="0.25">
      <c r="B136" s="53" t="s">
        <v>357</v>
      </c>
      <c r="C136" s="54">
        <v>49733102</v>
      </c>
      <c r="D136" s="55">
        <v>0</v>
      </c>
      <c r="E136" s="54">
        <v>0</v>
      </c>
      <c r="F136" s="54">
        <f t="shared" si="3"/>
        <v>0</v>
      </c>
      <c r="G136" s="56" t="str">
        <f t="shared" si="2"/>
        <v>0.0%</v>
      </c>
    </row>
    <row r="137" spans="2:7" x14ac:dyDescent="0.25">
      <c r="B137" s="53" t="s">
        <v>364</v>
      </c>
      <c r="C137" s="54">
        <v>0</v>
      </c>
      <c r="D137" s="55">
        <v>0</v>
      </c>
      <c r="E137" s="54">
        <v>0</v>
      </c>
      <c r="F137" s="54">
        <f t="shared" si="3"/>
        <v>0</v>
      </c>
      <c r="G137" s="56" t="str">
        <f t="shared" si="2"/>
        <v>0.0%</v>
      </c>
    </row>
    <row r="138" spans="2:7" x14ac:dyDescent="0.25">
      <c r="B138" s="53" t="s">
        <v>359</v>
      </c>
      <c r="C138" s="54">
        <v>0</v>
      </c>
      <c r="D138" s="55">
        <v>0</v>
      </c>
      <c r="E138" s="54">
        <v>0</v>
      </c>
      <c r="F138" s="54">
        <f t="shared" si="3"/>
        <v>0</v>
      </c>
      <c r="G138" s="56" t="str">
        <f t="shared" ref="G138:G201" si="4">IFERROR(F138/D138,"0.0%")</f>
        <v>0.0%</v>
      </c>
    </row>
    <row r="139" spans="2:7" x14ac:dyDescent="0.25">
      <c r="B139" s="53" t="s">
        <v>360</v>
      </c>
      <c r="C139" s="54">
        <v>17280099</v>
      </c>
      <c r="D139" s="55">
        <v>0</v>
      </c>
      <c r="E139" s="54">
        <v>0</v>
      </c>
      <c r="F139" s="54">
        <f t="shared" ref="F139:F202" si="5">E139-D139</f>
        <v>0</v>
      </c>
      <c r="G139" s="56" t="str">
        <f t="shared" si="4"/>
        <v>0.0%</v>
      </c>
    </row>
    <row r="140" spans="2:7" x14ac:dyDescent="0.25">
      <c r="B140" s="44" t="s">
        <v>389</v>
      </c>
      <c r="C140" s="45">
        <v>2398450496</v>
      </c>
      <c r="D140" s="45">
        <v>7874712.2800000003</v>
      </c>
      <c r="E140" s="45">
        <v>69068423.560000002</v>
      </c>
      <c r="F140" s="45">
        <f t="shared" si="5"/>
        <v>61193711.280000001</v>
      </c>
      <c r="G140" s="46">
        <f t="shared" si="4"/>
        <v>7.7709139209337561</v>
      </c>
    </row>
    <row r="141" spans="2:7" x14ac:dyDescent="0.25">
      <c r="B141" s="47" t="s">
        <v>390</v>
      </c>
      <c r="C141" s="48">
        <v>512665249</v>
      </c>
      <c r="D141" s="48">
        <v>197364.36</v>
      </c>
      <c r="E141" s="48">
        <v>2122050</v>
      </c>
      <c r="F141" s="48">
        <f t="shared" si="5"/>
        <v>1924685.6400000001</v>
      </c>
      <c r="G141" s="49">
        <f t="shared" si="4"/>
        <v>9.7519412319427889</v>
      </c>
    </row>
    <row r="142" spans="2:7" x14ac:dyDescent="0.25">
      <c r="B142" s="53" t="s">
        <v>356</v>
      </c>
      <c r="C142" s="54">
        <v>1057624</v>
      </c>
      <c r="D142" s="55">
        <v>0</v>
      </c>
      <c r="E142" s="54">
        <v>0</v>
      </c>
      <c r="F142" s="54">
        <f t="shared" si="5"/>
        <v>0</v>
      </c>
      <c r="G142" s="56" t="str">
        <f t="shared" si="4"/>
        <v>0.0%</v>
      </c>
    </row>
    <row r="143" spans="2:7" x14ac:dyDescent="0.25">
      <c r="B143" s="53" t="s">
        <v>357</v>
      </c>
      <c r="C143" s="54">
        <v>257142849</v>
      </c>
      <c r="D143" s="55">
        <v>197364.36</v>
      </c>
      <c r="E143" s="54">
        <v>2122050</v>
      </c>
      <c r="F143" s="54">
        <f t="shared" si="5"/>
        <v>1924685.6400000001</v>
      </c>
      <c r="G143" s="56">
        <f t="shared" si="4"/>
        <v>9.7519412319427889</v>
      </c>
    </row>
    <row r="144" spans="2:7" x14ac:dyDescent="0.25">
      <c r="B144" s="53" t="s">
        <v>358</v>
      </c>
      <c r="C144" s="54">
        <v>16001865</v>
      </c>
      <c r="D144" s="55">
        <v>0</v>
      </c>
      <c r="E144" s="54">
        <v>0</v>
      </c>
      <c r="F144" s="54">
        <f t="shared" si="5"/>
        <v>0</v>
      </c>
      <c r="G144" s="56" t="str">
        <f t="shared" si="4"/>
        <v>0.0%</v>
      </c>
    </row>
    <row r="145" spans="2:7" x14ac:dyDescent="0.25">
      <c r="B145" s="53" t="s">
        <v>364</v>
      </c>
      <c r="C145" s="54">
        <v>0</v>
      </c>
      <c r="D145" s="55">
        <v>0</v>
      </c>
      <c r="E145" s="54">
        <v>0</v>
      </c>
      <c r="F145" s="54">
        <f t="shared" si="5"/>
        <v>0</v>
      </c>
      <c r="G145" s="56" t="str">
        <f t="shared" si="4"/>
        <v>0.0%</v>
      </c>
    </row>
    <row r="146" spans="2:7" x14ac:dyDescent="0.25">
      <c r="B146" s="53" t="s">
        <v>359</v>
      </c>
      <c r="C146" s="54">
        <v>3778824</v>
      </c>
      <c r="D146" s="55">
        <v>0</v>
      </c>
      <c r="E146" s="54">
        <v>0</v>
      </c>
      <c r="F146" s="54">
        <f t="shared" si="5"/>
        <v>0</v>
      </c>
      <c r="G146" s="56" t="str">
        <f t="shared" si="4"/>
        <v>0.0%</v>
      </c>
    </row>
    <row r="147" spans="2:7" x14ac:dyDescent="0.25">
      <c r="B147" s="53" t="s">
        <v>360</v>
      </c>
      <c r="C147" s="54">
        <v>234684087</v>
      </c>
      <c r="D147" s="55">
        <v>0</v>
      </c>
      <c r="E147" s="54">
        <v>0</v>
      </c>
      <c r="F147" s="54">
        <f t="shared" si="5"/>
        <v>0</v>
      </c>
      <c r="G147" s="56" t="str">
        <f t="shared" si="4"/>
        <v>0.0%</v>
      </c>
    </row>
    <row r="148" spans="2:7" x14ac:dyDescent="0.25">
      <c r="B148" s="53" t="s">
        <v>366</v>
      </c>
      <c r="C148" s="54">
        <v>0</v>
      </c>
      <c r="D148" s="55">
        <v>0</v>
      </c>
      <c r="E148" s="54">
        <v>0</v>
      </c>
      <c r="F148" s="54">
        <f t="shared" si="5"/>
        <v>0</v>
      </c>
      <c r="G148" s="56" t="str">
        <f t="shared" si="4"/>
        <v>0.0%</v>
      </c>
    </row>
    <row r="149" spans="2:7" x14ac:dyDescent="0.25">
      <c r="B149" s="47" t="s">
        <v>391</v>
      </c>
      <c r="C149" s="48">
        <v>1208114791</v>
      </c>
      <c r="D149" s="48">
        <v>7479983.5499999998</v>
      </c>
      <c r="E149" s="48">
        <v>44328690.029999994</v>
      </c>
      <c r="F149" s="48">
        <f t="shared" si="5"/>
        <v>36848706.479999997</v>
      </c>
      <c r="G149" s="49">
        <f t="shared" si="4"/>
        <v>4.926308491681108</v>
      </c>
    </row>
    <row r="150" spans="2:7" x14ac:dyDescent="0.25">
      <c r="B150" s="53" t="s">
        <v>363</v>
      </c>
      <c r="C150" s="54">
        <v>27498768</v>
      </c>
      <c r="D150" s="55">
        <v>7282619.21</v>
      </c>
      <c r="E150" s="54">
        <v>4823310.7299999995</v>
      </c>
      <c r="F150" s="54">
        <f t="shared" si="5"/>
        <v>-2459308.4800000004</v>
      </c>
      <c r="G150" s="56">
        <f t="shared" si="4"/>
        <v>-0.33769560223923895</v>
      </c>
    </row>
    <row r="151" spans="2:7" x14ac:dyDescent="0.25">
      <c r="B151" s="53" t="s">
        <v>356</v>
      </c>
      <c r="C151" s="54">
        <v>821731351</v>
      </c>
      <c r="D151" s="55">
        <v>0</v>
      </c>
      <c r="E151" s="54">
        <v>37407293.75</v>
      </c>
      <c r="F151" s="54">
        <f t="shared" si="5"/>
        <v>37407293.75</v>
      </c>
      <c r="G151" s="56" t="str">
        <f t="shared" si="4"/>
        <v>0.0%</v>
      </c>
    </row>
    <row r="152" spans="2:7" x14ac:dyDescent="0.25">
      <c r="B152" s="53" t="s">
        <v>357</v>
      </c>
      <c r="C152" s="54">
        <v>286453636</v>
      </c>
      <c r="D152" s="55">
        <v>197364.34</v>
      </c>
      <c r="E152" s="54">
        <v>2098085.5500000003</v>
      </c>
      <c r="F152" s="54">
        <f t="shared" si="5"/>
        <v>1900721.2100000002</v>
      </c>
      <c r="G152" s="56">
        <f t="shared" si="4"/>
        <v>9.6305199308041178</v>
      </c>
    </row>
    <row r="153" spans="2:7" x14ac:dyDescent="0.25">
      <c r="B153" s="53" t="s">
        <v>358</v>
      </c>
      <c r="C153" s="54">
        <v>15371827</v>
      </c>
      <c r="D153" s="55">
        <v>0</v>
      </c>
      <c r="E153" s="54">
        <v>0</v>
      </c>
      <c r="F153" s="54">
        <f t="shared" si="5"/>
        <v>0</v>
      </c>
      <c r="G153" s="56" t="str">
        <f t="shared" si="4"/>
        <v>0.0%</v>
      </c>
    </row>
    <row r="154" spans="2:7" x14ac:dyDescent="0.25">
      <c r="B154" s="53" t="s">
        <v>364</v>
      </c>
      <c r="C154" s="54">
        <v>0</v>
      </c>
      <c r="D154" s="55">
        <v>0</v>
      </c>
      <c r="E154" s="54">
        <v>0</v>
      </c>
      <c r="F154" s="54">
        <f t="shared" si="5"/>
        <v>0</v>
      </c>
      <c r="G154" s="56" t="str">
        <f t="shared" si="4"/>
        <v>0.0%</v>
      </c>
    </row>
    <row r="155" spans="2:7" x14ac:dyDescent="0.25">
      <c r="B155" s="53" t="s">
        <v>359</v>
      </c>
      <c r="C155" s="54">
        <v>0</v>
      </c>
      <c r="D155" s="55">
        <v>0</v>
      </c>
      <c r="E155" s="54">
        <v>0</v>
      </c>
      <c r="F155" s="54">
        <f t="shared" si="5"/>
        <v>0</v>
      </c>
      <c r="G155" s="56" t="str">
        <f t="shared" si="4"/>
        <v>0.0%</v>
      </c>
    </row>
    <row r="156" spans="2:7" x14ac:dyDescent="0.25">
      <c r="B156" s="53" t="s">
        <v>360</v>
      </c>
      <c r="C156" s="54">
        <v>32259209</v>
      </c>
      <c r="D156" s="55">
        <v>0</v>
      </c>
      <c r="E156" s="54">
        <v>0</v>
      </c>
      <c r="F156" s="54">
        <f t="shared" si="5"/>
        <v>0</v>
      </c>
      <c r="G156" s="56" t="str">
        <f t="shared" si="4"/>
        <v>0.0%</v>
      </c>
    </row>
    <row r="157" spans="2:7" x14ac:dyDescent="0.25">
      <c r="B157" s="53" t="s">
        <v>366</v>
      </c>
      <c r="C157" s="54">
        <v>24800000</v>
      </c>
      <c r="D157" s="55">
        <v>0</v>
      </c>
      <c r="E157" s="54">
        <v>0</v>
      </c>
      <c r="F157" s="54">
        <f t="shared" si="5"/>
        <v>0</v>
      </c>
      <c r="G157" s="56" t="str">
        <f t="shared" si="4"/>
        <v>0.0%</v>
      </c>
    </row>
    <row r="158" spans="2:7" x14ac:dyDescent="0.25">
      <c r="B158" s="47" t="s">
        <v>392</v>
      </c>
      <c r="C158" s="48">
        <v>294404374</v>
      </c>
      <c r="D158" s="48">
        <v>197364.37</v>
      </c>
      <c r="E158" s="48">
        <v>22617683.530000001</v>
      </c>
      <c r="F158" s="48">
        <f t="shared" si="5"/>
        <v>22420319.16</v>
      </c>
      <c r="G158" s="49">
        <f t="shared" si="4"/>
        <v>113.59861539344716</v>
      </c>
    </row>
    <row r="159" spans="2:7" x14ac:dyDescent="0.25">
      <c r="B159" s="53" t="s">
        <v>363</v>
      </c>
      <c r="C159" s="54">
        <v>4915999</v>
      </c>
      <c r="D159" s="55">
        <v>0</v>
      </c>
      <c r="E159" s="54">
        <v>0</v>
      </c>
      <c r="F159" s="54">
        <f t="shared" si="5"/>
        <v>0</v>
      </c>
      <c r="G159" s="56" t="str">
        <f t="shared" si="4"/>
        <v>0.0%</v>
      </c>
    </row>
    <row r="160" spans="2:7" x14ac:dyDescent="0.25">
      <c r="B160" s="53" t="s">
        <v>356</v>
      </c>
      <c r="C160" s="54">
        <v>86973174</v>
      </c>
      <c r="D160" s="55">
        <v>0</v>
      </c>
      <c r="E160" s="54">
        <v>20572205.050000001</v>
      </c>
      <c r="F160" s="54">
        <f t="shared" si="5"/>
        <v>20572205.050000001</v>
      </c>
      <c r="G160" s="56" t="str">
        <f t="shared" si="4"/>
        <v>0.0%</v>
      </c>
    </row>
    <row r="161" spans="2:7" x14ac:dyDescent="0.25">
      <c r="B161" s="53" t="s">
        <v>357</v>
      </c>
      <c r="C161" s="54">
        <v>192699295</v>
      </c>
      <c r="D161" s="55">
        <v>197364.37</v>
      </c>
      <c r="E161" s="54">
        <v>2045478.48</v>
      </c>
      <c r="F161" s="54">
        <f t="shared" si="5"/>
        <v>1848114.1099999999</v>
      </c>
      <c r="G161" s="56">
        <f t="shared" si="4"/>
        <v>9.3639703559462113</v>
      </c>
    </row>
    <row r="162" spans="2:7" x14ac:dyDescent="0.25">
      <c r="B162" s="53" t="s">
        <v>364</v>
      </c>
      <c r="C162" s="54">
        <v>0</v>
      </c>
      <c r="D162" s="55">
        <v>0</v>
      </c>
      <c r="E162" s="54">
        <v>0</v>
      </c>
      <c r="F162" s="54">
        <f t="shared" si="5"/>
        <v>0</v>
      </c>
      <c r="G162" s="56" t="str">
        <f t="shared" si="4"/>
        <v>0.0%</v>
      </c>
    </row>
    <row r="163" spans="2:7" x14ac:dyDescent="0.25">
      <c r="B163" s="53" t="s">
        <v>359</v>
      </c>
      <c r="C163" s="54">
        <v>0</v>
      </c>
      <c r="D163" s="55">
        <v>0</v>
      </c>
      <c r="E163" s="54">
        <v>0</v>
      </c>
      <c r="F163" s="54">
        <f t="shared" si="5"/>
        <v>0</v>
      </c>
      <c r="G163" s="56" t="str">
        <f t="shared" si="4"/>
        <v>0.0%</v>
      </c>
    </row>
    <row r="164" spans="2:7" x14ac:dyDescent="0.25">
      <c r="B164" s="53" t="s">
        <v>360</v>
      </c>
      <c r="C164" s="54">
        <v>9815906</v>
      </c>
      <c r="D164" s="55">
        <v>0</v>
      </c>
      <c r="E164" s="54">
        <v>0</v>
      </c>
      <c r="F164" s="54">
        <f t="shared" si="5"/>
        <v>0</v>
      </c>
      <c r="G164" s="56" t="str">
        <f t="shared" si="4"/>
        <v>0.0%</v>
      </c>
    </row>
    <row r="165" spans="2:7" x14ac:dyDescent="0.25">
      <c r="B165" s="47" t="s">
        <v>393</v>
      </c>
      <c r="C165" s="48">
        <v>383266082</v>
      </c>
      <c r="D165" s="48">
        <v>0</v>
      </c>
      <c r="E165" s="48">
        <v>0</v>
      </c>
      <c r="F165" s="48">
        <f t="shared" si="5"/>
        <v>0</v>
      </c>
      <c r="G165" s="49" t="str">
        <f t="shared" si="4"/>
        <v>0.0%</v>
      </c>
    </row>
    <row r="166" spans="2:7" x14ac:dyDescent="0.25">
      <c r="B166" s="53" t="s">
        <v>362</v>
      </c>
      <c r="C166" s="54">
        <v>11521940</v>
      </c>
      <c r="D166" s="55">
        <v>0</v>
      </c>
      <c r="E166" s="54">
        <v>0</v>
      </c>
      <c r="F166" s="54">
        <f t="shared" si="5"/>
        <v>0</v>
      </c>
      <c r="G166" s="56" t="str">
        <f t="shared" si="4"/>
        <v>0.0%</v>
      </c>
    </row>
    <row r="167" spans="2:7" x14ac:dyDescent="0.25">
      <c r="B167" s="53" t="s">
        <v>379</v>
      </c>
      <c r="C167" s="54">
        <v>3625496</v>
      </c>
      <c r="D167" s="55">
        <v>0</v>
      </c>
      <c r="E167" s="54">
        <v>0</v>
      </c>
      <c r="F167" s="54">
        <f t="shared" si="5"/>
        <v>0</v>
      </c>
      <c r="G167" s="56" t="str">
        <f t="shared" si="4"/>
        <v>0.0%</v>
      </c>
    </row>
    <row r="168" spans="2:7" x14ac:dyDescent="0.25">
      <c r="B168" s="53" t="s">
        <v>363</v>
      </c>
      <c r="C168" s="54">
        <v>2489528</v>
      </c>
      <c r="D168" s="55">
        <v>0</v>
      </c>
      <c r="E168" s="54">
        <v>0</v>
      </c>
      <c r="F168" s="54">
        <f t="shared" si="5"/>
        <v>0</v>
      </c>
      <c r="G168" s="56" t="str">
        <f t="shared" si="4"/>
        <v>0.0%</v>
      </c>
    </row>
    <row r="169" spans="2:7" x14ac:dyDescent="0.25">
      <c r="B169" s="53" t="s">
        <v>355</v>
      </c>
      <c r="C169" s="54">
        <v>2855017</v>
      </c>
      <c r="D169" s="55">
        <v>0</v>
      </c>
      <c r="E169" s="54">
        <v>0</v>
      </c>
      <c r="F169" s="54">
        <f t="shared" si="5"/>
        <v>0</v>
      </c>
      <c r="G169" s="56" t="str">
        <f t="shared" si="4"/>
        <v>0.0%</v>
      </c>
    </row>
    <row r="170" spans="2:7" x14ac:dyDescent="0.25">
      <c r="B170" s="53" t="s">
        <v>356</v>
      </c>
      <c r="C170" s="54">
        <v>353931943</v>
      </c>
      <c r="D170" s="55">
        <v>0</v>
      </c>
      <c r="E170" s="54">
        <v>0</v>
      </c>
      <c r="F170" s="54">
        <f t="shared" si="5"/>
        <v>0</v>
      </c>
      <c r="G170" s="56" t="str">
        <f t="shared" si="4"/>
        <v>0.0%</v>
      </c>
    </row>
    <row r="171" spans="2:7" x14ac:dyDescent="0.25">
      <c r="B171" s="53" t="s">
        <v>394</v>
      </c>
      <c r="C171" s="54">
        <v>234000</v>
      </c>
      <c r="D171" s="55">
        <v>0</v>
      </c>
      <c r="E171" s="54">
        <v>0</v>
      </c>
      <c r="F171" s="54">
        <f t="shared" si="5"/>
        <v>0</v>
      </c>
      <c r="G171" s="56" t="str">
        <f t="shared" si="4"/>
        <v>0.0%</v>
      </c>
    </row>
    <row r="172" spans="2:7" x14ac:dyDescent="0.25">
      <c r="B172" s="53" t="s">
        <v>364</v>
      </c>
      <c r="C172" s="54">
        <v>0</v>
      </c>
      <c r="D172" s="55">
        <v>0</v>
      </c>
      <c r="E172" s="54">
        <v>0</v>
      </c>
      <c r="F172" s="54">
        <f t="shared" si="5"/>
        <v>0</v>
      </c>
      <c r="G172" s="56" t="str">
        <f t="shared" si="4"/>
        <v>0.0%</v>
      </c>
    </row>
    <row r="173" spans="2:7" x14ac:dyDescent="0.25">
      <c r="B173" s="53" t="s">
        <v>359</v>
      </c>
      <c r="C173" s="54">
        <v>4624657</v>
      </c>
      <c r="D173" s="55">
        <v>0</v>
      </c>
      <c r="E173" s="54">
        <v>0</v>
      </c>
      <c r="F173" s="54">
        <f t="shared" si="5"/>
        <v>0</v>
      </c>
      <c r="G173" s="56" t="str">
        <f t="shared" si="4"/>
        <v>0.0%</v>
      </c>
    </row>
    <row r="174" spans="2:7" x14ac:dyDescent="0.25">
      <c r="B174" s="53" t="s">
        <v>360</v>
      </c>
      <c r="C174" s="54">
        <v>3983501</v>
      </c>
      <c r="D174" s="55">
        <v>0</v>
      </c>
      <c r="E174" s="54">
        <v>0</v>
      </c>
      <c r="F174" s="54">
        <f t="shared" si="5"/>
        <v>0</v>
      </c>
      <c r="G174" s="56" t="str">
        <f t="shared" si="4"/>
        <v>0.0%</v>
      </c>
    </row>
    <row r="175" spans="2:7" x14ac:dyDescent="0.25">
      <c r="B175" s="47" t="s">
        <v>367</v>
      </c>
      <c r="C175" s="48">
        <v>0</v>
      </c>
      <c r="D175" s="48">
        <v>0</v>
      </c>
      <c r="E175" s="48">
        <v>0</v>
      </c>
      <c r="F175" s="48">
        <f t="shared" si="5"/>
        <v>0</v>
      </c>
      <c r="G175" s="49" t="str">
        <f t="shared" si="4"/>
        <v>0.0%</v>
      </c>
    </row>
    <row r="176" spans="2:7" x14ac:dyDescent="0.25">
      <c r="B176" s="53" t="s">
        <v>359</v>
      </c>
      <c r="C176" s="54">
        <v>0</v>
      </c>
      <c r="D176" s="55">
        <v>0</v>
      </c>
      <c r="E176" s="54">
        <v>0</v>
      </c>
      <c r="F176" s="54">
        <f t="shared" si="5"/>
        <v>0</v>
      </c>
      <c r="G176" s="56" t="str">
        <f t="shared" si="4"/>
        <v>0.0%</v>
      </c>
    </row>
    <row r="177" spans="2:7" x14ac:dyDescent="0.25">
      <c r="B177" s="44" t="s">
        <v>395</v>
      </c>
      <c r="C177" s="45">
        <v>1514042192</v>
      </c>
      <c r="D177" s="45">
        <v>11005128.73</v>
      </c>
      <c r="E177" s="45">
        <v>50966666.289999999</v>
      </c>
      <c r="F177" s="45">
        <f t="shared" si="5"/>
        <v>39961537.560000002</v>
      </c>
      <c r="G177" s="46">
        <f t="shared" si="4"/>
        <v>3.6311740226231777</v>
      </c>
    </row>
    <row r="178" spans="2:7" x14ac:dyDescent="0.25">
      <c r="B178" s="47" t="s">
        <v>396</v>
      </c>
      <c r="C178" s="48">
        <v>894463111</v>
      </c>
      <c r="D178" s="48">
        <v>716316.16999999993</v>
      </c>
      <c r="E178" s="48">
        <v>1962578.03</v>
      </c>
      <c r="F178" s="48">
        <f t="shared" si="5"/>
        <v>1246261.8600000001</v>
      </c>
      <c r="G178" s="49">
        <f t="shared" si="4"/>
        <v>1.7398209229312809</v>
      </c>
    </row>
    <row r="179" spans="2:7" x14ac:dyDescent="0.25">
      <c r="B179" s="53" t="s">
        <v>356</v>
      </c>
      <c r="C179" s="54">
        <v>648719046</v>
      </c>
      <c r="D179" s="55">
        <v>0</v>
      </c>
      <c r="E179" s="54">
        <v>0</v>
      </c>
      <c r="F179" s="54">
        <f t="shared" si="5"/>
        <v>0</v>
      </c>
      <c r="G179" s="56" t="str">
        <f t="shared" si="4"/>
        <v>0.0%</v>
      </c>
    </row>
    <row r="180" spans="2:7" x14ac:dyDescent="0.25">
      <c r="B180" s="53" t="s">
        <v>357</v>
      </c>
      <c r="C180" s="54">
        <v>211039083</v>
      </c>
      <c r="D180" s="55">
        <v>162963.20000000001</v>
      </c>
      <c r="E180" s="54">
        <v>1962578.03</v>
      </c>
      <c r="F180" s="54">
        <f t="shared" si="5"/>
        <v>1799614.83</v>
      </c>
      <c r="G180" s="56">
        <f t="shared" si="4"/>
        <v>11.04307493961827</v>
      </c>
    </row>
    <row r="181" spans="2:7" x14ac:dyDescent="0.25">
      <c r="B181" s="53" t="s">
        <v>358</v>
      </c>
      <c r="C181" s="54">
        <v>0</v>
      </c>
      <c r="D181" s="55">
        <v>0</v>
      </c>
      <c r="E181" s="54">
        <v>0</v>
      </c>
      <c r="F181" s="54">
        <f t="shared" si="5"/>
        <v>0</v>
      </c>
      <c r="G181" s="56" t="str">
        <f t="shared" si="4"/>
        <v>0.0%</v>
      </c>
    </row>
    <row r="182" spans="2:7" x14ac:dyDescent="0.25">
      <c r="B182" s="53" t="s">
        <v>364</v>
      </c>
      <c r="C182" s="54">
        <v>0</v>
      </c>
      <c r="D182" s="55">
        <v>0</v>
      </c>
      <c r="E182" s="54">
        <v>0</v>
      </c>
      <c r="F182" s="54">
        <f t="shared" si="5"/>
        <v>0</v>
      </c>
      <c r="G182" s="56" t="str">
        <f t="shared" si="4"/>
        <v>0.0%</v>
      </c>
    </row>
    <row r="183" spans="2:7" x14ac:dyDescent="0.25">
      <c r="B183" s="53" t="s">
        <v>359</v>
      </c>
      <c r="C183" s="54">
        <v>0</v>
      </c>
      <c r="D183" s="55">
        <v>0</v>
      </c>
      <c r="E183" s="54">
        <v>0</v>
      </c>
      <c r="F183" s="54">
        <f t="shared" si="5"/>
        <v>0</v>
      </c>
      <c r="G183" s="56" t="str">
        <f t="shared" si="4"/>
        <v>0.0%</v>
      </c>
    </row>
    <row r="184" spans="2:7" x14ac:dyDescent="0.25">
      <c r="B184" s="53" t="s">
        <v>360</v>
      </c>
      <c r="C184" s="54">
        <v>34704982</v>
      </c>
      <c r="D184" s="55">
        <v>553352.97</v>
      </c>
      <c r="E184" s="54">
        <v>0</v>
      </c>
      <c r="F184" s="54">
        <f t="shared" si="5"/>
        <v>-553352.97</v>
      </c>
      <c r="G184" s="56">
        <f t="shared" si="4"/>
        <v>-1</v>
      </c>
    </row>
    <row r="185" spans="2:7" x14ac:dyDescent="0.25">
      <c r="B185" s="47" t="s">
        <v>397</v>
      </c>
      <c r="C185" s="48">
        <v>527597081</v>
      </c>
      <c r="D185" s="48">
        <v>10288812.560000001</v>
      </c>
      <c r="E185" s="48">
        <v>49004088.259999998</v>
      </c>
      <c r="F185" s="48">
        <f t="shared" si="5"/>
        <v>38715275.699999996</v>
      </c>
      <c r="G185" s="49">
        <f t="shared" si="4"/>
        <v>3.7628516871338547</v>
      </c>
    </row>
    <row r="186" spans="2:7" x14ac:dyDescent="0.25">
      <c r="B186" s="53" t="s">
        <v>363</v>
      </c>
      <c r="C186" s="54">
        <v>3859232</v>
      </c>
      <c r="D186" s="55">
        <v>0</v>
      </c>
      <c r="E186" s="54">
        <v>0</v>
      </c>
      <c r="F186" s="54">
        <f t="shared" si="5"/>
        <v>0</v>
      </c>
      <c r="G186" s="56" t="str">
        <f t="shared" si="4"/>
        <v>0.0%</v>
      </c>
    </row>
    <row r="187" spans="2:7" x14ac:dyDescent="0.25">
      <c r="B187" s="53" t="s">
        <v>355</v>
      </c>
      <c r="C187" s="54">
        <v>0</v>
      </c>
      <c r="D187" s="55">
        <v>0</v>
      </c>
      <c r="E187" s="54">
        <v>0</v>
      </c>
      <c r="F187" s="54">
        <f t="shared" si="5"/>
        <v>0</v>
      </c>
      <c r="G187" s="56" t="str">
        <f t="shared" si="4"/>
        <v>0.0%</v>
      </c>
    </row>
    <row r="188" spans="2:7" x14ac:dyDescent="0.25">
      <c r="B188" s="53" t="s">
        <v>356</v>
      </c>
      <c r="C188" s="54">
        <v>184055072</v>
      </c>
      <c r="D188" s="55">
        <v>724498.24</v>
      </c>
      <c r="E188" s="54">
        <v>29303322.559999999</v>
      </c>
      <c r="F188" s="54">
        <f t="shared" si="5"/>
        <v>28578824.32</v>
      </c>
      <c r="G188" s="56">
        <f t="shared" si="4"/>
        <v>39.446368178893024</v>
      </c>
    </row>
    <row r="189" spans="2:7" x14ac:dyDescent="0.25">
      <c r="B189" s="53" t="s">
        <v>357</v>
      </c>
      <c r="C189" s="54">
        <v>176196599</v>
      </c>
      <c r="D189" s="55">
        <v>197364.38</v>
      </c>
      <c r="E189" s="54">
        <v>1791566.48</v>
      </c>
      <c r="F189" s="54">
        <f t="shared" si="5"/>
        <v>1594202.1</v>
      </c>
      <c r="G189" s="56">
        <f t="shared" si="4"/>
        <v>8.0774560232195896</v>
      </c>
    </row>
    <row r="190" spans="2:7" x14ac:dyDescent="0.25">
      <c r="B190" s="53" t="s">
        <v>358</v>
      </c>
      <c r="C190" s="54">
        <v>82525284</v>
      </c>
      <c r="D190" s="55">
        <v>8753306.0500000007</v>
      </c>
      <c r="E190" s="54">
        <v>17909199.219999999</v>
      </c>
      <c r="F190" s="54">
        <f t="shared" si="5"/>
        <v>9155893.1699999981</v>
      </c>
      <c r="G190" s="56">
        <f t="shared" si="4"/>
        <v>1.0459925789981943</v>
      </c>
    </row>
    <row r="191" spans="2:7" x14ac:dyDescent="0.25">
      <c r="B191" s="53" t="s">
        <v>364</v>
      </c>
      <c r="C191" s="54">
        <v>0</v>
      </c>
      <c r="D191" s="55">
        <v>0</v>
      </c>
      <c r="E191" s="54">
        <v>0</v>
      </c>
      <c r="F191" s="54">
        <f t="shared" si="5"/>
        <v>0</v>
      </c>
      <c r="G191" s="56" t="str">
        <f t="shared" si="4"/>
        <v>0.0%</v>
      </c>
    </row>
    <row r="192" spans="2:7" x14ac:dyDescent="0.25">
      <c r="B192" s="53" t="s">
        <v>359</v>
      </c>
      <c r="C192" s="54">
        <v>34641821</v>
      </c>
      <c r="D192" s="55">
        <v>0</v>
      </c>
      <c r="E192" s="54">
        <v>0</v>
      </c>
      <c r="F192" s="54">
        <f t="shared" si="5"/>
        <v>0</v>
      </c>
      <c r="G192" s="56" t="str">
        <f t="shared" si="4"/>
        <v>0.0%</v>
      </c>
    </row>
    <row r="193" spans="2:7" x14ac:dyDescent="0.25">
      <c r="B193" s="53" t="s">
        <v>360</v>
      </c>
      <c r="C193" s="54">
        <v>46319073</v>
      </c>
      <c r="D193" s="55">
        <v>613643.89</v>
      </c>
      <c r="E193" s="54">
        <v>0</v>
      </c>
      <c r="F193" s="54">
        <f t="shared" si="5"/>
        <v>-613643.89</v>
      </c>
      <c r="G193" s="56">
        <f t="shared" si="4"/>
        <v>-1</v>
      </c>
    </row>
    <row r="194" spans="2:7" x14ac:dyDescent="0.25">
      <c r="B194" s="47" t="s">
        <v>367</v>
      </c>
      <c r="C194" s="48">
        <v>91982000</v>
      </c>
      <c r="D194" s="48">
        <v>0</v>
      </c>
      <c r="E194" s="48">
        <v>0</v>
      </c>
      <c r="F194" s="48">
        <f t="shared" si="5"/>
        <v>0</v>
      </c>
      <c r="G194" s="49" t="str">
        <f t="shared" si="4"/>
        <v>0.0%</v>
      </c>
    </row>
    <row r="195" spans="2:7" x14ac:dyDescent="0.25">
      <c r="B195" s="53" t="s">
        <v>364</v>
      </c>
      <c r="C195" s="54">
        <v>91982000</v>
      </c>
      <c r="D195" s="55">
        <v>0</v>
      </c>
      <c r="E195" s="54">
        <v>0</v>
      </c>
      <c r="F195" s="54">
        <f t="shared" si="5"/>
        <v>0</v>
      </c>
      <c r="G195" s="56" t="str">
        <f t="shared" si="4"/>
        <v>0.0%</v>
      </c>
    </row>
    <row r="196" spans="2:7" x14ac:dyDescent="0.25">
      <c r="B196" s="44" t="s">
        <v>398</v>
      </c>
      <c r="C196" s="45">
        <v>1200755089</v>
      </c>
      <c r="D196" s="45">
        <v>3852472.8</v>
      </c>
      <c r="E196" s="45">
        <v>125645887.83000001</v>
      </c>
      <c r="F196" s="45">
        <f t="shared" si="5"/>
        <v>121793415.03000002</v>
      </c>
      <c r="G196" s="46">
        <f t="shared" si="4"/>
        <v>31.614347810580266</v>
      </c>
    </row>
    <row r="197" spans="2:7" x14ac:dyDescent="0.25">
      <c r="B197" s="47" t="s">
        <v>399</v>
      </c>
      <c r="C197" s="48">
        <v>81734530</v>
      </c>
      <c r="D197" s="48">
        <v>0</v>
      </c>
      <c r="E197" s="48">
        <v>0</v>
      </c>
      <c r="F197" s="48">
        <f t="shared" si="5"/>
        <v>0</v>
      </c>
      <c r="G197" s="49" t="str">
        <f t="shared" si="4"/>
        <v>0.0%</v>
      </c>
    </row>
    <row r="198" spans="2:7" x14ac:dyDescent="0.25">
      <c r="B198" s="53" t="s">
        <v>356</v>
      </c>
      <c r="C198" s="54">
        <v>0</v>
      </c>
      <c r="D198" s="55">
        <v>0</v>
      </c>
      <c r="E198" s="54">
        <v>0</v>
      </c>
      <c r="F198" s="54">
        <f t="shared" si="5"/>
        <v>0</v>
      </c>
      <c r="G198" s="56" t="str">
        <f t="shared" si="4"/>
        <v>0.0%</v>
      </c>
    </row>
    <row r="199" spans="2:7" x14ac:dyDescent="0.25">
      <c r="B199" s="53" t="s">
        <v>358</v>
      </c>
      <c r="C199" s="54">
        <v>0</v>
      </c>
      <c r="D199" s="55">
        <v>0</v>
      </c>
      <c r="E199" s="54">
        <v>0</v>
      </c>
      <c r="F199" s="54">
        <f t="shared" si="5"/>
        <v>0</v>
      </c>
      <c r="G199" s="56" t="str">
        <f t="shared" si="4"/>
        <v>0.0%</v>
      </c>
    </row>
    <row r="200" spans="2:7" x14ac:dyDescent="0.25">
      <c r="B200" s="53" t="s">
        <v>364</v>
      </c>
      <c r="C200" s="54">
        <v>55478614</v>
      </c>
      <c r="D200" s="55">
        <v>0</v>
      </c>
      <c r="E200" s="54">
        <v>0</v>
      </c>
      <c r="F200" s="54">
        <f t="shared" si="5"/>
        <v>0</v>
      </c>
      <c r="G200" s="56" t="str">
        <f t="shared" si="4"/>
        <v>0.0%</v>
      </c>
    </row>
    <row r="201" spans="2:7" x14ac:dyDescent="0.25">
      <c r="B201" s="53" t="s">
        <v>359</v>
      </c>
      <c r="C201" s="54">
        <v>0</v>
      </c>
      <c r="D201" s="55">
        <v>0</v>
      </c>
      <c r="E201" s="54">
        <v>0</v>
      </c>
      <c r="F201" s="54">
        <f t="shared" si="5"/>
        <v>0</v>
      </c>
      <c r="G201" s="56" t="str">
        <f t="shared" si="4"/>
        <v>0.0%</v>
      </c>
    </row>
    <row r="202" spans="2:7" x14ac:dyDescent="0.25">
      <c r="B202" s="53" t="s">
        <v>360</v>
      </c>
      <c r="C202" s="54">
        <v>26255916</v>
      </c>
      <c r="D202" s="55">
        <v>0</v>
      </c>
      <c r="E202" s="54">
        <v>0</v>
      </c>
      <c r="F202" s="54">
        <f t="shared" si="5"/>
        <v>0</v>
      </c>
      <c r="G202" s="56" t="str">
        <f t="shared" ref="G202:G265" si="6">IFERROR(F202/D202,"0.0%")</f>
        <v>0.0%</v>
      </c>
    </row>
    <row r="203" spans="2:7" x14ac:dyDescent="0.25">
      <c r="B203" s="47" t="s">
        <v>400</v>
      </c>
      <c r="C203" s="48">
        <v>770279969</v>
      </c>
      <c r="D203" s="48">
        <v>0</v>
      </c>
      <c r="E203" s="48">
        <v>50934622.200000003</v>
      </c>
      <c r="F203" s="48">
        <f t="shared" ref="F203:F266" si="7">E203-D203</f>
        <v>50934622.200000003</v>
      </c>
      <c r="G203" s="49" t="str">
        <f t="shared" si="6"/>
        <v>0.0%</v>
      </c>
    </row>
    <row r="204" spans="2:7" x14ac:dyDescent="0.25">
      <c r="B204" s="53" t="s">
        <v>356</v>
      </c>
      <c r="C204" s="54">
        <v>207478011</v>
      </c>
      <c r="D204" s="55">
        <v>0</v>
      </c>
      <c r="E204" s="54">
        <v>20000000</v>
      </c>
      <c r="F204" s="54">
        <f t="shared" si="7"/>
        <v>20000000</v>
      </c>
      <c r="G204" s="56" t="str">
        <f t="shared" si="6"/>
        <v>0.0%</v>
      </c>
    </row>
    <row r="205" spans="2:7" x14ac:dyDescent="0.25">
      <c r="B205" s="53" t="s">
        <v>394</v>
      </c>
      <c r="C205" s="54">
        <v>0</v>
      </c>
      <c r="D205" s="55">
        <v>0</v>
      </c>
      <c r="E205" s="54">
        <v>0</v>
      </c>
      <c r="F205" s="54">
        <f t="shared" si="7"/>
        <v>0</v>
      </c>
      <c r="G205" s="56" t="str">
        <f t="shared" si="6"/>
        <v>0.0%</v>
      </c>
    </row>
    <row r="206" spans="2:7" x14ac:dyDescent="0.25">
      <c r="B206" s="53" t="s">
        <v>357</v>
      </c>
      <c r="C206" s="54">
        <v>277418552</v>
      </c>
      <c r="D206" s="55">
        <v>0</v>
      </c>
      <c r="E206" s="54">
        <v>0</v>
      </c>
      <c r="F206" s="54">
        <f t="shared" si="7"/>
        <v>0</v>
      </c>
      <c r="G206" s="56" t="str">
        <f t="shared" si="6"/>
        <v>0.0%</v>
      </c>
    </row>
    <row r="207" spans="2:7" x14ac:dyDescent="0.25">
      <c r="B207" s="53" t="s">
        <v>364</v>
      </c>
      <c r="C207" s="54">
        <v>198574134</v>
      </c>
      <c r="D207" s="55">
        <v>0</v>
      </c>
      <c r="E207" s="54">
        <v>30934622.200000003</v>
      </c>
      <c r="F207" s="54">
        <f t="shared" si="7"/>
        <v>30934622.200000003</v>
      </c>
      <c r="G207" s="56" t="str">
        <f t="shared" si="6"/>
        <v>0.0%</v>
      </c>
    </row>
    <row r="208" spans="2:7" x14ac:dyDescent="0.25">
      <c r="B208" s="53" t="s">
        <v>359</v>
      </c>
      <c r="C208" s="54">
        <v>12813281</v>
      </c>
      <c r="D208" s="55">
        <v>0</v>
      </c>
      <c r="E208" s="54">
        <v>0</v>
      </c>
      <c r="F208" s="54">
        <f t="shared" si="7"/>
        <v>0</v>
      </c>
      <c r="G208" s="56" t="str">
        <f t="shared" si="6"/>
        <v>0.0%</v>
      </c>
    </row>
    <row r="209" spans="2:7" x14ac:dyDescent="0.25">
      <c r="B209" s="53" t="s">
        <v>360</v>
      </c>
      <c r="C209" s="54">
        <v>73995991</v>
      </c>
      <c r="D209" s="55">
        <v>0</v>
      </c>
      <c r="E209" s="54">
        <v>0</v>
      </c>
      <c r="F209" s="54">
        <f t="shared" si="7"/>
        <v>0</v>
      </c>
      <c r="G209" s="56" t="str">
        <f t="shared" si="6"/>
        <v>0.0%</v>
      </c>
    </row>
    <row r="210" spans="2:7" x14ac:dyDescent="0.25">
      <c r="B210" s="47" t="s">
        <v>401</v>
      </c>
      <c r="C210" s="48">
        <v>337350589</v>
      </c>
      <c r="D210" s="48">
        <v>3852472.8</v>
      </c>
      <c r="E210" s="48">
        <v>74711265.63000001</v>
      </c>
      <c r="F210" s="48">
        <f t="shared" si="7"/>
        <v>70858792.830000013</v>
      </c>
      <c r="G210" s="49">
        <f t="shared" si="6"/>
        <v>18.393067649952005</v>
      </c>
    </row>
    <row r="211" spans="2:7" x14ac:dyDescent="0.25">
      <c r="B211" s="53" t="s">
        <v>363</v>
      </c>
      <c r="C211" s="54">
        <v>0</v>
      </c>
      <c r="D211" s="55">
        <v>0</v>
      </c>
      <c r="E211" s="54">
        <v>0</v>
      </c>
      <c r="F211" s="54">
        <f t="shared" si="7"/>
        <v>0</v>
      </c>
      <c r="G211" s="56" t="str">
        <f t="shared" si="6"/>
        <v>0.0%</v>
      </c>
    </row>
    <row r="212" spans="2:7" x14ac:dyDescent="0.25">
      <c r="B212" s="53" t="s">
        <v>356</v>
      </c>
      <c r="C212" s="54">
        <v>15000000</v>
      </c>
      <c r="D212" s="55">
        <v>3852472.8</v>
      </c>
      <c r="E212" s="54">
        <v>0</v>
      </c>
      <c r="F212" s="54">
        <f t="shared" si="7"/>
        <v>-3852472.8</v>
      </c>
      <c r="G212" s="56">
        <f t="shared" si="6"/>
        <v>-1</v>
      </c>
    </row>
    <row r="213" spans="2:7" x14ac:dyDescent="0.25">
      <c r="B213" s="53" t="s">
        <v>358</v>
      </c>
      <c r="C213" s="54">
        <v>3843340</v>
      </c>
      <c r="D213" s="55">
        <v>0</v>
      </c>
      <c r="E213" s="54">
        <v>0</v>
      </c>
      <c r="F213" s="54">
        <f t="shared" si="7"/>
        <v>0</v>
      </c>
      <c r="G213" s="56" t="str">
        <f t="shared" si="6"/>
        <v>0.0%</v>
      </c>
    </row>
    <row r="214" spans="2:7" x14ac:dyDescent="0.25">
      <c r="B214" s="53" t="s">
        <v>364</v>
      </c>
      <c r="C214" s="54">
        <v>264468046</v>
      </c>
      <c r="D214" s="55">
        <v>0</v>
      </c>
      <c r="E214" s="54">
        <v>74711265.63000001</v>
      </c>
      <c r="F214" s="54">
        <f t="shared" si="7"/>
        <v>74711265.63000001</v>
      </c>
      <c r="G214" s="56" t="str">
        <f t="shared" si="6"/>
        <v>0.0%</v>
      </c>
    </row>
    <row r="215" spans="2:7" x14ac:dyDescent="0.25">
      <c r="B215" s="53" t="s">
        <v>359</v>
      </c>
      <c r="C215" s="54">
        <v>0</v>
      </c>
      <c r="D215" s="55">
        <v>0</v>
      </c>
      <c r="E215" s="54">
        <v>0</v>
      </c>
      <c r="F215" s="54">
        <f t="shared" si="7"/>
        <v>0</v>
      </c>
      <c r="G215" s="56" t="str">
        <f t="shared" si="6"/>
        <v>0.0%</v>
      </c>
    </row>
    <row r="216" spans="2:7" x14ac:dyDescent="0.25">
      <c r="B216" s="53" t="s">
        <v>360</v>
      </c>
      <c r="C216" s="54">
        <v>54039203</v>
      </c>
      <c r="D216" s="55">
        <v>0</v>
      </c>
      <c r="E216" s="54">
        <v>0</v>
      </c>
      <c r="F216" s="54">
        <f t="shared" si="7"/>
        <v>0</v>
      </c>
      <c r="G216" s="56" t="str">
        <f t="shared" si="6"/>
        <v>0.0%</v>
      </c>
    </row>
    <row r="217" spans="2:7" x14ac:dyDescent="0.25">
      <c r="B217" s="47" t="s">
        <v>367</v>
      </c>
      <c r="C217" s="48">
        <v>11390001</v>
      </c>
      <c r="D217" s="48">
        <v>0</v>
      </c>
      <c r="E217" s="48">
        <v>0</v>
      </c>
      <c r="F217" s="48">
        <f t="shared" si="7"/>
        <v>0</v>
      </c>
      <c r="G217" s="49" t="str">
        <f t="shared" si="6"/>
        <v>0.0%</v>
      </c>
    </row>
    <row r="218" spans="2:7" x14ac:dyDescent="0.25">
      <c r="B218" s="53" t="s">
        <v>358</v>
      </c>
      <c r="C218" s="54">
        <v>11390001</v>
      </c>
      <c r="D218" s="55">
        <v>0</v>
      </c>
      <c r="E218" s="54">
        <v>0</v>
      </c>
      <c r="F218" s="54">
        <f t="shared" si="7"/>
        <v>0</v>
      </c>
      <c r="G218" s="56" t="str">
        <f t="shared" si="6"/>
        <v>0.0%</v>
      </c>
    </row>
    <row r="219" spans="2:7" x14ac:dyDescent="0.25">
      <c r="B219" s="44" t="s">
        <v>402</v>
      </c>
      <c r="C219" s="45">
        <v>1697415147</v>
      </c>
      <c r="D219" s="45">
        <v>5390550.8100000005</v>
      </c>
      <c r="E219" s="45">
        <v>379286994.43000001</v>
      </c>
      <c r="F219" s="45">
        <f t="shared" si="7"/>
        <v>373896443.62</v>
      </c>
      <c r="G219" s="46">
        <f t="shared" si="6"/>
        <v>69.361454292645831</v>
      </c>
    </row>
    <row r="220" spans="2:7" x14ac:dyDescent="0.25">
      <c r="B220" s="47" t="s">
        <v>403</v>
      </c>
      <c r="C220" s="48">
        <v>729280965</v>
      </c>
      <c r="D220" s="48">
        <v>1981534.25</v>
      </c>
      <c r="E220" s="48">
        <v>71091422.510000005</v>
      </c>
      <c r="F220" s="48">
        <f t="shared" si="7"/>
        <v>69109888.260000005</v>
      </c>
      <c r="G220" s="49">
        <f t="shared" si="6"/>
        <v>34.876958730337364</v>
      </c>
    </row>
    <row r="221" spans="2:7" x14ac:dyDescent="0.25">
      <c r="B221" s="53" t="s">
        <v>356</v>
      </c>
      <c r="C221" s="54">
        <v>413870103</v>
      </c>
      <c r="D221" s="55">
        <v>0</v>
      </c>
      <c r="E221" s="54">
        <v>69676963.030000001</v>
      </c>
      <c r="F221" s="54">
        <f t="shared" si="7"/>
        <v>69676963.030000001</v>
      </c>
      <c r="G221" s="56" t="str">
        <f t="shared" si="6"/>
        <v>0.0%</v>
      </c>
    </row>
    <row r="222" spans="2:7" x14ac:dyDescent="0.25">
      <c r="B222" s="53" t="s">
        <v>358</v>
      </c>
      <c r="C222" s="54">
        <v>16532462</v>
      </c>
      <c r="D222" s="55">
        <v>0</v>
      </c>
      <c r="E222" s="54">
        <v>0</v>
      </c>
      <c r="F222" s="54">
        <f t="shared" si="7"/>
        <v>0</v>
      </c>
      <c r="G222" s="56" t="str">
        <f t="shared" si="6"/>
        <v>0.0%</v>
      </c>
    </row>
    <row r="223" spans="2:7" x14ac:dyDescent="0.25">
      <c r="B223" s="53" t="s">
        <v>364</v>
      </c>
      <c r="C223" s="54">
        <v>218461490</v>
      </c>
      <c r="D223" s="55">
        <v>0</v>
      </c>
      <c r="E223" s="54">
        <v>0</v>
      </c>
      <c r="F223" s="54">
        <f t="shared" si="7"/>
        <v>0</v>
      </c>
      <c r="G223" s="56" t="str">
        <f t="shared" si="6"/>
        <v>0.0%</v>
      </c>
    </row>
    <row r="224" spans="2:7" x14ac:dyDescent="0.25">
      <c r="B224" s="53" t="s">
        <v>359</v>
      </c>
      <c r="C224" s="54">
        <v>2609354</v>
      </c>
      <c r="D224" s="55">
        <v>0</v>
      </c>
      <c r="E224" s="54">
        <v>1414459.48</v>
      </c>
      <c r="F224" s="54">
        <f t="shared" si="7"/>
        <v>1414459.48</v>
      </c>
      <c r="G224" s="56" t="str">
        <f t="shared" si="6"/>
        <v>0.0%</v>
      </c>
    </row>
    <row r="225" spans="2:7" x14ac:dyDescent="0.25">
      <c r="B225" s="53" t="s">
        <v>360</v>
      </c>
      <c r="C225" s="54">
        <v>77807556</v>
      </c>
      <c r="D225" s="55">
        <v>1981534.25</v>
      </c>
      <c r="E225" s="54">
        <v>0</v>
      </c>
      <c r="F225" s="54">
        <f t="shared" si="7"/>
        <v>-1981534.25</v>
      </c>
      <c r="G225" s="56">
        <f t="shared" si="6"/>
        <v>-1</v>
      </c>
    </row>
    <row r="226" spans="2:7" x14ac:dyDescent="0.25">
      <c r="B226" s="47" t="s">
        <v>404</v>
      </c>
      <c r="C226" s="48">
        <v>292349813</v>
      </c>
      <c r="D226" s="48">
        <v>3409016.56</v>
      </c>
      <c r="E226" s="48">
        <v>3499365.87</v>
      </c>
      <c r="F226" s="48">
        <f t="shared" si="7"/>
        <v>90349.310000000056</v>
      </c>
      <c r="G226" s="49">
        <f t="shared" si="6"/>
        <v>2.6503042273282491E-2</v>
      </c>
    </row>
    <row r="227" spans="2:7" x14ac:dyDescent="0.25">
      <c r="B227" s="53" t="s">
        <v>356</v>
      </c>
      <c r="C227" s="54">
        <v>200844381</v>
      </c>
      <c r="D227" s="55">
        <v>0</v>
      </c>
      <c r="E227" s="54">
        <v>0</v>
      </c>
      <c r="F227" s="54">
        <f t="shared" si="7"/>
        <v>0</v>
      </c>
      <c r="G227" s="56" t="str">
        <f t="shared" si="6"/>
        <v>0.0%</v>
      </c>
    </row>
    <row r="228" spans="2:7" x14ac:dyDescent="0.25">
      <c r="B228" s="53" t="s">
        <v>364</v>
      </c>
      <c r="C228" s="54">
        <v>0</v>
      </c>
      <c r="D228" s="55">
        <v>0</v>
      </c>
      <c r="E228" s="54">
        <v>0</v>
      </c>
      <c r="F228" s="54">
        <f t="shared" si="7"/>
        <v>0</v>
      </c>
      <c r="G228" s="56" t="str">
        <f t="shared" si="6"/>
        <v>0.0%</v>
      </c>
    </row>
    <row r="229" spans="2:7" x14ac:dyDescent="0.25">
      <c r="B229" s="53" t="s">
        <v>359</v>
      </c>
      <c r="C229" s="54">
        <v>3553096</v>
      </c>
      <c r="D229" s="55">
        <v>0</v>
      </c>
      <c r="E229" s="54">
        <v>3499365.87</v>
      </c>
      <c r="F229" s="54">
        <f t="shared" si="7"/>
        <v>3499365.87</v>
      </c>
      <c r="G229" s="56" t="str">
        <f t="shared" si="6"/>
        <v>0.0%</v>
      </c>
    </row>
    <row r="230" spans="2:7" x14ac:dyDescent="0.25">
      <c r="B230" s="53" t="s">
        <v>360</v>
      </c>
      <c r="C230" s="54">
        <v>87952336</v>
      </c>
      <c r="D230" s="55">
        <v>3409016.56</v>
      </c>
      <c r="E230" s="54">
        <v>0</v>
      </c>
      <c r="F230" s="54">
        <f t="shared" si="7"/>
        <v>-3409016.56</v>
      </c>
      <c r="G230" s="56">
        <f t="shared" si="6"/>
        <v>-1</v>
      </c>
    </row>
    <row r="231" spans="2:7" x14ac:dyDescent="0.25">
      <c r="B231" s="47" t="s">
        <v>405</v>
      </c>
      <c r="C231" s="48">
        <v>675784369</v>
      </c>
      <c r="D231" s="48">
        <v>0</v>
      </c>
      <c r="E231" s="48">
        <v>304696206.05000001</v>
      </c>
      <c r="F231" s="48">
        <f t="shared" si="7"/>
        <v>304696206.05000001</v>
      </c>
      <c r="G231" s="49" t="str">
        <f t="shared" si="6"/>
        <v>0.0%</v>
      </c>
    </row>
    <row r="232" spans="2:7" x14ac:dyDescent="0.25">
      <c r="B232" s="53" t="s">
        <v>356</v>
      </c>
      <c r="C232" s="54">
        <v>457999999</v>
      </c>
      <c r="D232" s="55">
        <v>0</v>
      </c>
      <c r="E232" s="54">
        <v>303040237.36000001</v>
      </c>
      <c r="F232" s="54">
        <f t="shared" si="7"/>
        <v>303040237.36000001</v>
      </c>
      <c r="G232" s="56" t="str">
        <f t="shared" si="6"/>
        <v>0.0%</v>
      </c>
    </row>
    <row r="233" spans="2:7" x14ac:dyDescent="0.25">
      <c r="B233" s="53" t="s">
        <v>358</v>
      </c>
      <c r="C233" s="54">
        <v>8000000</v>
      </c>
      <c r="D233" s="55">
        <v>0</v>
      </c>
      <c r="E233" s="54">
        <v>0</v>
      </c>
      <c r="F233" s="54">
        <f t="shared" si="7"/>
        <v>0</v>
      </c>
      <c r="G233" s="56" t="str">
        <f t="shared" si="6"/>
        <v>0.0%</v>
      </c>
    </row>
    <row r="234" spans="2:7" x14ac:dyDescent="0.25">
      <c r="B234" s="53" t="s">
        <v>364</v>
      </c>
      <c r="C234" s="54">
        <v>0</v>
      </c>
      <c r="D234" s="55">
        <v>0</v>
      </c>
      <c r="E234" s="54">
        <v>0</v>
      </c>
      <c r="F234" s="54">
        <f t="shared" si="7"/>
        <v>0</v>
      </c>
      <c r="G234" s="56" t="str">
        <f t="shared" si="6"/>
        <v>0.0%</v>
      </c>
    </row>
    <row r="235" spans="2:7" x14ac:dyDescent="0.25">
      <c r="B235" s="53" t="s">
        <v>359</v>
      </c>
      <c r="C235" s="54">
        <v>8573218</v>
      </c>
      <c r="D235" s="55">
        <v>0</v>
      </c>
      <c r="E235" s="54">
        <v>0</v>
      </c>
      <c r="F235" s="54">
        <f t="shared" si="7"/>
        <v>0</v>
      </c>
      <c r="G235" s="56" t="str">
        <f t="shared" si="6"/>
        <v>0.0%</v>
      </c>
    </row>
    <row r="236" spans="2:7" x14ac:dyDescent="0.25">
      <c r="B236" s="53" t="s">
        <v>360</v>
      </c>
      <c r="C236" s="54">
        <v>201211152</v>
      </c>
      <c r="D236" s="55">
        <v>0</v>
      </c>
      <c r="E236" s="54">
        <v>1655968.69</v>
      </c>
      <c r="F236" s="54">
        <f t="shared" si="7"/>
        <v>1655968.69</v>
      </c>
      <c r="G236" s="56" t="str">
        <f t="shared" si="6"/>
        <v>0.0%</v>
      </c>
    </row>
    <row r="237" spans="2:7" x14ac:dyDescent="0.25">
      <c r="B237" s="44" t="s">
        <v>406</v>
      </c>
      <c r="C237" s="45">
        <v>30160771103</v>
      </c>
      <c r="D237" s="45">
        <v>145851049.35000002</v>
      </c>
      <c r="E237" s="45">
        <v>635698264.90999985</v>
      </c>
      <c r="F237" s="45">
        <f t="shared" si="7"/>
        <v>489847215.55999982</v>
      </c>
      <c r="G237" s="46">
        <f t="shared" si="6"/>
        <v>3.3585443350805742</v>
      </c>
    </row>
    <row r="238" spans="2:7" x14ac:dyDescent="0.25">
      <c r="B238" s="47" t="s">
        <v>407</v>
      </c>
      <c r="C238" s="48">
        <v>7268807952</v>
      </c>
      <c r="D238" s="48">
        <v>7910862.8399999999</v>
      </c>
      <c r="E238" s="48">
        <v>238737456.75</v>
      </c>
      <c r="F238" s="48">
        <f t="shared" si="7"/>
        <v>230826593.91</v>
      </c>
      <c r="G238" s="49">
        <f t="shared" si="6"/>
        <v>29.178434587800286</v>
      </c>
    </row>
    <row r="239" spans="2:7" x14ac:dyDescent="0.25">
      <c r="B239" s="53" t="s">
        <v>362</v>
      </c>
      <c r="C239" s="54">
        <v>427712796</v>
      </c>
      <c r="D239" s="55">
        <v>0</v>
      </c>
      <c r="E239" s="54">
        <v>0</v>
      </c>
      <c r="F239" s="54">
        <f t="shared" si="7"/>
        <v>0</v>
      </c>
      <c r="G239" s="56" t="str">
        <f t="shared" si="6"/>
        <v>0.0%</v>
      </c>
    </row>
    <row r="240" spans="2:7" x14ac:dyDescent="0.25">
      <c r="B240" s="53" t="s">
        <v>363</v>
      </c>
      <c r="C240" s="54">
        <v>392968024</v>
      </c>
      <c r="D240" s="55">
        <v>7910862.8399999999</v>
      </c>
      <c r="E240" s="54">
        <v>20075937.489999998</v>
      </c>
      <c r="F240" s="54">
        <f t="shared" si="7"/>
        <v>12165074.649999999</v>
      </c>
      <c r="G240" s="56">
        <f t="shared" si="6"/>
        <v>1.5377683693982487</v>
      </c>
    </row>
    <row r="241" spans="2:7" x14ac:dyDescent="0.25">
      <c r="B241" s="53" t="s">
        <v>356</v>
      </c>
      <c r="C241" s="54">
        <v>1875935273</v>
      </c>
      <c r="D241" s="55">
        <v>0</v>
      </c>
      <c r="E241" s="54">
        <v>78883306.469999999</v>
      </c>
      <c r="F241" s="54">
        <f t="shared" si="7"/>
        <v>78883306.469999999</v>
      </c>
      <c r="G241" s="56" t="str">
        <f t="shared" si="6"/>
        <v>0.0%</v>
      </c>
    </row>
    <row r="242" spans="2:7" x14ac:dyDescent="0.25">
      <c r="B242" s="53" t="s">
        <v>394</v>
      </c>
      <c r="C242" s="54">
        <v>2277271495</v>
      </c>
      <c r="D242" s="55">
        <v>0</v>
      </c>
      <c r="E242" s="54">
        <v>0</v>
      </c>
      <c r="F242" s="54">
        <f t="shared" si="7"/>
        <v>0</v>
      </c>
      <c r="G242" s="56" t="str">
        <f t="shared" si="6"/>
        <v>0.0%</v>
      </c>
    </row>
    <row r="243" spans="2:7" x14ac:dyDescent="0.25">
      <c r="B243" s="53" t="s">
        <v>364</v>
      </c>
      <c r="C243" s="54">
        <v>581921207</v>
      </c>
      <c r="D243" s="55">
        <v>0</v>
      </c>
      <c r="E243" s="54">
        <v>120276559.28</v>
      </c>
      <c r="F243" s="54">
        <f t="shared" si="7"/>
        <v>120276559.28</v>
      </c>
      <c r="G243" s="56" t="str">
        <f t="shared" si="6"/>
        <v>0.0%</v>
      </c>
    </row>
    <row r="244" spans="2:7" x14ac:dyDescent="0.25">
      <c r="B244" s="53" t="s">
        <v>359</v>
      </c>
      <c r="C244" s="54">
        <v>115563536</v>
      </c>
      <c r="D244" s="55">
        <v>0</v>
      </c>
      <c r="E244" s="54">
        <v>5799273.3900000006</v>
      </c>
      <c r="F244" s="54">
        <f t="shared" si="7"/>
        <v>5799273.3900000006</v>
      </c>
      <c r="G244" s="56" t="str">
        <f t="shared" si="6"/>
        <v>0.0%</v>
      </c>
    </row>
    <row r="245" spans="2:7" x14ac:dyDescent="0.25">
      <c r="B245" s="53" t="s">
        <v>360</v>
      </c>
      <c r="C245" s="54">
        <v>142135621</v>
      </c>
      <c r="D245" s="55">
        <v>0</v>
      </c>
      <c r="E245" s="54">
        <v>0</v>
      </c>
      <c r="F245" s="54">
        <f t="shared" si="7"/>
        <v>0</v>
      </c>
      <c r="G245" s="56" t="str">
        <f t="shared" si="6"/>
        <v>0.0%</v>
      </c>
    </row>
    <row r="246" spans="2:7" x14ac:dyDescent="0.25">
      <c r="B246" s="53" t="s">
        <v>366</v>
      </c>
      <c r="C246" s="54">
        <v>1455300000</v>
      </c>
      <c r="D246" s="55">
        <v>0</v>
      </c>
      <c r="E246" s="54">
        <v>13702380.120000001</v>
      </c>
      <c r="F246" s="54">
        <f t="shared" si="7"/>
        <v>13702380.120000001</v>
      </c>
      <c r="G246" s="56" t="str">
        <f t="shared" si="6"/>
        <v>0.0%</v>
      </c>
    </row>
    <row r="247" spans="2:7" x14ac:dyDescent="0.25">
      <c r="B247" s="47" t="s">
        <v>408</v>
      </c>
      <c r="C247" s="48">
        <v>22440889682</v>
      </c>
      <c r="D247" s="48">
        <v>137940186.51000002</v>
      </c>
      <c r="E247" s="48">
        <v>318306874.59999996</v>
      </c>
      <c r="F247" s="48">
        <f t="shared" si="7"/>
        <v>180366688.08999994</v>
      </c>
      <c r="G247" s="49">
        <f t="shared" si="6"/>
        <v>1.3075717283949315</v>
      </c>
    </row>
    <row r="248" spans="2:7" x14ac:dyDescent="0.25">
      <c r="B248" s="53" t="s">
        <v>363</v>
      </c>
      <c r="C248" s="54">
        <v>544913538</v>
      </c>
      <c r="D248" s="55">
        <v>0</v>
      </c>
      <c r="E248" s="54">
        <v>5170652.01</v>
      </c>
      <c r="F248" s="54">
        <f t="shared" si="7"/>
        <v>5170652.01</v>
      </c>
      <c r="G248" s="56" t="str">
        <f t="shared" si="6"/>
        <v>0.0%</v>
      </c>
    </row>
    <row r="249" spans="2:7" x14ac:dyDescent="0.25">
      <c r="B249" s="53" t="s">
        <v>409</v>
      </c>
      <c r="C249" s="54">
        <v>0</v>
      </c>
      <c r="D249" s="55">
        <v>0</v>
      </c>
      <c r="E249" s="54">
        <v>0</v>
      </c>
      <c r="F249" s="54">
        <f t="shared" si="7"/>
        <v>0</v>
      </c>
      <c r="G249" s="56" t="str">
        <f t="shared" si="6"/>
        <v>0.0%</v>
      </c>
    </row>
    <row r="250" spans="2:7" x14ac:dyDescent="0.25">
      <c r="B250" s="53" t="s">
        <v>356</v>
      </c>
      <c r="C250" s="54">
        <v>15630783210</v>
      </c>
      <c r="D250" s="55">
        <v>34008206.210000001</v>
      </c>
      <c r="E250" s="54">
        <v>144970425.28999999</v>
      </c>
      <c r="F250" s="54">
        <f t="shared" si="7"/>
        <v>110962219.07999998</v>
      </c>
      <c r="G250" s="56">
        <f t="shared" si="6"/>
        <v>3.2628071705637889</v>
      </c>
    </row>
    <row r="251" spans="2:7" x14ac:dyDescent="0.25">
      <c r="B251" s="53" t="s">
        <v>394</v>
      </c>
      <c r="C251" s="54">
        <v>0</v>
      </c>
      <c r="D251" s="55">
        <v>0</v>
      </c>
      <c r="E251" s="54">
        <v>0</v>
      </c>
      <c r="F251" s="54">
        <f t="shared" si="7"/>
        <v>0</v>
      </c>
      <c r="G251" s="56" t="str">
        <f t="shared" si="6"/>
        <v>0.0%</v>
      </c>
    </row>
    <row r="252" spans="2:7" x14ac:dyDescent="0.25">
      <c r="B252" s="53" t="s">
        <v>357</v>
      </c>
      <c r="C252" s="54">
        <v>0</v>
      </c>
      <c r="D252" s="55">
        <v>0</v>
      </c>
      <c r="E252" s="54">
        <v>0</v>
      </c>
      <c r="F252" s="54">
        <f t="shared" si="7"/>
        <v>0</v>
      </c>
      <c r="G252" s="56" t="str">
        <f t="shared" si="6"/>
        <v>0.0%</v>
      </c>
    </row>
    <row r="253" spans="2:7" x14ac:dyDescent="0.25">
      <c r="B253" s="53" t="s">
        <v>358</v>
      </c>
      <c r="C253" s="54">
        <v>4536107242</v>
      </c>
      <c r="D253" s="55">
        <v>0</v>
      </c>
      <c r="E253" s="54">
        <v>150635762.12999997</v>
      </c>
      <c r="F253" s="54">
        <f t="shared" si="7"/>
        <v>150635762.12999997</v>
      </c>
      <c r="G253" s="56" t="str">
        <f t="shared" si="6"/>
        <v>0.0%</v>
      </c>
    </row>
    <row r="254" spans="2:7" x14ac:dyDescent="0.25">
      <c r="B254" s="53" t="s">
        <v>364</v>
      </c>
      <c r="C254" s="54">
        <v>103900990</v>
      </c>
      <c r="D254" s="55">
        <v>0</v>
      </c>
      <c r="E254" s="54">
        <v>0</v>
      </c>
      <c r="F254" s="54">
        <f t="shared" si="7"/>
        <v>0</v>
      </c>
      <c r="G254" s="56" t="str">
        <f t="shared" si="6"/>
        <v>0.0%</v>
      </c>
    </row>
    <row r="255" spans="2:7" x14ac:dyDescent="0.25">
      <c r="B255" s="53" t="s">
        <v>359</v>
      </c>
      <c r="C255" s="54">
        <v>68903551</v>
      </c>
      <c r="D255" s="55">
        <v>84544000.000000015</v>
      </c>
      <c r="E255" s="54">
        <v>16702364.42</v>
      </c>
      <c r="F255" s="54">
        <f t="shared" si="7"/>
        <v>-67841635.580000013</v>
      </c>
      <c r="G255" s="56">
        <f t="shared" si="6"/>
        <v>-0.80244175316994704</v>
      </c>
    </row>
    <row r="256" spans="2:7" x14ac:dyDescent="0.25">
      <c r="B256" s="53" t="s">
        <v>360</v>
      </c>
      <c r="C256" s="54">
        <v>552249254</v>
      </c>
      <c r="D256" s="55">
        <v>18865719.149999999</v>
      </c>
      <c r="E256" s="54">
        <v>0</v>
      </c>
      <c r="F256" s="54">
        <f t="shared" si="7"/>
        <v>-18865719.149999999</v>
      </c>
      <c r="G256" s="56">
        <f t="shared" si="6"/>
        <v>-1</v>
      </c>
    </row>
    <row r="257" spans="2:7" x14ac:dyDescent="0.25">
      <c r="B257" s="53" t="s">
        <v>366</v>
      </c>
      <c r="C257" s="54">
        <v>1004031897</v>
      </c>
      <c r="D257" s="55">
        <v>522261.15</v>
      </c>
      <c r="E257" s="54">
        <v>827670.75</v>
      </c>
      <c r="F257" s="54">
        <f t="shared" si="7"/>
        <v>305409.59999999998</v>
      </c>
      <c r="G257" s="56">
        <f t="shared" si="6"/>
        <v>0.58478330237659826</v>
      </c>
    </row>
    <row r="258" spans="2:7" x14ac:dyDescent="0.25">
      <c r="B258" s="47" t="s">
        <v>367</v>
      </c>
      <c r="C258" s="48">
        <v>451073469</v>
      </c>
      <c r="D258" s="48">
        <v>0</v>
      </c>
      <c r="E258" s="48">
        <v>78653933.560000002</v>
      </c>
      <c r="F258" s="48">
        <f t="shared" si="7"/>
        <v>78653933.560000002</v>
      </c>
      <c r="G258" s="49" t="str">
        <f t="shared" si="6"/>
        <v>0.0%</v>
      </c>
    </row>
    <row r="259" spans="2:7" x14ac:dyDescent="0.25">
      <c r="B259" s="53" t="s">
        <v>363</v>
      </c>
      <c r="C259" s="54">
        <v>141073469</v>
      </c>
      <c r="D259" s="55">
        <v>0</v>
      </c>
      <c r="E259" s="54">
        <v>46171.01</v>
      </c>
      <c r="F259" s="54">
        <f t="shared" si="7"/>
        <v>46171.01</v>
      </c>
      <c r="G259" s="56" t="str">
        <f t="shared" si="6"/>
        <v>0.0%</v>
      </c>
    </row>
    <row r="260" spans="2:7" x14ac:dyDescent="0.25">
      <c r="B260" s="53" t="s">
        <v>356</v>
      </c>
      <c r="C260" s="54">
        <v>310000000</v>
      </c>
      <c r="D260" s="55">
        <v>0</v>
      </c>
      <c r="E260" s="54">
        <v>78607762.549999997</v>
      </c>
      <c r="F260" s="54">
        <f t="shared" si="7"/>
        <v>78607762.549999997</v>
      </c>
      <c r="G260" s="56" t="str">
        <f t="shared" si="6"/>
        <v>0.0%</v>
      </c>
    </row>
    <row r="261" spans="2:7" x14ac:dyDescent="0.25">
      <c r="B261" s="53" t="s">
        <v>359</v>
      </c>
      <c r="C261" s="54">
        <v>0</v>
      </c>
      <c r="D261" s="55">
        <v>0</v>
      </c>
      <c r="E261" s="54">
        <v>0</v>
      </c>
      <c r="F261" s="54">
        <f t="shared" si="7"/>
        <v>0</v>
      </c>
      <c r="G261" s="56" t="str">
        <f t="shared" si="6"/>
        <v>0.0%</v>
      </c>
    </row>
    <row r="262" spans="2:7" x14ac:dyDescent="0.25">
      <c r="B262" s="47" t="s">
        <v>410</v>
      </c>
      <c r="C262" s="48">
        <v>3366195</v>
      </c>
      <c r="D262" s="48">
        <v>0</v>
      </c>
      <c r="E262" s="48">
        <v>0</v>
      </c>
      <c r="F262" s="48">
        <f t="shared" si="7"/>
        <v>0</v>
      </c>
      <c r="G262" s="49" t="str">
        <f t="shared" si="6"/>
        <v>0.0%</v>
      </c>
    </row>
    <row r="263" spans="2:7" x14ac:dyDescent="0.25">
      <c r="B263" s="47" t="s">
        <v>367</v>
      </c>
      <c r="C263" s="48">
        <v>3366195</v>
      </c>
      <c r="D263" s="48">
        <v>0</v>
      </c>
      <c r="E263" s="48">
        <v>0</v>
      </c>
      <c r="F263" s="48">
        <f t="shared" si="7"/>
        <v>0</v>
      </c>
      <c r="G263" s="49" t="str">
        <f t="shared" si="6"/>
        <v>0.0%</v>
      </c>
    </row>
    <row r="264" spans="2:7" x14ac:dyDescent="0.25">
      <c r="B264" s="53" t="s">
        <v>363</v>
      </c>
      <c r="C264" s="54">
        <v>3366195</v>
      </c>
      <c r="D264" s="55">
        <v>0</v>
      </c>
      <c r="E264" s="54">
        <v>0</v>
      </c>
      <c r="F264" s="54">
        <f t="shared" si="7"/>
        <v>0</v>
      </c>
      <c r="G264" s="56" t="str">
        <f t="shared" si="6"/>
        <v>0.0%</v>
      </c>
    </row>
    <row r="265" spans="2:7" x14ac:dyDescent="0.25">
      <c r="B265" s="44" t="s">
        <v>411</v>
      </c>
      <c r="C265" s="45">
        <v>3705141247</v>
      </c>
      <c r="D265" s="45">
        <v>210191581.20999998</v>
      </c>
      <c r="E265" s="45">
        <v>119870437.08</v>
      </c>
      <c r="F265" s="45">
        <f t="shared" si="7"/>
        <v>-90321144.12999998</v>
      </c>
      <c r="G265" s="46">
        <f t="shared" si="6"/>
        <v>-0.4297086667793853</v>
      </c>
    </row>
    <row r="266" spans="2:7" x14ac:dyDescent="0.25">
      <c r="B266" s="47" t="s">
        <v>367</v>
      </c>
      <c r="C266" s="48">
        <v>3705141247</v>
      </c>
      <c r="D266" s="48">
        <v>210191581.20999998</v>
      </c>
      <c r="E266" s="48">
        <v>119870437.08</v>
      </c>
      <c r="F266" s="48">
        <f t="shared" si="7"/>
        <v>-90321144.12999998</v>
      </c>
      <c r="G266" s="49">
        <f t="shared" ref="G266:G277" si="8">IFERROR(F266/D266,"0.0%")</f>
        <v>-0.4297086667793853</v>
      </c>
    </row>
    <row r="267" spans="2:7" x14ac:dyDescent="0.25">
      <c r="B267" s="53" t="s">
        <v>362</v>
      </c>
      <c r="C267" s="54">
        <v>769138355</v>
      </c>
      <c r="D267" s="55">
        <v>0</v>
      </c>
      <c r="E267" s="54">
        <v>20539236.300000001</v>
      </c>
      <c r="F267" s="54">
        <f t="shared" ref="F267:F277" si="9">E267-D267</f>
        <v>20539236.300000001</v>
      </c>
      <c r="G267" s="56" t="str">
        <f t="shared" si="8"/>
        <v>0.0%</v>
      </c>
    </row>
    <row r="268" spans="2:7" x14ac:dyDescent="0.25">
      <c r="B268" s="53" t="s">
        <v>363</v>
      </c>
      <c r="C268" s="54">
        <v>0</v>
      </c>
      <c r="D268" s="55">
        <v>1229599.8500000001</v>
      </c>
      <c r="E268" s="54">
        <v>0</v>
      </c>
      <c r="F268" s="54">
        <f t="shared" si="9"/>
        <v>-1229599.8500000001</v>
      </c>
      <c r="G268" s="56">
        <f t="shared" si="8"/>
        <v>-1</v>
      </c>
    </row>
    <row r="269" spans="2:7" x14ac:dyDescent="0.25">
      <c r="B269" s="53" t="s">
        <v>355</v>
      </c>
      <c r="C269" s="54">
        <v>27000000</v>
      </c>
      <c r="D269" s="55">
        <v>0</v>
      </c>
      <c r="E269" s="54">
        <v>0</v>
      </c>
      <c r="F269" s="54">
        <f t="shared" si="9"/>
        <v>0</v>
      </c>
      <c r="G269" s="56" t="str">
        <f t="shared" si="8"/>
        <v>0.0%</v>
      </c>
    </row>
    <row r="270" spans="2:7" x14ac:dyDescent="0.25">
      <c r="B270" s="53" t="s">
        <v>356</v>
      </c>
      <c r="C270" s="54">
        <v>976574945</v>
      </c>
      <c r="D270" s="55">
        <v>0</v>
      </c>
      <c r="E270" s="54">
        <v>0</v>
      </c>
      <c r="F270" s="54">
        <f t="shared" si="9"/>
        <v>0</v>
      </c>
      <c r="G270" s="56" t="str">
        <f t="shared" si="8"/>
        <v>0.0%</v>
      </c>
    </row>
    <row r="271" spans="2:7" x14ac:dyDescent="0.25">
      <c r="B271" s="53" t="s">
        <v>358</v>
      </c>
      <c r="C271" s="54">
        <v>386213210</v>
      </c>
      <c r="D271" s="55">
        <v>208961981.35999998</v>
      </c>
      <c r="E271" s="54">
        <v>99331200.780000001</v>
      </c>
      <c r="F271" s="54">
        <f t="shared" si="9"/>
        <v>-109630780.57999998</v>
      </c>
      <c r="G271" s="56">
        <f t="shared" si="8"/>
        <v>-0.52464462610128071</v>
      </c>
    </row>
    <row r="272" spans="2:7" x14ac:dyDescent="0.25">
      <c r="B272" s="53" t="s">
        <v>364</v>
      </c>
      <c r="C272" s="54">
        <v>893079168</v>
      </c>
      <c r="D272" s="55">
        <v>0</v>
      </c>
      <c r="E272" s="54">
        <v>0</v>
      </c>
      <c r="F272" s="54">
        <f t="shared" si="9"/>
        <v>0</v>
      </c>
      <c r="G272" s="56" t="str">
        <f t="shared" si="8"/>
        <v>0.0%</v>
      </c>
    </row>
    <row r="273" spans="2:7" x14ac:dyDescent="0.25">
      <c r="B273" s="53" t="s">
        <v>359</v>
      </c>
      <c r="C273" s="54">
        <v>3061608</v>
      </c>
      <c r="D273" s="55">
        <v>0</v>
      </c>
      <c r="E273" s="54">
        <v>0</v>
      </c>
      <c r="F273" s="54">
        <f t="shared" si="9"/>
        <v>0</v>
      </c>
      <c r="G273" s="56" t="str">
        <f t="shared" si="8"/>
        <v>0.0%</v>
      </c>
    </row>
    <row r="274" spans="2:7" x14ac:dyDescent="0.25">
      <c r="B274" s="53" t="s">
        <v>360</v>
      </c>
      <c r="C274" s="54">
        <v>613099584</v>
      </c>
      <c r="D274" s="55">
        <v>0</v>
      </c>
      <c r="E274" s="54">
        <v>0</v>
      </c>
      <c r="F274" s="54">
        <f t="shared" si="9"/>
        <v>0</v>
      </c>
      <c r="G274" s="56" t="str">
        <f t="shared" si="8"/>
        <v>0.0%</v>
      </c>
    </row>
    <row r="275" spans="2:7" x14ac:dyDescent="0.25">
      <c r="B275" s="53" t="s">
        <v>366</v>
      </c>
      <c r="C275" s="54">
        <v>32794419</v>
      </c>
      <c r="D275" s="55">
        <v>0</v>
      </c>
      <c r="E275" s="54">
        <v>0</v>
      </c>
      <c r="F275" s="54">
        <f t="shared" si="9"/>
        <v>0</v>
      </c>
      <c r="G275" s="56" t="str">
        <f t="shared" si="8"/>
        <v>0.0%</v>
      </c>
    </row>
    <row r="276" spans="2:7" x14ac:dyDescent="0.25">
      <c r="B276" s="53" t="s">
        <v>412</v>
      </c>
      <c r="C276" s="54">
        <v>4179958</v>
      </c>
      <c r="D276" s="55">
        <v>0</v>
      </c>
      <c r="E276" s="54">
        <v>0</v>
      </c>
      <c r="F276" s="54">
        <f t="shared" si="9"/>
        <v>0</v>
      </c>
      <c r="G276" s="56" t="str">
        <f t="shared" si="8"/>
        <v>0.0%</v>
      </c>
    </row>
    <row r="277" spans="2:7" ht="15.75" thickBot="1" x14ac:dyDescent="0.3">
      <c r="B277" s="57" t="s">
        <v>345</v>
      </c>
      <c r="C277" s="58">
        <v>63260601275</v>
      </c>
      <c r="D277" s="58">
        <v>453762870.22999996</v>
      </c>
      <c r="E277" s="58">
        <v>2485466229.6500001</v>
      </c>
      <c r="F277" s="58">
        <f t="shared" si="9"/>
        <v>2031703359.4200001</v>
      </c>
      <c r="G277" s="59">
        <f t="shared" si="8"/>
        <v>4.4774561620482203</v>
      </c>
    </row>
    <row r="279" spans="2:7" x14ac:dyDescent="0.25">
      <c r="B279" s="23" t="s">
        <v>346</v>
      </c>
    </row>
    <row r="280" spans="2:7" x14ac:dyDescent="0.25">
      <c r="B280" s="2" t="s">
        <v>104</v>
      </c>
    </row>
    <row r="281" spans="2:7" x14ac:dyDescent="0.25">
      <c r="B281" s="23" t="s">
        <v>14</v>
      </c>
    </row>
  </sheetData>
  <mergeCells count="6">
    <mergeCell ref="B3:G3"/>
    <mergeCell ref="B4:G4"/>
    <mergeCell ref="B6:B7"/>
    <mergeCell ref="C6:C8"/>
    <mergeCell ref="D6:E7"/>
    <mergeCell ref="F6:G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0" ma:contentTypeDescription="Create a new document." ma:contentTypeScope="" ma:versionID="d3ef61015cd03654a18ee9f5edcba10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80c5f7f34e13b007aab7e77484ad35bf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26791E-A31A-444C-AF49-4E53356E1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6F30D-F8A0-4D07-A4C7-4096DD7EB166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53A6D1BE-4347-4EFE-84BC-ADBB7D3AB3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Gráfico 1</vt:lpstr>
      <vt:lpstr>Tabla 1 </vt:lpstr>
      <vt:lpstr>Tabla 2</vt:lpstr>
      <vt:lpstr>Gráfico 2 </vt:lpstr>
      <vt:lpstr>Tabla 3</vt:lpstr>
      <vt:lpstr>Mapa 1</vt:lpstr>
      <vt:lpstr>Gráfico 3</vt:lpstr>
      <vt:lpstr>Anexo 1</vt:lpstr>
      <vt:lpstr>Anexo 2 </vt:lpstr>
      <vt:lpstr>Anexo 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Mariangel Moneró Samuel</dc:creator>
  <cp:keywords/>
  <dc:description/>
  <cp:lastModifiedBy>Mariangel Moneró Samuel</cp:lastModifiedBy>
  <cp:revision/>
  <dcterms:created xsi:type="dcterms:W3CDTF">2023-02-13T14:20:46Z</dcterms:created>
  <dcterms:modified xsi:type="dcterms:W3CDTF">2023-03-09T15:09:55Z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