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dgprd-my.sharepoint.com/personal/kpeguero_digepres_gob_do/Documents/Ingresos Administracion Central/2021/Julio/"/>
    </mc:Choice>
  </mc:AlternateContent>
  <xr:revisionPtr revIDLastSave="18" documentId="11_CEC2A5B89242A786234B26D4469FA09DF3ED7C2B" xr6:coauthVersionLast="47" xr6:coauthVersionMax="47" xr10:uidLastSave="{7682DC8B-3450-45AA-85CA-3D08A50B3E17}"/>
  <bookViews>
    <workbookView xWindow="-28920" yWindow="-120" windowWidth="29040" windowHeight="15840" firstSheet="12" activeTab="12"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1" l="1"/>
  <c r="F14" i="1"/>
  <c r="E14" i="1"/>
  <c r="D14" i="9" l="1"/>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4" i="5"/>
  <c r="Q11" i="4"/>
  <c r="Q12" i="4"/>
  <c r="Q13" i="4"/>
  <c r="D14" i="4"/>
  <c r="E14" i="4"/>
  <c r="F14" i="4"/>
  <c r="G14" i="4"/>
  <c r="H14" i="4"/>
  <c r="I14" i="4"/>
  <c r="J14" i="4"/>
  <c r="K14" i="4"/>
  <c r="L14" i="4"/>
  <c r="M14" i="4"/>
  <c r="N14" i="4"/>
  <c r="O14" i="4"/>
  <c r="P14" i="4"/>
  <c r="Q14" i="4"/>
  <c r="Q14" i="6" l="1"/>
  <c r="Q14" i="7"/>
  <c r="P13" i="8"/>
  <c r="R11" i="3"/>
  <c r="R12" i="3"/>
  <c r="R13" i="3"/>
  <c r="D14" i="3"/>
  <c r="E14" i="3"/>
  <c r="F14" i="3"/>
  <c r="G14" i="3"/>
  <c r="H14" i="3"/>
  <c r="I14" i="3"/>
  <c r="J14" i="3"/>
  <c r="K14" i="3"/>
  <c r="L14" i="3"/>
  <c r="M14" i="3"/>
  <c r="N14" i="3"/>
  <c r="O14" i="3"/>
  <c r="P14" i="3"/>
  <c r="Q14" i="3"/>
  <c r="R14" i="3"/>
  <c r="R10" i="2" l="1"/>
  <c r="R11" i="2"/>
  <c r="R12" i="2"/>
  <c r="D13" i="2"/>
  <c r="F13" i="2"/>
  <c r="G13" i="2"/>
  <c r="H13" i="2"/>
  <c r="I13" i="2"/>
  <c r="J13" i="2"/>
  <c r="K13" i="2"/>
  <c r="L13" i="2"/>
  <c r="M13" i="2"/>
  <c r="N13" i="2"/>
  <c r="O13" i="2"/>
  <c r="P13" i="2"/>
  <c r="Q13" i="2"/>
  <c r="R13" i="2" l="1"/>
  <c r="Q13" i="1"/>
  <c r="Q12" i="1"/>
  <c r="P14" i="1"/>
  <c r="O14" i="1"/>
  <c r="N14" i="1" l="1"/>
  <c r="M14" i="1" l="1"/>
  <c r="L14" i="1" l="1"/>
  <c r="K14" i="1" l="1"/>
  <c r="J14" i="1" l="1"/>
  <c r="I14" i="1" l="1"/>
  <c r="H14" i="1" l="1"/>
  <c r="G14" i="1" l="1"/>
  <c r="Q14" i="1" s="1"/>
  <c r="D14" i="1" l="1"/>
</calcChain>
</file>

<file path=xl/sharedStrings.xml><?xml version="1.0" encoding="utf-8"?>
<sst xmlns="http://schemas.openxmlformats.org/spreadsheetml/2006/main" count="419" uniqueCount="84">
  <si>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</si>
  <si>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</si>
  <si>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</si>
  <si>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</si>
  <si>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</si>
  <si>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</si>
  <si>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</si>
  <si>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</si>
  <si>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</si>
  <si>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</si>
  <si>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</si>
  <si>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</si>
  <si>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</si>
  <si>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</si>
  <si>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</si>
  <si>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</si>
  <si>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</si>
  <si>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</si>
  <si>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</si>
  <si>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</si>
  <si>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</si>
  <si>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</si>
  <si>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</si>
  <si>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</si>
  <si>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</si>
  <si>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</si>
  <si>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</si>
  <si>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 Cifras preliminares.</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</si>
  <si>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</si>
  <si>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</si>
  <si>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</si>
  <si>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</si>
  <si>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</si>
  <si>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</si>
  <si>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</si>
  <si>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</si>
  <si>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</si>
  <si>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</si>
  <si>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</si>
  <si>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</si>
  <si>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</si>
  <si>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Cifras Preliminares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</si>
  <si>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</si>
  <si>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</si>
  <si>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</si>
  <si>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</si>
  <si>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</si>
  <si>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</si>
  <si>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</si>
  <si>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</si>
  <si>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</si>
  <si>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</si>
  <si>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</si>
  <si>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</si>
  <si>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Cifras Preliminares*</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</si>
  <si>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</si>
  <si>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</si>
  <si>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</si>
  <si>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</si>
  <si>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</si>
  <si>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</si>
  <si>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</si>
  <si>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</si>
  <si>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</si>
  <si>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</si>
  <si>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</si>
  <si>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</si>
  <si>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</si>
  <si>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</si>
  <si>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</si>
  <si>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</si>
  <si>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</si>
  <si>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</si>
  <si>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</si>
  <si>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</si>
  <si>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</si>
  <si>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</si>
  <si>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</si>
  <si>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 xml:space="preserve">PRESUPUESTO INICIAL </t>
  </si>
  <si>
    <t>TOTAL INGRESOS**</t>
  </si>
  <si>
    <t>*Cifras Preliminares</t>
  </si>
  <si>
    <t>**Incluye las donaciones, excluye fuentes financieras.</t>
  </si>
  <si>
    <t>ENERO-JULIO 2021*</t>
  </si>
  <si>
    <t>Nota: Los datos fueron tomados del SIGEF al 15/08/2021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</si>
</sst>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s>
  <fills count="14">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s>
  <borders count="13">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s>
  <cellStyleXfs count="26">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cellStyleXfs>
  <cellXfs count="173">
    <xf numFmtId="0" fontId="0" fillId="0" borderId="0" xfId="0"/>
    <xf numFmtId="0" fontId="0" fillId="0" borderId="0" xfId="0" applyBorder="1"/>
    <xf numFmtId="49" fontId="0" fillId="0" borderId="0" xfId="0" applyNumberFormat="1" applyBorder="1" applyAlignment="1">
      <alignment horizontal="right"/>
    </xf>
    <xf numFmtId="49" fontId="2" fillId="0" borderId="0" xfId="0" applyNumberFormat="1" applyFont="1" applyBorder="1" applyAlignment="1">
      <alignment horizontal="center"/>
    </xf>
    <xf numFmtId="0" fontId="2" fillId="0" borderId="0" xfId="0" applyFont="1" applyBorder="1"/>
    <xf numFmtId="0" fontId="2" fillId="0" borderId="0" xfId="0" applyFont="1" applyBorder="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applyBorder="1"/>
    <xf numFmtId="0" fontId="9" fillId="2" borderId="0" xfId="0" applyFont="1" applyFill="1" applyAlignment="1">
      <alignment vertical="top" wrapText="1"/>
    </xf>
    <xf numFmtId="0" fontId="0" fillId="0" borderId="0" xfId="0" applyFont="1" applyBorder="1" applyAlignment="1">
      <alignment horizontal="right"/>
    </xf>
    <xf numFmtId="164" fontId="9" fillId="2" borderId="0" xfId="1" applyFont="1" applyFill="1" applyAlignment="1">
      <alignment vertical="top" wrapText="1"/>
    </xf>
    <xf numFmtId="49" fontId="3" fillId="0" borderId="0" xfId="0" applyNumberFormat="1" applyFont="1" applyBorder="1" applyAlignment="1">
      <alignment horizontal="center" vertical="center"/>
    </xf>
    <xf numFmtId="49" fontId="3" fillId="0" borderId="0" xfId="0" applyNumberFormat="1" applyFont="1" applyBorder="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Border="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Border="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applyBorder="1"/>
    <xf numFmtId="169" fontId="10" fillId="5" borderId="1" xfId="1" applyNumberFormat="1" applyFont="1" applyFill="1" applyBorder="1" applyAlignment="1">
      <alignment horizontal="right" vertical="center"/>
    </xf>
    <xf numFmtId="0" fontId="3" fillId="0" borderId="0" xfId="0" applyFont="1"/>
    <xf numFmtId="49" fontId="13" fillId="0" borderId="0" xfId="2" applyNumberFormat="1" applyFont="1" applyFill="1" applyBorder="1" applyAlignment="1" applyProtection="1">
      <alignment horizontal="left" vertical="center"/>
    </xf>
    <xf numFmtId="49" fontId="13" fillId="0" borderId="0" xfId="2" applyNumberFormat="1" applyFont="1" applyFill="1" applyBorder="1"/>
    <xf numFmtId="49" fontId="14" fillId="0" borderId="0" xfId="2" applyNumberFormat="1" applyFont="1"/>
    <xf numFmtId="170" fontId="0" fillId="0" borderId="0" xfId="0" applyNumberFormat="1"/>
    <xf numFmtId="0" fontId="9" fillId="0" borderId="0" xfId="0" applyFont="1"/>
    <xf numFmtId="49" fontId="14" fillId="0" borderId="0" xfId="2" applyNumberFormat="1" applyFont="1" applyAlignment="1">
      <alignment horizontal="left" vertical="center"/>
    </xf>
    <xf numFmtId="169" fontId="2" fillId="2" borderId="0" xfId="0" applyNumberFormat="1" applyFont="1" applyFill="1" applyAlignment="1">
      <alignment horizontal="center"/>
    </xf>
    <xf numFmtId="0" fontId="2" fillId="0" borderId="0" xfId="0" applyFont="1"/>
    <xf numFmtId="49" fontId="2" fillId="0" borderId="0" xfId="0" applyNumberFormat="1" applyFont="1" applyAlignment="1">
      <alignment horizontal="center"/>
    </xf>
    <xf numFmtId="0" fontId="2" fillId="0" borderId="0" xfId="0" applyFont="1" applyAlignment="1">
      <alignment horizontal="left"/>
    </xf>
    <xf numFmtId="164" fontId="10" fillId="3" borderId="1" xfId="7" applyFont="1" applyFill="1" applyBorder="1" applyAlignment="1">
      <alignment horizontal="center" vertical="center"/>
    </xf>
    <xf numFmtId="0" fontId="0" fillId="0" borderId="0" xfId="0" applyAlignment="1">
      <alignment horizontal="right"/>
    </xf>
    <xf numFmtId="49" fontId="0" fillId="2" borderId="0" xfId="5" applyNumberFormat="1" applyFont="1" applyFill="1" applyAlignment="1">
      <alignment horizontal="left" vertical="center"/>
    </xf>
    <xf numFmtId="49" fontId="0" fillId="0" borderId="0" xfId="0" applyNumberFormat="1" applyAlignment="1">
      <alignment horizontal="right"/>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49" fontId="3" fillId="0" borderId="0" xfId="0" applyNumberFormat="1" applyFont="1" applyAlignment="1">
      <alignment vertical="center"/>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right" vertical="center"/>
    </xf>
    <xf numFmtId="171" fontId="2" fillId="2" borderId="0" xfId="0" applyNumberFormat="1" applyFont="1" applyFill="1" applyAlignment="1">
      <alignment horizontal="center"/>
    </xf>
    <xf numFmtId="167" fontId="0" fillId="0" borderId="0" xfId="17" applyNumberFormat="1" applyFont="1"/>
    <xf numFmtId="167" fontId="2" fillId="0" borderId="0" xfId="17" applyNumberFormat="1" applyFont="1" applyBorder="1"/>
    <xf numFmtId="167" fontId="2" fillId="0" borderId="0" xfId="17" applyNumberFormat="1" applyFont="1" applyBorder="1" applyAlignment="1">
      <alignment horizontal="left"/>
    </xf>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167" fontId="1" fillId="0" borderId="0" xfId="7" applyNumberFormat="1" applyFont="1" applyAlignment="1">
      <alignment horizontal="center"/>
    </xf>
    <xf numFmtId="167" fontId="2" fillId="0" borderId="0" xfId="7" applyNumberFormat="1" applyFont="1" applyBorder="1"/>
    <xf numFmtId="167" fontId="2" fillId="0" borderId="0" xfId="7" applyNumberFormat="1" applyFont="1" applyBorder="1" applyAlignment="1">
      <alignment horizontal="left"/>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171" fontId="2" fillId="2" borderId="0" xfId="0" applyNumberFormat="1" applyFont="1" applyFill="1" applyAlignment="1">
      <alignment horizontal="right"/>
    </xf>
    <xf numFmtId="167" fontId="0" fillId="0" borderId="0" xfId="7" applyNumberFormat="1" applyFont="1"/>
    <xf numFmtId="167" fontId="0" fillId="0" borderId="0" xfId="7" applyNumberFormat="1" applyFont="1" applyAlignment="1">
      <alignment horizontal="center"/>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71" fontId="18" fillId="8" borderId="0" xfId="7" applyNumberFormat="1" applyFont="1" applyFill="1" applyBorder="1" applyAlignment="1">
      <alignment vertical="center"/>
    </xf>
    <xf numFmtId="171" fontId="18" fillId="8" borderId="0" xfId="7" applyNumberFormat="1" applyFont="1" applyFill="1" applyBorder="1" applyAlignment="1">
      <alignment horizontal="center" vertical="center"/>
    </xf>
    <xf numFmtId="165" fontId="18" fillId="8" borderId="0" xfId="0" applyNumberFormat="1" applyFont="1" applyFill="1" applyAlignment="1">
      <alignment horizontal="left" vertical="center"/>
    </xf>
    <xf numFmtId="171" fontId="3" fillId="2" borderId="0" xfId="0" applyNumberFormat="1" applyFont="1" applyFill="1"/>
    <xf numFmtId="171" fontId="3" fillId="0" borderId="0" xfId="0" applyNumberFormat="1" applyFont="1" applyAlignment="1">
      <alignment horizontal="center"/>
    </xf>
    <xf numFmtId="171" fontId="3" fillId="2" borderId="0" xfId="0" applyNumberFormat="1" applyFont="1" applyFill="1" applyAlignment="1">
      <alignment horizontal="center"/>
    </xf>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21" fillId="0" borderId="0" xfId="2" applyFont="1" applyAlignment="1">
      <alignment horizontal="left" vertical="center" wrapText="1" readingOrder="1"/>
    </xf>
    <xf numFmtId="171" fontId="18" fillId="11" borderId="0" xfId="7" applyNumberFormat="1" applyFont="1" applyFill="1" applyBorder="1" applyAlignment="1">
      <alignment vertical="center"/>
    </xf>
    <xf numFmtId="171" fontId="18" fillId="11" borderId="0" xfId="7" applyNumberFormat="1" applyFont="1" applyFill="1" applyBorder="1" applyAlignment="1">
      <alignment horizontal="center" vertical="center"/>
    </xf>
    <xf numFmtId="171" fontId="3" fillId="0" borderId="0" xfId="0" applyNumberFormat="1" applyFont="1"/>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165" fontId="10" fillId="11" borderId="0" xfId="6" applyNumberFormat="1" applyFont="1" applyFill="1" applyBorder="1"/>
    <xf numFmtId="0" fontId="10" fillId="11" borderId="0" xfId="0" applyFont="1" applyFill="1" applyAlignment="1">
      <alignment horizontal="left"/>
    </xf>
    <xf numFmtId="165" fontId="0" fillId="0" borderId="0" xfId="6" applyNumberFormat="1" applyFont="1"/>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165" fontId="0" fillId="0" borderId="0" xfId="6" applyNumberFormat="1" applyFont="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49" fontId="3"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49" fontId="12" fillId="0" borderId="0" xfId="0" applyNumberFormat="1" applyFont="1" applyAlignment="1">
      <alignment horizontal="center"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164" fontId="10" fillId="3" borderId="7" xfId="7" applyFont="1" applyFill="1" applyBorder="1" applyAlignment="1">
      <alignment horizontal="center" vertical="center"/>
    </xf>
    <xf numFmtId="49" fontId="12" fillId="0" borderId="0" xfId="0" applyNumberFormat="1" applyFont="1" applyBorder="1" applyAlignment="1">
      <alignment horizontal="center" vertical="center"/>
    </xf>
    <xf numFmtId="0" fontId="11" fillId="0" borderId="0" xfId="0" applyFont="1" applyBorder="1" applyAlignment="1">
      <alignment horizontal="center" vertical="center"/>
    </xf>
    <xf numFmtId="49" fontId="7" fillId="0" borderId="0" xfId="0" applyNumberFormat="1" applyFont="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cellXfs>
  <cellStyles count="26">
    <cellStyle name="Comma 2" xfId="13" xr:uid="{00000000-0005-0000-0000-000000000000}"/>
    <cellStyle name="Comma 2 2" xfId="17" xr:uid="{00000000-0005-0000-0000-000001000000}"/>
    <cellStyle name="Millares" xfId="1" builtinId="3"/>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Porcentaje 3" xfId="12" xr:uid="{00000000-0005-0000-0000-000019000000}"/>
  </cellStyles>
  <dxfs count="0"/>
  <tableStyles count="0" defaultTableStyle="TableStyleMedium2" defaultPivotStyle="PivotStyleLight16"/>
  <colors>
    <mruColors>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276225</xdr:rowOff>
        </xdr:from>
        <xdr:to>
          <xdr:col>2</xdr:col>
          <xdr:colOff>800100</xdr:colOff>
          <xdr:row>3</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104775</xdr:rowOff>
        </xdr:from>
        <xdr:to>
          <xdr:col>16</xdr:col>
          <xdr:colOff>19050</xdr:colOff>
          <xdr:row>2</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165100</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987425</xdr:colOff>
      <xdr:row>6</xdr:row>
      <xdr:rowOff>524</xdr:rowOff>
    </xdr:to>
    <xdr:pic>
      <xdr:nvPicPr>
        <xdr:cNvPr id="5" name="Imagen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9</xdr:col>
      <xdr:colOff>742950</xdr:colOff>
      <xdr:row>1</xdr:row>
      <xdr:rowOff>85725</xdr:rowOff>
    </xdr:from>
    <xdr:to>
      <xdr:col>17</xdr:col>
      <xdr:colOff>9525</xdr:colOff>
      <xdr:row>4</xdr:row>
      <xdr:rowOff>133350</xdr:rowOff>
    </xdr:to>
    <xdr:pic>
      <xdr:nvPicPr>
        <xdr:cNvPr id="6" name="Imagen 3">
          <a:extLst>
            <a:ext uri="{FF2B5EF4-FFF2-40B4-BE49-F238E27FC236}">
              <a16:creationId xmlns:a16="http://schemas.microsoft.com/office/drawing/2014/main" id="{00000000-0008-0000-0C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0877550" y="276225"/>
          <a:ext cx="183832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0</xdr:row>
          <xdr:rowOff>428625</xdr:rowOff>
        </xdr:from>
        <xdr:to>
          <xdr:col>2</xdr:col>
          <xdr:colOff>1085850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704850</xdr:colOff>
          <xdr:row>1</xdr:row>
          <xdr:rowOff>171450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0</xdr:row>
          <xdr:rowOff>381000</xdr:rowOff>
        </xdr:from>
        <xdr:to>
          <xdr:col>2</xdr:col>
          <xdr:colOff>1181100</xdr:colOff>
          <xdr:row>4</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0</xdr:row>
          <xdr:rowOff>95250</xdr:rowOff>
        </xdr:from>
        <xdr:to>
          <xdr:col>15</xdr:col>
          <xdr:colOff>666750</xdr:colOff>
          <xdr:row>2</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819150</xdr:colOff>
          <xdr:row>0</xdr:row>
          <xdr:rowOff>333375</xdr:rowOff>
        </xdr:from>
        <xdr:to>
          <xdr:col>2</xdr:col>
          <xdr:colOff>1657350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0</xdr:row>
          <xdr:rowOff>66675</xdr:rowOff>
        </xdr:from>
        <xdr:to>
          <xdr:col>16</xdr:col>
          <xdr:colOff>447675</xdr:colOff>
          <xdr:row>2</xdr:row>
          <xdr:rowOff>47625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0</xdr:row>
          <xdr:rowOff>190500</xdr:rowOff>
        </xdr:from>
        <xdr:to>
          <xdr:col>2</xdr:col>
          <xdr:colOff>1123950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0</xdr:row>
          <xdr:rowOff>47625</xdr:rowOff>
        </xdr:from>
        <xdr:to>
          <xdr:col>16</xdr:col>
          <xdr:colOff>19050</xdr:colOff>
          <xdr:row>2</xdr:row>
          <xdr:rowOff>19050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0</xdr:row>
          <xdr:rowOff>95250</xdr:rowOff>
        </xdr:from>
        <xdr:to>
          <xdr:col>2</xdr:col>
          <xdr:colOff>104775</xdr:colOff>
          <xdr:row>4</xdr:row>
          <xdr:rowOff>47625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showGridLines="0" zoomScale="82" zoomScaleNormal="82" workbookViewId="0">
      <selection activeCell="I34" sqref="I34"/>
    </sheetView>
  </sheetViews>
  <sheetFormatPr baseColWidth="10" defaultColWidth="11.42578125" defaultRowHeight="15" x14ac:dyDescent="0.25"/>
  <cols>
    <col min="1" max="1" width="5.28515625" customWidth="1"/>
    <col min="2" max="2" width="8.85546875" customWidth="1"/>
    <col min="3" max="3" width="35.42578125" customWidth="1"/>
    <col min="4" max="4" width="9.85546875" bestFit="1" customWidth="1"/>
    <col min="5" max="5" width="10.7109375" bestFit="1" customWidth="1"/>
    <col min="6" max="10" width="9.85546875" bestFit="1" customWidth="1"/>
    <col min="11" max="11" width="10.140625" bestFit="1" customWidth="1"/>
    <col min="12" max="12" width="12"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24" t="s">
        <v>0</v>
      </c>
      <c r="C1" s="124"/>
      <c r="D1" s="124"/>
      <c r="E1" s="124"/>
      <c r="F1" s="124"/>
      <c r="G1" s="124"/>
      <c r="H1" s="124"/>
      <c r="I1" s="124"/>
      <c r="J1" s="124"/>
      <c r="K1" s="124"/>
      <c r="L1" s="124"/>
      <c r="M1" s="124"/>
      <c r="N1" s="124"/>
      <c r="O1" s="124"/>
      <c r="P1" s="124"/>
    </row>
    <row r="2" spans="1:16" ht="16.5" x14ac:dyDescent="0.3">
      <c r="B2" s="125" t="s">
        <v>1</v>
      </c>
      <c r="C2" s="125"/>
      <c r="D2" s="125"/>
      <c r="E2" s="125"/>
      <c r="F2" s="125"/>
      <c r="G2" s="125"/>
      <c r="H2" s="125"/>
      <c r="I2" s="125"/>
      <c r="J2" s="125"/>
      <c r="K2" s="125"/>
      <c r="L2" s="125"/>
      <c r="M2" s="125"/>
      <c r="N2" s="125"/>
      <c r="O2" s="125"/>
      <c r="P2" s="125"/>
    </row>
    <row r="3" spans="1:16" x14ac:dyDescent="0.25">
      <c r="B3" s="123" t="s">
        <v>2</v>
      </c>
      <c r="C3" s="123"/>
      <c r="D3" s="123"/>
      <c r="E3" s="123"/>
      <c r="F3" s="123"/>
      <c r="G3" s="123"/>
      <c r="H3" s="123"/>
      <c r="I3" s="123"/>
      <c r="J3" s="123"/>
      <c r="K3" s="123"/>
      <c r="L3" s="123"/>
      <c r="M3" s="123"/>
      <c r="N3" s="123"/>
      <c r="O3" s="123"/>
      <c r="P3" s="123"/>
    </row>
    <row r="4" spans="1:16" x14ac:dyDescent="0.25">
      <c r="B4" s="126" t="s">
        <v>3</v>
      </c>
      <c r="C4" s="126"/>
      <c r="D4" s="126"/>
      <c r="E4" s="126"/>
      <c r="F4" s="126"/>
      <c r="G4" s="126"/>
      <c r="H4" s="126"/>
      <c r="I4" s="126"/>
      <c r="J4" s="126"/>
      <c r="K4" s="126"/>
      <c r="L4" s="126"/>
      <c r="M4" s="126"/>
      <c r="N4" s="126"/>
      <c r="O4" s="126"/>
      <c r="P4" s="126"/>
    </row>
    <row r="5" spans="1:16" x14ac:dyDescent="0.25">
      <c r="B5" s="123">
        <v>2009</v>
      </c>
      <c r="C5" s="123"/>
      <c r="D5" s="123"/>
      <c r="E5" s="123"/>
      <c r="F5" s="123"/>
      <c r="G5" s="123"/>
      <c r="H5" s="123"/>
      <c r="I5" s="123"/>
      <c r="J5" s="123"/>
      <c r="K5" s="123"/>
      <c r="L5" s="123"/>
      <c r="M5" s="123"/>
      <c r="N5" s="123"/>
      <c r="O5" s="123"/>
      <c r="P5" s="123"/>
    </row>
    <row r="6" spans="1:16" x14ac:dyDescent="0.25">
      <c r="B6" s="123" t="s">
        <v>4</v>
      </c>
      <c r="C6" s="123"/>
      <c r="D6" s="123"/>
      <c r="E6" s="123"/>
      <c r="F6" s="123"/>
      <c r="G6" s="123"/>
      <c r="H6" s="123"/>
      <c r="I6" s="123"/>
      <c r="J6" s="123"/>
      <c r="K6" s="123"/>
      <c r="L6" s="123"/>
      <c r="M6" s="123"/>
      <c r="N6" s="123"/>
      <c r="O6" s="123"/>
      <c r="P6" s="123"/>
    </row>
    <row r="7" spans="1:16" x14ac:dyDescent="0.25">
      <c r="B7" s="106"/>
      <c r="C7" s="106"/>
      <c r="D7" s="106"/>
      <c r="E7" s="106"/>
      <c r="F7" s="106"/>
      <c r="G7" s="106"/>
      <c r="H7" s="106"/>
      <c r="I7" s="106"/>
      <c r="J7" s="106"/>
      <c r="K7" s="106"/>
      <c r="L7" s="106"/>
      <c r="M7" s="106"/>
      <c r="N7" s="106"/>
      <c r="O7" s="106"/>
      <c r="P7" s="106"/>
    </row>
    <row r="8" spans="1:16" ht="15.75" x14ac:dyDescent="0.3">
      <c r="B8" s="97"/>
      <c r="C8" s="97"/>
      <c r="D8" s="97"/>
      <c r="E8" s="97"/>
      <c r="F8" s="97"/>
      <c r="G8" s="97"/>
      <c r="H8" s="97"/>
      <c r="I8" s="97"/>
      <c r="J8" s="97"/>
      <c r="K8" s="97"/>
      <c r="L8" s="97"/>
      <c r="M8" s="97"/>
      <c r="N8" s="97"/>
      <c r="O8" s="97"/>
      <c r="P8" s="97"/>
    </row>
    <row r="9" spans="1:16" s="32" customFormat="1" x14ac:dyDescent="0.25">
      <c r="A9"/>
      <c r="B9" s="122" t="s">
        <v>5</v>
      </c>
      <c r="C9" s="122" t="s">
        <v>6</v>
      </c>
      <c r="D9" s="121">
        <v>2009</v>
      </c>
      <c r="E9" s="121"/>
      <c r="F9" s="121"/>
      <c r="G9" s="121"/>
      <c r="H9" s="121"/>
      <c r="I9" s="121"/>
      <c r="J9" s="121"/>
      <c r="K9" s="121"/>
      <c r="L9" s="121"/>
      <c r="M9" s="121"/>
      <c r="N9" s="121"/>
      <c r="O9" s="121"/>
      <c r="P9" s="121"/>
    </row>
    <row r="10" spans="1:16" x14ac:dyDescent="0.25">
      <c r="B10" s="122"/>
      <c r="C10" s="122"/>
      <c r="D10" s="105" t="s">
        <v>7</v>
      </c>
      <c r="E10" s="105" t="s">
        <v>8</v>
      </c>
      <c r="F10" s="105" t="s">
        <v>9</v>
      </c>
      <c r="G10" s="105" t="s">
        <v>10</v>
      </c>
      <c r="H10" s="105" t="s">
        <v>11</v>
      </c>
      <c r="I10" s="105" t="s">
        <v>12</v>
      </c>
      <c r="J10" s="105" t="s">
        <v>13</v>
      </c>
      <c r="K10" s="105" t="s">
        <v>14</v>
      </c>
      <c r="L10" s="105" t="s">
        <v>15</v>
      </c>
      <c r="M10" s="105" t="s">
        <v>16</v>
      </c>
      <c r="N10" s="105" t="s">
        <v>17</v>
      </c>
      <c r="O10" s="105" t="s">
        <v>18</v>
      </c>
      <c r="P10" s="105" t="s">
        <v>19</v>
      </c>
    </row>
    <row r="11" spans="1:16" x14ac:dyDescent="0.25">
      <c r="B11" s="103" t="s">
        <v>20</v>
      </c>
      <c r="C11" s="103" t="s">
        <v>21</v>
      </c>
      <c r="D11" s="108">
        <v>2485.8061836299999</v>
      </c>
      <c r="E11" s="108">
        <v>4329.7315916200005</v>
      </c>
      <c r="F11" s="108">
        <v>12030.279330399999</v>
      </c>
      <c r="G11" s="108">
        <v>4132.0929237200007</v>
      </c>
      <c r="H11" s="108">
        <v>3076.7262169899996</v>
      </c>
      <c r="I11" s="108">
        <v>6441.6242650000004</v>
      </c>
      <c r="J11" s="108">
        <v>9268.5213601599989</v>
      </c>
      <c r="K11" s="108">
        <v>5753.5527638699996</v>
      </c>
      <c r="L11" s="108">
        <v>9531.3781985000005</v>
      </c>
      <c r="M11" s="108">
        <v>13767.549206849995</v>
      </c>
      <c r="N11" s="108">
        <v>18065.690300399994</v>
      </c>
      <c r="O11" s="108">
        <v>40721.292400270002</v>
      </c>
      <c r="P11" s="108">
        <v>129604.24474140999</v>
      </c>
    </row>
    <row r="12" spans="1:16" x14ac:dyDescent="0.25">
      <c r="B12" s="103" t="s">
        <v>22</v>
      </c>
      <c r="C12" s="103" t="s">
        <v>23</v>
      </c>
      <c r="D12" s="108">
        <v>3431.2855824300009</v>
      </c>
      <c r="E12" s="108">
        <v>3450.5438840899997</v>
      </c>
      <c r="F12" s="108">
        <v>4018.0817116400021</v>
      </c>
      <c r="G12" s="108">
        <v>3902.6864938600002</v>
      </c>
      <c r="H12" s="108">
        <v>3707.2048968500008</v>
      </c>
      <c r="I12" s="108">
        <v>4201.6854513400003</v>
      </c>
      <c r="J12" s="108">
        <v>4135.8685281400012</v>
      </c>
      <c r="K12" s="108">
        <v>3905.1416197800008</v>
      </c>
      <c r="L12" s="108">
        <v>3856.17619307</v>
      </c>
      <c r="M12" s="108">
        <v>4651.9203358700006</v>
      </c>
      <c r="N12" s="108">
        <v>4593.6782246000002</v>
      </c>
      <c r="O12" s="108">
        <v>5052.172985350001</v>
      </c>
      <c r="P12" s="108">
        <v>48906.445907020003</v>
      </c>
    </row>
    <row r="13" spans="1:16" x14ac:dyDescent="0.25">
      <c r="B13" s="103" t="s">
        <v>24</v>
      </c>
      <c r="C13" s="103" t="s">
        <v>25</v>
      </c>
      <c r="D13" s="108">
        <v>13840.959464390005</v>
      </c>
      <c r="E13" s="108">
        <v>10534.988440009985</v>
      </c>
      <c r="F13" s="108">
        <v>13245.790964719998</v>
      </c>
      <c r="G13" s="108">
        <v>15951.083866089997</v>
      </c>
      <c r="H13" s="108">
        <v>12475.753715060002</v>
      </c>
      <c r="I13" s="108">
        <v>11985.484535689999</v>
      </c>
      <c r="J13" s="108">
        <v>12561.206118919985</v>
      </c>
      <c r="K13" s="108">
        <v>11551.349675659994</v>
      </c>
      <c r="L13" s="108">
        <v>11924.394770259994</v>
      </c>
      <c r="M13" s="108">
        <v>12778.614389710006</v>
      </c>
      <c r="N13" s="108">
        <v>11561.56811271</v>
      </c>
      <c r="O13" s="108">
        <v>13506.485740970005</v>
      </c>
      <c r="P13" s="108">
        <v>151917.67979418999</v>
      </c>
    </row>
    <row r="14" spans="1:16" x14ac:dyDescent="0.25">
      <c r="B14" s="101" t="s">
        <v>26</v>
      </c>
      <c r="C14" s="101"/>
      <c r="D14" s="100">
        <v>19758.051230450004</v>
      </c>
      <c r="E14" s="100">
        <v>18315.263915719985</v>
      </c>
      <c r="F14" s="100">
        <v>29294.152006759999</v>
      </c>
      <c r="G14" s="100">
        <v>23985.863283669998</v>
      </c>
      <c r="H14" s="100">
        <v>19259.684828900001</v>
      </c>
      <c r="I14" s="100">
        <v>22628.794252029998</v>
      </c>
      <c r="J14" s="100">
        <v>25965.596007219985</v>
      </c>
      <c r="K14" s="100">
        <v>21210.044059309999</v>
      </c>
      <c r="L14" s="100">
        <v>25311.949161829994</v>
      </c>
      <c r="M14" s="100">
        <v>31198.08393243</v>
      </c>
      <c r="N14" s="100">
        <v>34220.936637709994</v>
      </c>
      <c r="O14" s="100">
        <v>59279.951126590015</v>
      </c>
      <c r="P14" s="100">
        <v>330428.37044262001</v>
      </c>
    </row>
    <row r="15" spans="1:16" ht="15.75" x14ac:dyDescent="0.3">
      <c r="B15" s="99" t="s">
        <v>27</v>
      </c>
      <c r="C15" s="99"/>
      <c r="D15" s="98"/>
      <c r="E15" s="98"/>
      <c r="F15" s="98"/>
      <c r="G15" s="97"/>
      <c r="H15" s="97"/>
      <c r="I15" s="97"/>
      <c r="J15" s="97"/>
      <c r="K15" s="97"/>
      <c r="L15" s="97"/>
      <c r="M15" s="97"/>
      <c r="N15" s="97"/>
      <c r="O15" s="97"/>
      <c r="P15" s="97"/>
    </row>
    <row r="16" spans="1:16" ht="15.75" x14ac:dyDescent="0.3">
      <c r="B16" s="99" t="s">
        <v>28</v>
      </c>
      <c r="C16" s="99"/>
      <c r="D16" s="97"/>
      <c r="E16" s="97"/>
      <c r="F16" s="97"/>
      <c r="G16" s="97"/>
      <c r="H16" s="97"/>
      <c r="I16" s="97"/>
      <c r="J16" s="97"/>
      <c r="K16" s="97"/>
      <c r="L16" s="97"/>
      <c r="M16" s="97"/>
      <c r="N16" s="97"/>
      <c r="O16" s="97"/>
      <c r="P16" s="97"/>
    </row>
    <row r="17" spans="2:16" ht="15.75" x14ac:dyDescent="0.3">
      <c r="B17" s="99" t="s">
        <v>29</v>
      </c>
      <c r="C17" s="99"/>
      <c r="D17" s="97"/>
      <c r="E17" s="97"/>
      <c r="F17" s="97"/>
      <c r="G17" s="97"/>
      <c r="H17" s="97"/>
      <c r="I17" s="97"/>
      <c r="J17" s="97"/>
      <c r="K17" s="97"/>
      <c r="L17" s="97"/>
      <c r="M17" s="97"/>
      <c r="N17" s="97"/>
      <c r="O17" s="97"/>
      <c r="P17" s="97"/>
    </row>
    <row r="18" spans="2:16" ht="15.75" x14ac:dyDescent="0.3">
      <c r="B18" s="99" t="s">
        <v>30</v>
      </c>
      <c r="C18" s="99"/>
      <c r="D18" s="97"/>
      <c r="E18" s="97"/>
      <c r="F18" s="97"/>
      <c r="G18" s="97"/>
      <c r="H18" s="97"/>
      <c r="I18" s="97"/>
      <c r="J18" s="97"/>
      <c r="K18" s="97"/>
      <c r="L18" s="97"/>
      <c r="M18" s="97"/>
      <c r="N18" s="97"/>
      <c r="O18" s="97"/>
      <c r="P18" s="97"/>
    </row>
    <row r="19" spans="2:16" ht="15.75" x14ac:dyDescent="0.3">
      <c r="B19" s="98"/>
      <c r="D19" s="97"/>
      <c r="E19" s="97"/>
      <c r="F19" s="97"/>
      <c r="G19" s="97"/>
      <c r="H19" s="97"/>
      <c r="I19" s="97"/>
      <c r="J19" s="97"/>
      <c r="K19" s="97"/>
      <c r="L19" s="97"/>
      <c r="M19" s="97"/>
      <c r="N19" s="97"/>
      <c r="O19" s="97"/>
      <c r="P19" s="97"/>
    </row>
    <row r="20" spans="2:16" ht="15.75" x14ac:dyDescent="0.3">
      <c r="B20" s="97"/>
      <c r="D20" s="97"/>
      <c r="E20" s="97"/>
      <c r="F20" s="97"/>
      <c r="G20" s="97"/>
      <c r="H20" s="97"/>
      <c r="I20" s="97"/>
      <c r="J20" s="97"/>
      <c r="K20" s="97"/>
      <c r="L20" s="97"/>
      <c r="M20" s="97"/>
      <c r="N20" s="97"/>
      <c r="O20" s="97"/>
      <c r="P20" s="97"/>
    </row>
    <row r="21" spans="2:16" ht="15.75" x14ac:dyDescent="0.3">
      <c r="B21" s="97"/>
      <c r="D21" s="97"/>
      <c r="E21" s="97"/>
      <c r="F21" s="97"/>
      <c r="G21" s="97"/>
      <c r="H21" s="97"/>
      <c r="I21" s="97"/>
      <c r="J21" s="97"/>
      <c r="K21" s="97"/>
      <c r="L21" s="97"/>
      <c r="M21" s="97"/>
      <c r="N21" s="97"/>
      <c r="O21" s="97"/>
      <c r="P21" s="97"/>
    </row>
    <row r="22" spans="2:16" ht="15.75" x14ac:dyDescent="0.3">
      <c r="B22" s="97"/>
      <c r="C22" s="97"/>
      <c r="D22" s="97"/>
      <c r="E22" s="97"/>
      <c r="F22" s="97"/>
      <c r="G22" s="97"/>
      <c r="H22" s="97"/>
      <c r="I22" s="97"/>
      <c r="J22" s="97"/>
      <c r="K22" s="97"/>
      <c r="L22" s="97"/>
      <c r="M22" s="97"/>
      <c r="N22" s="97"/>
      <c r="O22" s="97"/>
      <c r="P22" s="97"/>
    </row>
    <row r="23" spans="2:16" ht="15.75" x14ac:dyDescent="0.3">
      <c r="B23" s="97"/>
      <c r="C23" s="97"/>
      <c r="D23" s="97"/>
      <c r="E23" s="97"/>
      <c r="F23" s="97"/>
      <c r="G23" s="97"/>
      <c r="H23" s="97"/>
      <c r="I23" s="97"/>
      <c r="J23" s="97"/>
      <c r="K23" s="97"/>
      <c r="L23" s="97"/>
      <c r="M23" s="97"/>
      <c r="N23" s="97"/>
      <c r="O23" s="97"/>
      <c r="P23" s="97"/>
    </row>
    <row r="24" spans="2:16" ht="15.75" x14ac:dyDescent="0.3">
      <c r="B24" s="97"/>
      <c r="C24" s="97"/>
      <c r="D24" s="97"/>
      <c r="E24" s="97"/>
      <c r="F24" s="97"/>
      <c r="G24" s="97"/>
      <c r="H24" s="97"/>
      <c r="I24" s="97"/>
      <c r="J24" s="97"/>
      <c r="K24" s="97"/>
      <c r="L24" s="97"/>
      <c r="M24" s="97"/>
      <c r="N24" s="97"/>
      <c r="O24" s="97"/>
      <c r="P24" s="97"/>
    </row>
    <row r="25" spans="2:16" ht="15.75" x14ac:dyDescent="0.3">
      <c r="B25" s="97"/>
      <c r="C25" s="97"/>
      <c r="D25" s="97"/>
      <c r="E25" s="97"/>
      <c r="F25" s="97"/>
      <c r="G25" s="97"/>
      <c r="H25" s="97"/>
      <c r="I25" s="97"/>
      <c r="J25" s="97"/>
      <c r="K25" s="97"/>
      <c r="L25" s="97"/>
      <c r="M25" s="97"/>
      <c r="N25" s="97"/>
      <c r="O25" s="97"/>
      <c r="P25" s="97"/>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276225</xdr:rowOff>
              </from>
              <to>
                <xdr:col>2</xdr:col>
                <xdr:colOff>800100</xdr:colOff>
                <xdr:row>3</xdr:row>
                <xdr:rowOff>104775</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104775</xdr:rowOff>
              </from>
              <to>
                <xdr:col>16</xdr:col>
                <xdr:colOff>19050</xdr:colOff>
                <xdr:row>2</xdr:row>
                <xdr:rowOff>66675</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X34"/>
  <sheetViews>
    <sheetView showGridLines="0" zoomScale="85" zoomScaleNormal="85" workbookViewId="0">
      <selection activeCell="E40" sqref="E40"/>
    </sheetView>
  </sheetViews>
  <sheetFormatPr baseColWidth="10" defaultColWidth="11.42578125" defaultRowHeight="15" x14ac:dyDescent="0.25"/>
  <cols>
    <col min="1" max="1" width="7.28515625" customWidth="1"/>
    <col min="2" max="2" width="18.7109375" customWidth="1"/>
    <col min="3" max="3" width="42.140625" customWidth="1"/>
    <col min="4" max="4" width="14.28515625" customWidth="1"/>
    <col min="5" max="5" width="10.5703125" bestFit="1" customWidth="1"/>
    <col min="6" max="6" width="13.28515625" bestFit="1" customWidth="1"/>
    <col min="7" max="9" width="10.5703125" bestFit="1" customWidth="1"/>
    <col min="10" max="10" width="9.5703125" customWidth="1"/>
    <col min="11" max="11" width="10.7109375" bestFit="1" customWidth="1"/>
    <col min="12" max="12" width="10.5703125" customWidth="1"/>
    <col min="13" max="16" width="13.5703125" bestFit="1" customWidth="1"/>
    <col min="17" max="17" width="12.140625" customWidth="1"/>
  </cols>
  <sheetData>
    <row r="2" spans="2:24" ht="26.25" x14ac:dyDescent="0.25">
      <c r="B2" s="154" t="s">
        <v>0</v>
      </c>
      <c r="C2" s="154"/>
      <c r="D2" s="154"/>
      <c r="E2" s="154"/>
      <c r="F2" s="154"/>
      <c r="G2" s="154"/>
      <c r="H2" s="154"/>
      <c r="I2" s="154"/>
      <c r="J2" s="154"/>
      <c r="K2" s="154"/>
      <c r="L2" s="154"/>
      <c r="M2" s="154"/>
      <c r="N2" s="154"/>
      <c r="O2" s="154"/>
      <c r="P2" s="154"/>
      <c r="Q2" s="154"/>
    </row>
    <row r="3" spans="2:24" ht="21" x14ac:dyDescent="0.25">
      <c r="B3" s="141" t="s">
        <v>34</v>
      </c>
      <c r="C3" s="141"/>
      <c r="D3" s="141"/>
      <c r="E3" s="141"/>
      <c r="F3" s="141"/>
      <c r="G3" s="141"/>
      <c r="H3" s="141"/>
      <c r="I3" s="141"/>
      <c r="J3" s="141"/>
      <c r="K3" s="141"/>
      <c r="L3" s="141"/>
      <c r="M3" s="141"/>
      <c r="N3" s="141"/>
      <c r="O3" s="141"/>
      <c r="P3" s="141"/>
      <c r="Q3" s="141"/>
    </row>
    <row r="4" spans="2:24" ht="15.75" x14ac:dyDescent="0.25">
      <c r="B4" s="142" t="s">
        <v>62</v>
      </c>
      <c r="C4" s="142"/>
      <c r="D4" s="142"/>
      <c r="E4" s="142"/>
      <c r="F4" s="142"/>
      <c r="G4" s="142"/>
      <c r="H4" s="142"/>
      <c r="I4" s="142"/>
      <c r="J4" s="142"/>
      <c r="K4" s="142"/>
      <c r="L4" s="142"/>
      <c r="M4" s="142"/>
      <c r="N4" s="142"/>
      <c r="O4" s="142"/>
      <c r="P4" s="142"/>
      <c r="Q4" s="142"/>
    </row>
    <row r="5" spans="2:24" ht="4.5" customHeight="1" x14ac:dyDescent="0.25">
      <c r="B5" s="45"/>
      <c r="C5" s="45"/>
      <c r="D5" s="45"/>
      <c r="E5" s="45"/>
      <c r="F5" s="45"/>
      <c r="G5" s="45"/>
      <c r="H5" s="45"/>
      <c r="I5" s="45"/>
      <c r="J5" s="45"/>
      <c r="K5" s="45"/>
      <c r="L5" s="45"/>
      <c r="M5" s="45"/>
      <c r="N5" s="45"/>
      <c r="O5" s="45"/>
      <c r="P5" s="45"/>
      <c r="Q5" s="116"/>
    </row>
    <row r="6" spans="2:24" x14ac:dyDescent="0.25">
      <c r="B6" s="38"/>
    </row>
    <row r="7" spans="2:24" x14ac:dyDescent="0.25">
      <c r="B7" s="37" t="s">
        <v>63</v>
      </c>
      <c r="C7" s="29"/>
      <c r="D7" s="29"/>
      <c r="E7" s="29"/>
      <c r="F7" s="29"/>
      <c r="G7" s="29"/>
      <c r="H7" s="29"/>
      <c r="I7" s="29"/>
      <c r="J7" s="29"/>
      <c r="K7" s="29"/>
      <c r="L7" s="29"/>
      <c r="M7" s="29"/>
      <c r="N7" s="29"/>
      <c r="O7" s="29"/>
      <c r="P7" s="29"/>
      <c r="Q7" s="36" t="s">
        <v>46</v>
      </c>
    </row>
    <row r="8" spans="2:24" ht="3" customHeight="1" x14ac:dyDescent="0.25">
      <c r="B8" s="24"/>
    </row>
    <row r="9" spans="2:24" ht="16.5" customHeight="1" x14ac:dyDescent="0.25">
      <c r="B9" s="157" t="s">
        <v>37</v>
      </c>
      <c r="C9" s="157" t="s">
        <v>38</v>
      </c>
      <c r="D9" s="159" t="s">
        <v>53</v>
      </c>
      <c r="E9" s="155" t="s">
        <v>64</v>
      </c>
      <c r="F9" s="155"/>
      <c r="G9" s="155"/>
      <c r="H9" s="155"/>
      <c r="I9" s="155"/>
      <c r="J9" s="155"/>
      <c r="K9" s="155"/>
      <c r="L9" s="155"/>
      <c r="M9" s="155"/>
      <c r="N9" s="155"/>
      <c r="O9" s="155"/>
      <c r="P9" s="155"/>
      <c r="Q9" s="156"/>
    </row>
    <row r="10" spans="2:24" ht="12.75" customHeight="1" x14ac:dyDescent="0.25">
      <c r="B10" s="158"/>
      <c r="C10" s="158"/>
      <c r="D10" s="160"/>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24" x14ac:dyDescent="0.25">
      <c r="B11" s="33" t="s">
        <v>20</v>
      </c>
      <c r="C11" s="32" t="s">
        <v>21</v>
      </c>
      <c r="D11" s="52">
        <v>38539.239995000004</v>
      </c>
      <c r="E11" s="51">
        <v>3898.7134297599996</v>
      </c>
      <c r="F11" s="51">
        <v>2251.5664719000001</v>
      </c>
      <c r="G11" s="51">
        <v>1957.9535337300001</v>
      </c>
      <c r="H11" s="51">
        <v>1832.85703352</v>
      </c>
      <c r="I11" s="51">
        <v>2042.1269729799994</v>
      </c>
      <c r="J11" s="51">
        <v>4591.6321193399999</v>
      </c>
      <c r="K11" s="51">
        <v>2026.8291406599997</v>
      </c>
      <c r="L11" s="51">
        <v>2461.2554949599994</v>
      </c>
      <c r="M11" s="51">
        <v>2971.8660596600007</v>
      </c>
      <c r="N11" s="51">
        <v>3438.0157802999993</v>
      </c>
      <c r="O11" s="51">
        <v>2960.5507519799994</v>
      </c>
      <c r="P11" s="51">
        <v>5894.1784745599998</v>
      </c>
      <c r="Q11" s="50">
        <f>SUM(E11:P11)</f>
        <v>36327.545263350003</v>
      </c>
      <c r="V11" s="46"/>
      <c r="W11" s="46"/>
      <c r="X11" s="46"/>
    </row>
    <row r="12" spans="2:24" x14ac:dyDescent="0.25">
      <c r="B12" s="33" t="s">
        <v>22</v>
      </c>
      <c r="C12" s="34" t="s">
        <v>58</v>
      </c>
      <c r="D12" s="53">
        <v>137512.75721400001</v>
      </c>
      <c r="E12" s="51">
        <v>9954.4700972799983</v>
      </c>
      <c r="F12" s="51">
        <v>9354.8139064400002</v>
      </c>
      <c r="G12" s="51">
        <v>10605.000062749996</v>
      </c>
      <c r="H12" s="51">
        <v>10084.805249880001</v>
      </c>
      <c r="I12" s="51">
        <v>12045.763474209994</v>
      </c>
      <c r="J12" s="51">
        <v>11022.983594489999</v>
      </c>
      <c r="K12" s="51">
        <v>12522.628635980003</v>
      </c>
      <c r="L12" s="51">
        <v>12028.526003940002</v>
      </c>
      <c r="M12" s="51">
        <v>10396.215912239999</v>
      </c>
      <c r="N12" s="51">
        <v>13699.382370350002</v>
      </c>
      <c r="O12" s="51">
        <v>13501.190396890002</v>
      </c>
      <c r="P12" s="51">
        <v>11917.028325660003</v>
      </c>
      <c r="Q12" s="50">
        <f>SUM(E12:P12)</f>
        <v>137132.80803011</v>
      </c>
      <c r="V12" s="46"/>
      <c r="W12" s="46"/>
      <c r="X12" s="46"/>
    </row>
    <row r="13" spans="2:24" x14ac:dyDescent="0.25">
      <c r="B13" s="33" t="s">
        <v>24</v>
      </c>
      <c r="C13" s="32" t="s">
        <v>59</v>
      </c>
      <c r="D13" s="52">
        <v>426835.06277800002</v>
      </c>
      <c r="E13" s="51">
        <v>47230.512178660043</v>
      </c>
      <c r="F13" s="51">
        <v>30560.295249660005</v>
      </c>
      <c r="G13" s="51">
        <v>33105.327038059993</v>
      </c>
      <c r="H13" s="51">
        <v>42187.794587030039</v>
      </c>
      <c r="I13" s="51">
        <v>38305.126210510025</v>
      </c>
      <c r="J13" s="51">
        <v>32046.5015542</v>
      </c>
      <c r="K13" s="51">
        <v>36985.881529730003</v>
      </c>
      <c r="L13" s="51">
        <v>34568.970479460004</v>
      </c>
      <c r="M13" s="51">
        <v>32518.301235420018</v>
      </c>
      <c r="N13" s="51">
        <v>33842.184349819989</v>
      </c>
      <c r="O13" s="51">
        <v>33583.007623439989</v>
      </c>
      <c r="P13" s="51">
        <v>35704.583612160008</v>
      </c>
      <c r="Q13" s="50">
        <f>SUM(E13:P13)</f>
        <v>430638.48564815015</v>
      </c>
      <c r="V13" s="46"/>
      <c r="W13" s="46"/>
      <c r="X13" s="46"/>
    </row>
    <row r="14" spans="2:24" ht="18" customHeight="1" x14ac:dyDescent="0.25">
      <c r="B14" s="152" t="s">
        <v>60</v>
      </c>
      <c r="C14" s="153"/>
      <c r="D14" s="49">
        <f>SUM(D11:D13)</f>
        <v>602887.05998700007</v>
      </c>
      <c r="E14" s="49">
        <f t="shared" ref="E14:P14" si="0">+SUM(E11:E13)</f>
        <v>61083.69570570004</v>
      </c>
      <c r="F14" s="49">
        <f t="shared" si="0"/>
        <v>42166.675628000005</v>
      </c>
      <c r="G14" s="49">
        <f t="shared" si="0"/>
        <v>45668.280634539988</v>
      </c>
      <c r="H14" s="49">
        <f t="shared" si="0"/>
        <v>54105.45687043004</v>
      </c>
      <c r="I14" s="49">
        <f t="shared" si="0"/>
        <v>52393.01665770002</v>
      </c>
      <c r="J14" s="49">
        <f t="shared" si="0"/>
        <v>47661.117268030001</v>
      </c>
      <c r="K14" s="49">
        <f t="shared" si="0"/>
        <v>51535.339306370006</v>
      </c>
      <c r="L14" s="49">
        <f t="shared" si="0"/>
        <v>49058.751978360007</v>
      </c>
      <c r="M14" s="49">
        <f t="shared" si="0"/>
        <v>45886.383207320017</v>
      </c>
      <c r="N14" s="49">
        <f t="shared" si="0"/>
        <v>50979.582500469987</v>
      </c>
      <c r="O14" s="49">
        <f t="shared" si="0"/>
        <v>50044.748772309991</v>
      </c>
      <c r="P14" s="49">
        <f t="shared" si="0"/>
        <v>53515.790412380011</v>
      </c>
      <c r="Q14" s="49">
        <f>SUM(E14:P14)</f>
        <v>604098.83894161007</v>
      </c>
    </row>
    <row r="15" spans="2:24" x14ac:dyDescent="0.25">
      <c r="B15" s="40" t="s">
        <v>54</v>
      </c>
    </row>
    <row r="16" spans="2:24" x14ac:dyDescent="0.25">
      <c r="B16" s="41" t="s">
        <v>49</v>
      </c>
      <c r="E16" s="48"/>
      <c r="F16" s="48"/>
      <c r="G16" s="48"/>
      <c r="H16" s="48"/>
      <c r="I16" s="48"/>
      <c r="J16" s="48"/>
      <c r="K16" s="48"/>
      <c r="L16" s="48"/>
      <c r="M16" s="48"/>
      <c r="N16" s="48"/>
      <c r="O16" s="48"/>
      <c r="P16" s="48"/>
      <c r="Q16" s="48"/>
    </row>
    <row r="17" spans="2:16" ht="15" customHeight="1" x14ac:dyDescent="0.25">
      <c r="B17" s="40" t="s">
        <v>65</v>
      </c>
      <c r="C17" s="9"/>
      <c r="D17" s="9"/>
    </row>
    <row r="18" spans="2:16" x14ac:dyDescent="0.25">
      <c r="B18" s="39" t="s">
        <v>56</v>
      </c>
      <c r="C18" s="47"/>
      <c r="D18" s="9"/>
    </row>
    <row r="19" spans="2:16" x14ac:dyDescent="0.25">
      <c r="B19" s="9"/>
      <c r="C19" s="9"/>
      <c r="D19" s="9"/>
    </row>
    <row r="20" spans="2:16" x14ac:dyDescent="0.25">
      <c r="B20" s="9"/>
    </row>
    <row r="21" spans="2:16" x14ac:dyDescent="0.25">
      <c r="B21" s="9"/>
    </row>
    <row r="22" spans="2:16" x14ac:dyDescent="0.25">
      <c r="B22" s="9"/>
    </row>
    <row r="23" spans="2:16" x14ac:dyDescent="0.25">
      <c r="B23" s="9"/>
    </row>
    <row r="24" spans="2:16" x14ac:dyDescent="0.25">
      <c r="B24" s="9"/>
    </row>
    <row r="25" spans="2:16" x14ac:dyDescent="0.25">
      <c r="B25" s="9"/>
      <c r="E25" s="46"/>
      <c r="F25" s="46"/>
      <c r="G25" s="46"/>
      <c r="H25" s="46"/>
      <c r="I25" s="46"/>
      <c r="J25" s="46"/>
      <c r="K25" s="46"/>
      <c r="L25" s="46"/>
      <c r="M25" s="46"/>
      <c r="N25" s="46"/>
      <c r="O25" s="46"/>
      <c r="P25" s="46"/>
    </row>
    <row r="26" spans="2:16" x14ac:dyDescent="0.25">
      <c r="B26" s="7"/>
    </row>
    <row r="27" spans="2:16" x14ac:dyDescent="0.25">
      <c r="B27" s="7"/>
    </row>
    <row r="28" spans="2:16" x14ac:dyDescent="0.25">
      <c r="B28" s="7"/>
    </row>
    <row r="31" spans="2:16" x14ac:dyDescent="0.25">
      <c r="D31" s="46"/>
    </row>
    <row r="32" spans="2:16" x14ac:dyDescent="0.25">
      <c r="D32" s="46"/>
      <c r="E32" s="46"/>
    </row>
    <row r="33" spans="4:5" x14ac:dyDescent="0.25">
      <c r="D33" s="46"/>
      <c r="E33" s="46"/>
    </row>
    <row r="34" spans="4:5" x14ac:dyDescent="0.25">
      <c r="D34" s="46"/>
      <c r="E34" s="46"/>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Y34"/>
  <sheetViews>
    <sheetView showGridLines="0" zoomScaleNormal="100" workbookViewId="0">
      <selection activeCell="C33" sqref="C33"/>
    </sheetView>
  </sheetViews>
  <sheetFormatPr baseColWidth="10" defaultColWidth="11.42578125" defaultRowHeight="15" x14ac:dyDescent="0.25"/>
  <cols>
    <col min="1" max="1" width="7.28515625" customWidth="1"/>
    <col min="2" max="2" width="18.7109375" customWidth="1"/>
    <col min="3" max="3" width="42.140625" customWidth="1"/>
    <col min="4" max="4" width="14.28515625" customWidth="1"/>
    <col min="5" max="5" width="17.7109375" customWidth="1"/>
    <col min="6" max="6" width="10.5703125" bestFit="1" customWidth="1"/>
    <col min="7" max="13" width="10.5703125" customWidth="1"/>
    <col min="14" max="15" width="12" customWidth="1"/>
    <col min="16" max="17" width="12.140625" customWidth="1"/>
  </cols>
  <sheetData>
    <row r="2" spans="2:25" ht="26.25" x14ac:dyDescent="0.25">
      <c r="B2" s="154" t="s">
        <v>0</v>
      </c>
      <c r="C2" s="154"/>
      <c r="D2" s="154"/>
      <c r="E2" s="154"/>
      <c r="F2" s="154"/>
      <c r="G2" s="154"/>
      <c r="H2" s="154"/>
      <c r="I2" s="154"/>
      <c r="J2" s="154"/>
      <c r="K2" s="154"/>
      <c r="L2" s="154"/>
      <c r="M2" s="154"/>
      <c r="N2" s="154"/>
      <c r="O2" s="154"/>
      <c r="P2" s="154"/>
      <c r="Q2" s="119"/>
    </row>
    <row r="3" spans="2:25" ht="21" x14ac:dyDescent="0.25">
      <c r="B3" s="141" t="s">
        <v>34</v>
      </c>
      <c r="C3" s="141"/>
      <c r="D3" s="141"/>
      <c r="E3" s="141"/>
      <c r="F3" s="141"/>
      <c r="G3" s="141"/>
      <c r="H3" s="141"/>
      <c r="I3" s="141"/>
      <c r="J3" s="141"/>
      <c r="K3" s="141"/>
      <c r="L3" s="141"/>
      <c r="M3" s="141"/>
      <c r="N3" s="141"/>
      <c r="O3" s="141"/>
      <c r="P3" s="141"/>
      <c r="Q3" s="117"/>
    </row>
    <row r="4" spans="2:25" ht="15.75" x14ac:dyDescent="0.25">
      <c r="B4" s="142" t="s">
        <v>62</v>
      </c>
      <c r="C4" s="142"/>
      <c r="D4" s="142"/>
      <c r="E4" s="142"/>
      <c r="F4" s="142"/>
      <c r="G4" s="142"/>
      <c r="H4" s="142"/>
      <c r="I4" s="142"/>
      <c r="J4" s="142"/>
      <c r="K4" s="142"/>
      <c r="L4" s="142"/>
      <c r="M4" s="142"/>
      <c r="N4" s="142"/>
      <c r="O4" s="142"/>
      <c r="P4" s="142"/>
      <c r="Q4" s="118"/>
    </row>
    <row r="5" spans="2:25" ht="4.5" customHeight="1" x14ac:dyDescent="0.25">
      <c r="B5" s="45"/>
      <c r="C5" s="45"/>
      <c r="D5" s="45"/>
      <c r="E5" s="45"/>
      <c r="F5" s="45"/>
      <c r="G5" s="45"/>
      <c r="H5" s="45"/>
      <c r="I5" s="45"/>
      <c r="J5" s="45"/>
      <c r="K5" s="45"/>
      <c r="L5" s="45"/>
      <c r="M5" s="45"/>
      <c r="N5" s="45"/>
      <c r="O5" s="45"/>
      <c r="P5" s="116"/>
      <c r="Q5" s="116"/>
    </row>
    <row r="6" spans="2:25" x14ac:dyDescent="0.25">
      <c r="B6" s="38"/>
    </row>
    <row r="7" spans="2:25" x14ac:dyDescent="0.25">
      <c r="B7" s="37" t="s">
        <v>66</v>
      </c>
      <c r="C7" s="29"/>
      <c r="D7" s="29"/>
      <c r="E7" s="29"/>
      <c r="F7" s="29"/>
      <c r="G7" s="29"/>
      <c r="H7" s="29"/>
      <c r="I7" s="29"/>
      <c r="J7" s="29"/>
      <c r="K7" s="29"/>
      <c r="L7" s="29"/>
      <c r="M7" s="29"/>
      <c r="N7" s="29"/>
      <c r="O7" s="29"/>
      <c r="R7" s="36" t="s">
        <v>46</v>
      </c>
    </row>
    <row r="8" spans="2:25" ht="3" customHeight="1" x14ac:dyDescent="0.25">
      <c r="B8" s="24"/>
    </row>
    <row r="9" spans="2:25" ht="16.5" customHeight="1" x14ac:dyDescent="0.25">
      <c r="B9" s="157" t="s">
        <v>37</v>
      </c>
      <c r="C9" s="157" t="s">
        <v>38</v>
      </c>
      <c r="D9" s="161" t="s">
        <v>53</v>
      </c>
      <c r="E9" s="161" t="s">
        <v>67</v>
      </c>
      <c r="F9" s="163" t="s">
        <v>64</v>
      </c>
      <c r="G9" s="164"/>
      <c r="H9" s="164"/>
      <c r="I9" s="164"/>
      <c r="J9" s="164"/>
      <c r="K9" s="164"/>
      <c r="L9" s="164"/>
      <c r="M9" s="164"/>
      <c r="N9" s="164"/>
      <c r="O9" s="164"/>
      <c r="P9" s="164"/>
      <c r="Q9" s="164"/>
      <c r="R9" s="164"/>
    </row>
    <row r="10" spans="2:25" ht="12.75" customHeight="1" x14ac:dyDescent="0.25">
      <c r="B10" s="158"/>
      <c r="C10" s="158"/>
      <c r="D10" s="162"/>
      <c r="E10" s="162"/>
      <c r="F10" s="15" t="s">
        <v>39</v>
      </c>
      <c r="G10" s="15" t="s">
        <v>8</v>
      </c>
      <c r="H10" s="15" t="s">
        <v>9</v>
      </c>
      <c r="I10" s="15" t="s">
        <v>10</v>
      </c>
      <c r="J10" s="15" t="s">
        <v>11</v>
      </c>
      <c r="K10" s="15" t="s">
        <v>12</v>
      </c>
      <c r="L10" s="15" t="s">
        <v>13</v>
      </c>
      <c r="M10" s="15" t="s">
        <v>14</v>
      </c>
      <c r="N10" s="15" t="s">
        <v>15</v>
      </c>
      <c r="O10" s="15" t="s">
        <v>16</v>
      </c>
      <c r="P10" s="15" t="s">
        <v>17</v>
      </c>
      <c r="Q10" s="15" t="s">
        <v>18</v>
      </c>
      <c r="R10" s="15" t="s">
        <v>31</v>
      </c>
    </row>
    <row r="11" spans="2:25" x14ac:dyDescent="0.25">
      <c r="B11" s="33" t="s">
        <v>20</v>
      </c>
      <c r="C11" s="32" t="s">
        <v>21</v>
      </c>
      <c r="D11" s="43">
        <v>38207.663122999998</v>
      </c>
      <c r="E11" s="17">
        <v>43306803461.230003</v>
      </c>
      <c r="F11" s="18">
        <v>2673463406.0999985</v>
      </c>
      <c r="G11" s="18">
        <v>2636993099.1199994</v>
      </c>
      <c r="H11" s="18">
        <v>2448850922.4899988</v>
      </c>
      <c r="I11" s="18">
        <v>2905524131.1600008</v>
      </c>
      <c r="J11" s="18">
        <v>3588516369.3999996</v>
      </c>
      <c r="K11" s="18">
        <v>5498798036.2900009</v>
      </c>
      <c r="L11" s="18">
        <v>2329464975.0400019</v>
      </c>
      <c r="M11" s="18">
        <v>2129328965.1100001</v>
      </c>
      <c r="N11" s="18">
        <v>3038231839.9100003</v>
      </c>
      <c r="O11" s="18">
        <v>2265258035.7199984</v>
      </c>
      <c r="P11" s="18">
        <v>2324640369.3899994</v>
      </c>
      <c r="Q11" s="18">
        <v>2424606548.7599993</v>
      </c>
      <c r="R11" s="31">
        <f>SUM(F11:Q11)</f>
        <v>34263676698.489994</v>
      </c>
      <c r="W11" s="14"/>
      <c r="X11" s="14"/>
      <c r="Y11" s="14"/>
    </row>
    <row r="12" spans="2:25" x14ac:dyDescent="0.25">
      <c r="B12" s="33" t="s">
        <v>22</v>
      </c>
      <c r="C12" s="34" t="s">
        <v>58</v>
      </c>
      <c r="D12" s="44">
        <v>161177.82225100001</v>
      </c>
      <c r="E12" s="20">
        <v>150509067951</v>
      </c>
      <c r="F12" s="18">
        <v>11489028048.180002</v>
      </c>
      <c r="G12" s="18">
        <v>9939205705.8999996</v>
      </c>
      <c r="H12" s="18">
        <v>11288095434.880005</v>
      </c>
      <c r="I12" s="18">
        <v>10793989110.480003</v>
      </c>
      <c r="J12" s="18">
        <v>12927578258.639999</v>
      </c>
      <c r="K12" s="18">
        <v>10889736194.569998</v>
      </c>
      <c r="L12" s="18">
        <v>13038457449.290003</v>
      </c>
      <c r="M12" s="18">
        <v>12374704875.560003</v>
      </c>
      <c r="N12" s="18">
        <v>11553334771.900005</v>
      </c>
      <c r="O12" s="18">
        <v>14242562400.519995</v>
      </c>
      <c r="P12" s="18">
        <v>13515085754.119999</v>
      </c>
      <c r="Q12" s="18">
        <v>12174984184.370003</v>
      </c>
      <c r="R12" s="31">
        <f>SUM(F12:Q12)</f>
        <v>144226762188.41</v>
      </c>
      <c r="W12" s="14"/>
      <c r="X12" s="14"/>
      <c r="Y12" s="14"/>
    </row>
    <row r="13" spans="2:25" x14ac:dyDescent="0.25">
      <c r="B13" s="33" t="s">
        <v>24</v>
      </c>
      <c r="C13" s="32" t="s">
        <v>59</v>
      </c>
      <c r="D13" s="43">
        <v>490545.01201100001</v>
      </c>
      <c r="E13" s="17">
        <v>486546162961</v>
      </c>
      <c r="F13" s="18">
        <v>44455922553.269966</v>
      </c>
      <c r="G13" s="18">
        <v>34322712841.760002</v>
      </c>
      <c r="H13" s="18">
        <v>37421850202.590012</v>
      </c>
      <c r="I13" s="18">
        <v>53156688945.799988</v>
      </c>
      <c r="J13" s="18">
        <v>39244828103.189995</v>
      </c>
      <c r="K13" s="18">
        <v>37723920596.980003</v>
      </c>
      <c r="L13" s="18">
        <v>41360819123.670013</v>
      </c>
      <c r="M13" s="18">
        <v>37889420063.040009</v>
      </c>
      <c r="N13" s="18">
        <v>36945699683.789993</v>
      </c>
      <c r="O13" s="18">
        <v>42225075564.809975</v>
      </c>
      <c r="P13" s="18">
        <v>35368560999.830002</v>
      </c>
      <c r="Q13" s="18">
        <v>43011641824.75</v>
      </c>
      <c r="R13" s="31">
        <f>SUM(F13:Q13)</f>
        <v>483127140503.48004</v>
      </c>
      <c r="W13" s="14"/>
      <c r="X13" s="14"/>
      <c r="Y13" s="14"/>
    </row>
    <row r="14" spans="2:25" ht="18" customHeight="1" x14ac:dyDescent="0.25">
      <c r="B14" s="152" t="s">
        <v>60</v>
      </c>
      <c r="C14" s="153"/>
      <c r="D14" s="42">
        <f>SUM(D11:D13)</f>
        <v>689930.497385</v>
      </c>
      <c r="E14" s="21">
        <f>SUM(E11:E13)</f>
        <v>680362034373.22998</v>
      </c>
      <c r="F14" s="21">
        <f t="shared" ref="F14:Q14" si="0">+SUM(F11:F13)</f>
        <v>58618414007.549965</v>
      </c>
      <c r="G14" s="21">
        <f t="shared" si="0"/>
        <v>46898911646.779999</v>
      </c>
      <c r="H14" s="21">
        <f t="shared" si="0"/>
        <v>51158796559.960014</v>
      </c>
      <c r="I14" s="21">
        <f t="shared" si="0"/>
        <v>66856202187.439987</v>
      </c>
      <c r="J14" s="21">
        <f t="shared" si="0"/>
        <v>55760922731.229996</v>
      </c>
      <c r="K14" s="21">
        <f t="shared" si="0"/>
        <v>54112454827.840004</v>
      </c>
      <c r="L14" s="21">
        <f t="shared" si="0"/>
        <v>56728741548.000015</v>
      </c>
      <c r="M14" s="21">
        <f t="shared" si="0"/>
        <v>52393453903.710014</v>
      </c>
      <c r="N14" s="21">
        <f t="shared" si="0"/>
        <v>51537266295.599998</v>
      </c>
      <c r="O14" s="21">
        <f t="shared" si="0"/>
        <v>58732896001.049973</v>
      </c>
      <c r="P14" s="21">
        <f t="shared" si="0"/>
        <v>51208287123.339996</v>
      </c>
      <c r="Q14" s="21">
        <f t="shared" si="0"/>
        <v>57611232557.880005</v>
      </c>
      <c r="R14" s="21">
        <f>SUM(F14:Q14)</f>
        <v>661617579390.37988</v>
      </c>
    </row>
    <row r="15" spans="2:25" x14ac:dyDescent="0.25">
      <c r="B15" s="40" t="s">
        <v>54</v>
      </c>
    </row>
    <row r="16" spans="2:25" x14ac:dyDescent="0.25">
      <c r="B16" s="41" t="s">
        <v>49</v>
      </c>
      <c r="F16" s="6"/>
      <c r="G16" s="6"/>
      <c r="H16" s="6"/>
      <c r="I16" s="6"/>
      <c r="J16" s="6"/>
      <c r="K16" s="6"/>
      <c r="L16" s="6"/>
      <c r="M16" s="6"/>
      <c r="N16" s="6"/>
      <c r="O16" s="6"/>
      <c r="P16" s="6"/>
      <c r="Q16" s="6"/>
    </row>
    <row r="17" spans="2:15" ht="15" customHeight="1" x14ac:dyDescent="0.25">
      <c r="B17" s="40" t="s">
        <v>68</v>
      </c>
      <c r="C17" s="9"/>
      <c r="D17" s="9"/>
      <c r="E17" s="9"/>
    </row>
    <row r="18" spans="2:15" x14ac:dyDescent="0.25">
      <c r="B18" s="39" t="s">
        <v>56</v>
      </c>
      <c r="C18" s="11"/>
      <c r="D18" s="9"/>
      <c r="E18" s="9"/>
    </row>
    <row r="19" spans="2:15" x14ac:dyDescent="0.25">
      <c r="B19" s="9"/>
      <c r="C19" s="9"/>
      <c r="D19" s="9"/>
      <c r="E19" s="9"/>
    </row>
    <row r="20" spans="2:15" x14ac:dyDescent="0.25">
      <c r="B20" s="9"/>
    </row>
    <row r="21" spans="2:15" x14ac:dyDescent="0.25">
      <c r="B21" s="9"/>
    </row>
    <row r="22" spans="2:15" x14ac:dyDescent="0.25">
      <c r="B22" s="9"/>
    </row>
    <row r="23" spans="2:15" x14ac:dyDescent="0.25">
      <c r="B23" s="9"/>
    </row>
    <row r="24" spans="2:15" x14ac:dyDescent="0.25">
      <c r="B24" s="9"/>
    </row>
    <row r="25" spans="2:15" x14ac:dyDescent="0.25">
      <c r="B25" s="9"/>
      <c r="F25" s="14"/>
      <c r="G25" s="14"/>
      <c r="H25" s="14"/>
      <c r="I25" s="14"/>
      <c r="J25" s="14"/>
      <c r="K25" s="14"/>
      <c r="L25" s="14"/>
      <c r="M25" s="14"/>
      <c r="N25" s="14"/>
      <c r="O25" s="14"/>
    </row>
    <row r="26" spans="2:15" x14ac:dyDescent="0.25">
      <c r="B26" s="7"/>
    </row>
    <row r="27" spans="2:15" x14ac:dyDescent="0.25">
      <c r="B27" s="7"/>
    </row>
    <row r="28" spans="2:15" x14ac:dyDescent="0.25">
      <c r="B28" s="7"/>
    </row>
    <row r="31" spans="2:15" x14ac:dyDescent="0.25">
      <c r="D31" s="14"/>
      <c r="E31" s="14"/>
    </row>
    <row r="32" spans="2:15" x14ac:dyDescent="0.25">
      <c r="D32" s="14"/>
      <c r="E32" s="14"/>
      <c r="F32" s="14"/>
      <c r="G32" s="14"/>
      <c r="H32" s="14"/>
      <c r="I32" s="14"/>
      <c r="J32" s="14"/>
      <c r="K32" s="14"/>
      <c r="L32" s="14"/>
      <c r="M32" s="14"/>
      <c r="N32" s="14"/>
      <c r="O32" s="14"/>
    </row>
    <row r="33" spans="4:15" x14ac:dyDescent="0.25">
      <c r="D33" s="14"/>
      <c r="E33" s="14"/>
      <c r="F33" s="14"/>
      <c r="G33" s="14"/>
      <c r="H33" s="14"/>
      <c r="I33" s="14"/>
      <c r="J33" s="14"/>
      <c r="K33" s="14"/>
      <c r="L33" s="14"/>
      <c r="M33" s="14"/>
      <c r="N33" s="14"/>
      <c r="O33" s="14"/>
    </row>
    <row r="34" spans="4:15" x14ac:dyDescent="0.25">
      <c r="D34" s="14"/>
      <c r="E34" s="14"/>
      <c r="F34" s="14"/>
      <c r="G34" s="14"/>
      <c r="H34" s="14"/>
      <c r="I34" s="14"/>
      <c r="J34" s="14"/>
      <c r="K34" s="14"/>
      <c r="L34" s="14"/>
      <c r="M34" s="14"/>
      <c r="N34" s="14"/>
      <c r="O34" s="14"/>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Y33"/>
  <sheetViews>
    <sheetView showGridLines="0" zoomScale="90" zoomScaleNormal="90" workbookViewId="0">
      <selection activeCell="R13" sqref="R13"/>
    </sheetView>
  </sheetViews>
  <sheetFormatPr baseColWidth="10" defaultColWidth="11.42578125" defaultRowHeight="15" x14ac:dyDescent="0.25"/>
  <cols>
    <col min="1" max="1" width="5.85546875" customWidth="1"/>
    <col min="2" max="2" width="18.7109375" customWidth="1"/>
    <col min="3" max="3" width="43.85546875" customWidth="1"/>
    <col min="4" max="5" width="14.7109375" customWidth="1"/>
    <col min="6" max="16" width="13.7109375" customWidth="1"/>
    <col min="17" max="17" width="14.5703125" customWidth="1"/>
    <col min="18" max="18" width="13.7109375" customWidth="1"/>
  </cols>
  <sheetData>
    <row r="2" spans="1:25" ht="26.25" x14ac:dyDescent="0.25">
      <c r="B2" s="154" t="s">
        <v>0</v>
      </c>
      <c r="C2" s="154"/>
      <c r="D2" s="154"/>
      <c r="E2" s="154"/>
      <c r="F2" s="154"/>
      <c r="G2" s="154"/>
      <c r="H2" s="154"/>
      <c r="I2" s="154"/>
      <c r="J2" s="154"/>
      <c r="K2" s="154"/>
      <c r="L2" s="154"/>
      <c r="M2" s="154"/>
      <c r="N2" s="154"/>
      <c r="O2" s="154"/>
      <c r="P2" s="154"/>
      <c r="Q2" s="154"/>
      <c r="R2" s="154"/>
    </row>
    <row r="3" spans="1:25" ht="21" x14ac:dyDescent="0.25">
      <c r="B3" s="141" t="s">
        <v>34</v>
      </c>
      <c r="C3" s="141"/>
      <c r="D3" s="141"/>
      <c r="E3" s="141"/>
      <c r="F3" s="141"/>
      <c r="G3" s="141"/>
      <c r="H3" s="141"/>
      <c r="I3" s="141"/>
      <c r="J3" s="141"/>
      <c r="K3" s="141"/>
      <c r="L3" s="141"/>
      <c r="M3" s="141"/>
      <c r="N3" s="141"/>
      <c r="O3" s="141"/>
      <c r="P3" s="141"/>
      <c r="Q3" s="141"/>
      <c r="R3" s="141"/>
    </row>
    <row r="4" spans="1:25" ht="21" x14ac:dyDescent="0.25">
      <c r="B4" s="141" t="s">
        <v>69</v>
      </c>
      <c r="C4" s="141"/>
      <c r="D4" s="141"/>
      <c r="E4" s="141"/>
      <c r="F4" s="141"/>
      <c r="G4" s="141"/>
      <c r="H4" s="141"/>
      <c r="I4" s="141"/>
      <c r="J4" s="141"/>
      <c r="K4" s="141"/>
      <c r="L4" s="141"/>
      <c r="M4" s="141"/>
      <c r="N4" s="141"/>
      <c r="O4" s="141"/>
      <c r="P4" s="141"/>
      <c r="Q4" s="141"/>
      <c r="R4" s="141"/>
    </row>
    <row r="5" spans="1:25" ht="15.75" x14ac:dyDescent="0.25">
      <c r="B5" s="142" t="s">
        <v>62</v>
      </c>
      <c r="C5" s="142"/>
      <c r="D5" s="142"/>
      <c r="E5" s="142"/>
      <c r="F5" s="142"/>
      <c r="G5" s="142"/>
      <c r="H5" s="142"/>
      <c r="I5" s="142"/>
      <c r="J5" s="142"/>
      <c r="K5" s="142"/>
      <c r="L5" s="142"/>
      <c r="M5" s="142"/>
      <c r="N5" s="142"/>
      <c r="O5" s="142"/>
      <c r="P5" s="142"/>
      <c r="Q5" s="142"/>
      <c r="R5" s="142"/>
    </row>
    <row r="6" spans="1:25" x14ac:dyDescent="0.25">
      <c r="A6" s="38"/>
    </row>
    <row r="7" spans="1:25" x14ac:dyDescent="0.25">
      <c r="B7" s="37" t="s">
        <v>70</v>
      </c>
      <c r="C7" s="29"/>
      <c r="D7" s="29"/>
      <c r="E7" s="29"/>
      <c r="F7" s="29"/>
      <c r="G7" s="29"/>
      <c r="H7" s="29"/>
      <c r="I7" s="29"/>
      <c r="J7" s="29"/>
      <c r="K7" s="29"/>
      <c r="L7" s="29"/>
      <c r="M7" s="29"/>
      <c r="N7" s="29"/>
      <c r="O7" s="29"/>
      <c r="P7" s="29"/>
      <c r="Q7" s="29"/>
      <c r="R7" s="36" t="s">
        <v>46</v>
      </c>
    </row>
    <row r="8" spans="1:25" x14ac:dyDescent="0.25">
      <c r="B8" s="157" t="s">
        <v>37</v>
      </c>
      <c r="C8" s="157" t="s">
        <v>38</v>
      </c>
      <c r="D8" s="161" t="s">
        <v>71</v>
      </c>
      <c r="E8" s="161" t="s">
        <v>72</v>
      </c>
      <c r="F8" s="165" t="s">
        <v>73</v>
      </c>
      <c r="G8" s="165"/>
      <c r="H8" s="165"/>
      <c r="I8" s="165"/>
      <c r="J8" s="165"/>
      <c r="K8" s="165"/>
      <c r="L8" s="165"/>
      <c r="M8" s="165"/>
      <c r="N8" s="165"/>
      <c r="O8" s="165"/>
      <c r="P8" s="165"/>
      <c r="Q8" s="165"/>
      <c r="R8" s="165"/>
    </row>
    <row r="9" spans="1:25" ht="12.75" customHeight="1" x14ac:dyDescent="0.25">
      <c r="B9" s="158"/>
      <c r="C9" s="158"/>
      <c r="D9" s="162"/>
      <c r="E9" s="162"/>
      <c r="F9" s="35" t="s">
        <v>39</v>
      </c>
      <c r="G9" s="35" t="s">
        <v>8</v>
      </c>
      <c r="H9" s="35" t="s">
        <v>9</v>
      </c>
      <c r="I9" s="35" t="s">
        <v>10</v>
      </c>
      <c r="J9" s="35" t="s">
        <v>11</v>
      </c>
      <c r="K9" s="35" t="s">
        <v>12</v>
      </c>
      <c r="L9" s="35" t="s">
        <v>13</v>
      </c>
      <c r="M9" s="35" t="s">
        <v>14</v>
      </c>
      <c r="N9" s="35" t="s">
        <v>15</v>
      </c>
      <c r="O9" s="35" t="s">
        <v>16</v>
      </c>
      <c r="P9" s="35" t="s">
        <v>17</v>
      </c>
      <c r="Q9" s="35" t="s">
        <v>18</v>
      </c>
      <c r="R9" s="120" t="s">
        <v>31</v>
      </c>
    </row>
    <row r="10" spans="1:25" x14ac:dyDescent="0.25">
      <c r="B10" s="33" t="s">
        <v>20</v>
      </c>
      <c r="C10" s="32" t="s">
        <v>74</v>
      </c>
      <c r="D10" s="17">
        <v>52212482882</v>
      </c>
      <c r="E10" s="17">
        <v>71525991381.029999</v>
      </c>
      <c r="F10" s="18">
        <v>2940294769.3200006</v>
      </c>
      <c r="G10" s="18">
        <v>3707108894.8400002</v>
      </c>
      <c r="H10" s="18">
        <v>5425749373.6099987</v>
      </c>
      <c r="I10" s="18">
        <v>13790255940.029999</v>
      </c>
      <c r="J10" s="18">
        <v>2551347207.5100002</v>
      </c>
      <c r="K10" s="18">
        <v>2575546275.6000004</v>
      </c>
      <c r="L10" s="18">
        <v>3422380453.8000011</v>
      </c>
      <c r="M10" s="18">
        <v>8603005627.0299988</v>
      </c>
      <c r="N10" s="18">
        <v>13035425891.249998</v>
      </c>
      <c r="O10" s="18">
        <v>3197771339.7200003</v>
      </c>
      <c r="P10" s="18">
        <v>1503911980.8399999</v>
      </c>
      <c r="Q10" s="18">
        <v>6310639220.4399996</v>
      </c>
      <c r="R10" s="31">
        <f>SUM(F10:Q10)</f>
        <v>67063436973.989998</v>
      </c>
      <c r="W10" s="14"/>
      <c r="X10" s="14"/>
      <c r="Y10" s="14"/>
    </row>
    <row r="11" spans="1:25" x14ac:dyDescent="0.25">
      <c r="B11" s="33" t="s">
        <v>22</v>
      </c>
      <c r="C11" s="34" t="s">
        <v>58</v>
      </c>
      <c r="D11" s="20">
        <v>163309609420</v>
      </c>
      <c r="E11" s="20">
        <v>121410433480.08</v>
      </c>
      <c r="F11" s="18">
        <v>11947384353.050001</v>
      </c>
      <c r="G11" s="18">
        <v>10480357544.980003</v>
      </c>
      <c r="H11" s="18">
        <v>9860067355.5799999</v>
      </c>
      <c r="I11" s="18">
        <v>6618840798.6999998</v>
      </c>
      <c r="J11" s="18">
        <v>6607474324.8599987</v>
      </c>
      <c r="K11" s="18">
        <v>8359122603.4499969</v>
      </c>
      <c r="L11" s="18">
        <v>10077908610.76</v>
      </c>
      <c r="M11" s="18">
        <v>10335306887.330002</v>
      </c>
      <c r="N11" s="18">
        <v>11281666252.990002</v>
      </c>
      <c r="O11" s="18">
        <v>13351524306.430004</v>
      </c>
      <c r="P11" s="18">
        <v>13915434766.189999</v>
      </c>
      <c r="Q11" s="18">
        <v>14660781807.240002</v>
      </c>
      <c r="R11" s="31">
        <f>SUM(F11:Q11)</f>
        <v>127495869611.56003</v>
      </c>
      <c r="W11" s="14"/>
      <c r="X11" s="14"/>
      <c r="Y11" s="14"/>
    </row>
    <row r="12" spans="1:25" x14ac:dyDescent="0.25">
      <c r="B12" s="33" t="s">
        <v>24</v>
      </c>
      <c r="C12" s="32" t="s">
        <v>59</v>
      </c>
      <c r="D12" s="17">
        <v>535301258874</v>
      </c>
      <c r="E12" s="17">
        <v>421061756890.66998</v>
      </c>
      <c r="F12" s="18">
        <v>48861777616.620018</v>
      </c>
      <c r="G12" s="18">
        <v>37262473821.799988</v>
      </c>
      <c r="H12" s="18">
        <v>32417072760.819992</v>
      </c>
      <c r="I12" s="18">
        <v>26721321118.469982</v>
      </c>
      <c r="J12" s="18">
        <v>25778398147.540001</v>
      </c>
      <c r="K12" s="18">
        <v>30197848825.499977</v>
      </c>
      <c r="L12" s="18">
        <v>41772189703.960014</v>
      </c>
      <c r="M12" s="18">
        <v>37428511422.37999</v>
      </c>
      <c r="N12" s="18">
        <v>35923072954.709991</v>
      </c>
      <c r="O12" s="18">
        <v>48958932327.889977</v>
      </c>
      <c r="P12" s="18">
        <v>36329166580.440002</v>
      </c>
      <c r="Q12" s="18">
        <v>41058579750.430008</v>
      </c>
      <c r="R12" s="31">
        <f>SUM(F12:Q12)</f>
        <v>442709345030.55988</v>
      </c>
      <c r="W12" s="14"/>
      <c r="X12" s="14"/>
      <c r="Y12" s="14"/>
    </row>
    <row r="13" spans="1:25" x14ac:dyDescent="0.25">
      <c r="B13" s="152" t="s">
        <v>60</v>
      </c>
      <c r="C13" s="153"/>
      <c r="D13" s="23">
        <f>SUM(D10:D12)</f>
        <v>750823351176</v>
      </c>
      <c r="E13" s="23">
        <v>613998181751.78003</v>
      </c>
      <c r="F13" s="21">
        <f t="shared" ref="F13:Q13" si="0">+SUM(F10:F12)</f>
        <v>63749456738.990021</v>
      </c>
      <c r="G13" s="21">
        <f t="shared" si="0"/>
        <v>51449940261.619995</v>
      </c>
      <c r="H13" s="21">
        <f t="shared" si="0"/>
        <v>47702889490.009995</v>
      </c>
      <c r="I13" s="21">
        <f t="shared" si="0"/>
        <v>47130417857.199982</v>
      </c>
      <c r="J13" s="21">
        <f t="shared" si="0"/>
        <v>34937219679.910004</v>
      </c>
      <c r="K13" s="21">
        <f t="shared" si="0"/>
        <v>41132517704.549973</v>
      </c>
      <c r="L13" s="21">
        <f t="shared" si="0"/>
        <v>55272478768.52002</v>
      </c>
      <c r="M13" s="21">
        <f t="shared" si="0"/>
        <v>56366823936.73999</v>
      </c>
      <c r="N13" s="21">
        <f t="shared" si="0"/>
        <v>60240165098.949989</v>
      </c>
      <c r="O13" s="21">
        <f t="shared" si="0"/>
        <v>65508227974.039978</v>
      </c>
      <c r="P13" s="21">
        <f t="shared" si="0"/>
        <v>51748513327.470001</v>
      </c>
      <c r="Q13" s="21">
        <f t="shared" si="0"/>
        <v>62030000778.110008</v>
      </c>
      <c r="R13" s="21">
        <f>SUM(F13:Q13)</f>
        <v>637268651616.10999</v>
      </c>
    </row>
    <row r="14" spans="1:25" x14ac:dyDescent="0.25">
      <c r="B14" s="29" t="s">
        <v>75</v>
      </c>
      <c r="F14" s="14"/>
      <c r="G14" s="14"/>
      <c r="H14" s="14"/>
      <c r="I14" s="14"/>
      <c r="J14" s="14"/>
      <c r="K14" s="14"/>
    </row>
    <row r="15" spans="1:25" x14ac:dyDescent="0.25">
      <c r="B15" s="30" t="s">
        <v>49</v>
      </c>
      <c r="F15" s="6"/>
      <c r="G15" s="6"/>
      <c r="H15" s="6"/>
      <c r="I15" s="6"/>
      <c r="J15" s="6"/>
      <c r="K15" s="6"/>
      <c r="L15" s="6"/>
      <c r="M15" s="6"/>
      <c r="N15" s="6"/>
      <c r="O15" s="6"/>
      <c r="P15" s="6"/>
      <c r="Q15" s="6"/>
      <c r="R15" s="6"/>
    </row>
    <row r="16" spans="1:25" ht="15" customHeight="1" x14ac:dyDescent="0.25">
      <c r="B16" s="29" t="s">
        <v>76</v>
      </c>
      <c r="C16" s="9"/>
      <c r="D16" s="9"/>
      <c r="E16" s="9"/>
      <c r="F16" s="28"/>
      <c r="G16" s="28"/>
      <c r="H16" s="28"/>
      <c r="I16" s="28"/>
      <c r="J16" s="28"/>
      <c r="K16" s="28"/>
      <c r="L16" s="28"/>
      <c r="M16" s="28"/>
      <c r="N16" s="28"/>
      <c r="O16" s="28"/>
      <c r="P16" s="28"/>
      <c r="Q16" s="28"/>
    </row>
    <row r="17" spans="2:17" x14ac:dyDescent="0.25">
      <c r="B17" s="27" t="s">
        <v>77</v>
      </c>
      <c r="C17" s="11"/>
      <c r="D17" s="9"/>
      <c r="E17" s="9"/>
      <c r="Q17" s="110"/>
    </row>
    <row r="18" spans="2:17" x14ac:dyDescent="0.25">
      <c r="B18" s="9"/>
      <c r="C18" s="9"/>
      <c r="D18" s="9"/>
      <c r="E18" s="9"/>
    </row>
    <row r="19" spans="2:17" x14ac:dyDescent="0.25">
      <c r="B19" s="9"/>
    </row>
    <row r="20" spans="2:17" x14ac:dyDescent="0.25">
      <c r="B20" s="9"/>
    </row>
    <row r="21" spans="2:17" x14ac:dyDescent="0.25">
      <c r="B21" s="9"/>
    </row>
    <row r="22" spans="2:17" x14ac:dyDescent="0.25">
      <c r="B22" s="9"/>
    </row>
    <row r="23" spans="2:17" x14ac:dyDescent="0.25">
      <c r="B23" s="9"/>
    </row>
    <row r="24" spans="2:17" x14ac:dyDescent="0.25">
      <c r="B24" s="9"/>
      <c r="F24" s="14"/>
      <c r="G24" s="14"/>
      <c r="H24" s="14"/>
      <c r="I24" s="14"/>
      <c r="J24" s="14"/>
      <c r="K24" s="14"/>
      <c r="L24" s="14"/>
      <c r="M24" s="14"/>
      <c r="N24" s="14"/>
      <c r="O24" s="14"/>
      <c r="P24" s="14"/>
      <c r="Q24" s="14"/>
    </row>
    <row r="25" spans="2:17" x14ac:dyDescent="0.25">
      <c r="B25" s="7"/>
    </row>
    <row r="26" spans="2:17" x14ac:dyDescent="0.25">
      <c r="B26" s="7"/>
    </row>
    <row r="27" spans="2:17" x14ac:dyDescent="0.25">
      <c r="B27" s="7"/>
    </row>
    <row r="30" spans="2:17" x14ac:dyDescent="0.25">
      <c r="D30" s="14"/>
      <c r="E30" s="14"/>
    </row>
    <row r="31" spans="2:17" x14ac:dyDescent="0.25">
      <c r="D31" s="14"/>
      <c r="E31" s="14"/>
      <c r="F31" s="14"/>
      <c r="G31" s="14"/>
      <c r="H31" s="14"/>
      <c r="I31" s="14"/>
      <c r="J31" s="14"/>
      <c r="K31" s="14"/>
      <c r="L31" s="14"/>
      <c r="M31" s="14"/>
      <c r="N31" s="14"/>
      <c r="O31" s="14"/>
      <c r="P31" s="14"/>
      <c r="Q31" s="14"/>
    </row>
    <row r="32" spans="2:17" x14ac:dyDescent="0.25">
      <c r="D32" s="14"/>
      <c r="E32" s="14"/>
      <c r="F32" s="14"/>
      <c r="G32" s="14"/>
      <c r="H32" s="14"/>
      <c r="I32" s="14"/>
      <c r="J32" s="14"/>
      <c r="K32" s="14"/>
      <c r="L32" s="14"/>
      <c r="M32" s="14"/>
      <c r="N32" s="14"/>
      <c r="O32" s="14"/>
      <c r="P32" s="14"/>
      <c r="Q32" s="14"/>
    </row>
    <row r="33" spans="4:17" x14ac:dyDescent="0.25">
      <c r="D33" s="14"/>
      <c r="E33" s="14"/>
      <c r="F33" s="14"/>
      <c r="G33" s="14"/>
      <c r="H33" s="14"/>
      <c r="I33" s="14"/>
      <c r="J33" s="14"/>
      <c r="K33" s="14"/>
      <c r="L33" s="14"/>
      <c r="M33" s="14"/>
      <c r="N33" s="14"/>
      <c r="O33" s="14"/>
      <c r="P33" s="14"/>
      <c r="Q33" s="14"/>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X34"/>
  <sheetViews>
    <sheetView showGridLines="0" tabSelected="1" zoomScaleNormal="100" workbookViewId="0">
      <selection activeCell="G30" sqref="G30"/>
    </sheetView>
  </sheetViews>
  <sheetFormatPr baseColWidth="10" defaultColWidth="11.42578125" defaultRowHeight="15" x14ac:dyDescent="0.25"/>
  <cols>
    <col min="1" max="1" width="7.28515625" style="1" customWidth="1"/>
    <col min="2" max="2" width="14.140625" style="1" customWidth="1"/>
    <col min="3" max="3" width="52" style="1" customWidth="1"/>
    <col min="4" max="4" width="14.28515625" style="1" customWidth="1"/>
    <col min="5" max="11" width="12.85546875" style="1" customWidth="1"/>
    <col min="12" max="16" width="12.85546875" style="1" hidden="1" customWidth="1"/>
    <col min="17" max="17" width="12.85546875" style="1" customWidth="1"/>
    <col min="18" max="16384" width="11.42578125" style="1"/>
  </cols>
  <sheetData>
    <row r="2" spans="1:24" ht="26.25" x14ac:dyDescent="0.25">
      <c r="B2" s="166" t="s">
        <v>0</v>
      </c>
      <c r="C2" s="166"/>
      <c r="D2" s="166"/>
      <c r="E2" s="166"/>
      <c r="F2" s="166"/>
      <c r="G2" s="166"/>
      <c r="H2" s="166"/>
      <c r="I2" s="166"/>
      <c r="J2" s="166"/>
      <c r="K2" s="166"/>
      <c r="L2" s="166"/>
      <c r="M2" s="166"/>
      <c r="N2" s="166"/>
      <c r="O2" s="166"/>
      <c r="P2" s="166"/>
      <c r="Q2" s="166"/>
    </row>
    <row r="3" spans="1:24" ht="21" x14ac:dyDescent="0.25">
      <c r="B3" s="167" t="s">
        <v>34</v>
      </c>
      <c r="C3" s="167"/>
      <c r="D3" s="167"/>
      <c r="E3" s="167"/>
      <c r="F3" s="167"/>
      <c r="G3" s="167"/>
      <c r="H3" s="167"/>
      <c r="I3" s="167"/>
      <c r="J3" s="167"/>
      <c r="K3" s="167"/>
      <c r="L3" s="167"/>
      <c r="M3" s="167"/>
      <c r="N3" s="167"/>
      <c r="O3" s="167"/>
      <c r="P3" s="167"/>
      <c r="Q3" s="167"/>
    </row>
    <row r="4" spans="1:24" ht="21" x14ac:dyDescent="0.25">
      <c r="B4" s="167" t="s">
        <v>69</v>
      </c>
      <c r="C4" s="167"/>
      <c r="D4" s="167"/>
      <c r="E4" s="167"/>
      <c r="F4" s="167"/>
      <c r="G4" s="167"/>
      <c r="H4" s="167"/>
      <c r="I4" s="167"/>
      <c r="J4" s="167"/>
      <c r="K4" s="167"/>
      <c r="L4" s="167"/>
      <c r="M4" s="167"/>
      <c r="N4" s="167"/>
      <c r="O4" s="167"/>
      <c r="P4" s="167"/>
      <c r="Q4" s="167"/>
    </row>
    <row r="5" spans="1:24" ht="15.75" x14ac:dyDescent="0.25">
      <c r="B5" s="168" t="s">
        <v>62</v>
      </c>
      <c r="C5" s="168"/>
      <c r="D5" s="168"/>
      <c r="E5" s="168"/>
      <c r="F5" s="168"/>
      <c r="G5" s="168"/>
      <c r="H5" s="168"/>
      <c r="I5" s="168"/>
      <c r="J5" s="168"/>
      <c r="K5" s="168"/>
      <c r="L5" s="168"/>
      <c r="M5" s="168"/>
      <c r="N5" s="168"/>
      <c r="O5" s="168"/>
      <c r="P5" s="168"/>
      <c r="Q5" s="168"/>
    </row>
    <row r="6" spans="1:24" ht="4.5" customHeight="1" x14ac:dyDescent="0.25">
      <c r="B6" s="13"/>
      <c r="C6" s="13"/>
      <c r="D6" s="13"/>
      <c r="E6" s="13"/>
      <c r="F6" s="13"/>
      <c r="G6" s="13"/>
      <c r="H6" s="13"/>
      <c r="I6" s="13"/>
      <c r="J6" s="13"/>
      <c r="K6" s="13"/>
      <c r="L6" s="13"/>
      <c r="M6" s="13"/>
      <c r="N6" s="13"/>
      <c r="O6" s="13"/>
      <c r="P6" s="13"/>
      <c r="Q6" s="12"/>
    </row>
    <row r="7" spans="1:24" x14ac:dyDescent="0.25">
      <c r="A7" s="2"/>
    </row>
    <row r="8" spans="1:24" x14ac:dyDescent="0.25">
      <c r="B8" s="16" t="s">
        <v>82</v>
      </c>
      <c r="C8" s="8"/>
      <c r="D8" s="8"/>
      <c r="E8" s="8"/>
      <c r="F8" s="8"/>
      <c r="G8" s="8"/>
      <c r="H8" s="8"/>
      <c r="I8" s="8"/>
      <c r="J8" s="8"/>
      <c r="K8" s="8"/>
      <c r="L8" s="8"/>
      <c r="M8" s="8"/>
      <c r="N8" s="8"/>
      <c r="O8" s="8"/>
      <c r="P8" s="8"/>
      <c r="Q8" s="10" t="s">
        <v>46</v>
      </c>
    </row>
    <row r="9" spans="1:24" ht="16.5" customHeight="1" x14ac:dyDescent="0.25">
      <c r="B9" s="169" t="s">
        <v>37</v>
      </c>
      <c r="C9" s="169" t="s">
        <v>38</v>
      </c>
      <c r="D9" s="171" t="s">
        <v>78</v>
      </c>
      <c r="E9" s="163" t="s">
        <v>73</v>
      </c>
      <c r="F9" s="164"/>
      <c r="G9" s="164"/>
      <c r="H9" s="164"/>
      <c r="I9" s="164"/>
      <c r="J9" s="164"/>
      <c r="K9" s="164"/>
      <c r="L9" s="164"/>
      <c r="M9" s="164"/>
      <c r="N9" s="164"/>
      <c r="O9" s="164"/>
      <c r="P9" s="164"/>
      <c r="Q9" s="164"/>
    </row>
    <row r="10" spans="1:24" ht="15.95" customHeight="1" x14ac:dyDescent="0.25">
      <c r="B10" s="170"/>
      <c r="C10" s="170"/>
      <c r="D10" s="172"/>
      <c r="E10" s="15" t="s">
        <v>39</v>
      </c>
      <c r="F10" s="15" t="s">
        <v>8</v>
      </c>
      <c r="G10" s="15" t="s">
        <v>9</v>
      </c>
      <c r="H10" s="15" t="s">
        <v>10</v>
      </c>
      <c r="I10" s="15" t="s">
        <v>11</v>
      </c>
      <c r="J10" s="15" t="s">
        <v>12</v>
      </c>
      <c r="K10" s="15" t="s">
        <v>13</v>
      </c>
      <c r="L10" s="15" t="s">
        <v>14</v>
      </c>
      <c r="M10" s="15" t="s">
        <v>15</v>
      </c>
      <c r="N10" s="15" t="s">
        <v>16</v>
      </c>
      <c r="O10" s="15" t="s">
        <v>17</v>
      </c>
      <c r="P10" s="15" t="s">
        <v>18</v>
      </c>
      <c r="Q10" s="15" t="s">
        <v>31</v>
      </c>
    </row>
    <row r="11" spans="1:24" x14ac:dyDescent="0.25">
      <c r="B11" s="3" t="s">
        <v>20</v>
      </c>
      <c r="C11" s="4" t="s">
        <v>74</v>
      </c>
      <c r="D11" s="17">
        <v>122968743542</v>
      </c>
      <c r="E11" s="18">
        <v>7411601573.8599987</v>
      </c>
      <c r="F11" s="18">
        <v>5638053012.0199995</v>
      </c>
      <c r="G11" s="18">
        <v>3086473938.5299993</v>
      </c>
      <c r="H11" s="18">
        <v>3625974614.6400013</v>
      </c>
      <c r="I11" s="18">
        <v>2882837976.9499993</v>
      </c>
      <c r="J11" s="18">
        <v>3478072759.3799982</v>
      </c>
      <c r="K11" s="18">
        <v>2994907053.4199996</v>
      </c>
      <c r="L11" s="18"/>
      <c r="M11" s="18"/>
      <c r="N11" s="18"/>
      <c r="O11" s="18"/>
      <c r="P11" s="18"/>
      <c r="Q11" s="19">
        <f>SUM(E11:P11)</f>
        <v>29117920928.799992</v>
      </c>
      <c r="V11" s="14"/>
      <c r="W11" s="14"/>
      <c r="X11" s="14"/>
    </row>
    <row r="12" spans="1:24" x14ac:dyDescent="0.25">
      <c r="B12" s="3" t="s">
        <v>22</v>
      </c>
      <c r="C12" s="5" t="s">
        <v>58</v>
      </c>
      <c r="D12" s="20">
        <v>137806086719</v>
      </c>
      <c r="E12" s="18">
        <v>12485931892.98</v>
      </c>
      <c r="F12" s="18">
        <v>12966236364.209995</v>
      </c>
      <c r="G12" s="18">
        <v>14423342309.799999</v>
      </c>
      <c r="H12" s="18">
        <v>13703529272.380001</v>
      </c>
      <c r="I12" s="18">
        <v>15642961822.870001</v>
      </c>
      <c r="J12" s="18">
        <v>15671514664.759998</v>
      </c>
      <c r="K12" s="18">
        <v>15622763295.310001</v>
      </c>
      <c r="L12" s="18"/>
      <c r="M12" s="18"/>
      <c r="N12" s="18"/>
      <c r="O12" s="18"/>
      <c r="P12" s="18"/>
      <c r="Q12" s="19">
        <f>SUM(E12:P12)</f>
        <v>100516279622.30998</v>
      </c>
      <c r="V12" s="14"/>
      <c r="W12" s="14"/>
      <c r="X12" s="14"/>
    </row>
    <row r="13" spans="1:24" x14ac:dyDescent="0.25">
      <c r="B13" s="3" t="s">
        <v>24</v>
      </c>
      <c r="C13" s="4" t="s">
        <v>59</v>
      </c>
      <c r="D13" s="17">
        <v>485539005290</v>
      </c>
      <c r="E13" s="18">
        <v>48049739212.820007</v>
      </c>
      <c r="F13" s="18">
        <v>42273207671.609962</v>
      </c>
      <c r="G13" s="18">
        <v>41046281997.86998</v>
      </c>
      <c r="H13" s="18">
        <v>68797369557.399979</v>
      </c>
      <c r="I13" s="18">
        <v>48715283495.129997</v>
      </c>
      <c r="J13" s="18">
        <v>50060902485.100029</v>
      </c>
      <c r="K13" s="18">
        <v>59730744158.510002</v>
      </c>
      <c r="L13" s="18"/>
      <c r="M13" s="18"/>
      <c r="N13" s="18"/>
      <c r="O13" s="18"/>
      <c r="P13" s="18"/>
      <c r="Q13" s="19">
        <f>SUM(E13:P13)</f>
        <v>358673528578.43994</v>
      </c>
      <c r="V13" s="14"/>
      <c r="W13" s="14"/>
      <c r="X13" s="14"/>
    </row>
    <row r="14" spans="1:24" ht="18" customHeight="1" x14ac:dyDescent="0.25">
      <c r="B14" s="152" t="s">
        <v>79</v>
      </c>
      <c r="C14" s="153"/>
      <c r="D14" s="23">
        <f>SUM(D11:D13)</f>
        <v>746313835551</v>
      </c>
      <c r="E14" s="21">
        <f>+SUM(E11:E13)</f>
        <v>67947272679.660004</v>
      </c>
      <c r="F14" s="21">
        <f>+SUM(F11:F13)</f>
        <v>60877497047.839958</v>
      </c>
      <c r="G14" s="21">
        <f t="shared" ref="G14:P14" si="0">+SUM(G11:G13)</f>
        <v>58556098246.199982</v>
      </c>
      <c r="H14" s="21">
        <f t="shared" si="0"/>
        <v>86126873444.419983</v>
      </c>
      <c r="I14" s="21">
        <f t="shared" si="0"/>
        <v>67241083294.949997</v>
      </c>
      <c r="J14" s="21">
        <f t="shared" si="0"/>
        <v>69210489909.240021</v>
      </c>
      <c r="K14" s="21">
        <f t="shared" si="0"/>
        <v>78348414507.240005</v>
      </c>
      <c r="L14" s="21">
        <f t="shared" si="0"/>
        <v>0</v>
      </c>
      <c r="M14" s="21">
        <f t="shared" si="0"/>
        <v>0</v>
      </c>
      <c r="N14" s="21">
        <f t="shared" si="0"/>
        <v>0</v>
      </c>
      <c r="O14" s="21">
        <f t="shared" si="0"/>
        <v>0</v>
      </c>
      <c r="P14" s="21">
        <f t="shared" si="0"/>
        <v>0</v>
      </c>
      <c r="Q14" s="21">
        <f>SUM(E14:P14)</f>
        <v>488307729129.54993</v>
      </c>
    </row>
    <row r="15" spans="1:24" x14ac:dyDescent="0.25">
      <c r="B15" s="24" t="s">
        <v>80</v>
      </c>
      <c r="E15" s="14"/>
      <c r="F15" s="14"/>
      <c r="G15" s="14"/>
      <c r="H15" s="14"/>
      <c r="I15" s="14"/>
      <c r="J15" s="14"/>
    </row>
    <row r="16" spans="1:24" x14ac:dyDescent="0.25">
      <c r="B16" s="25" t="s">
        <v>49</v>
      </c>
      <c r="E16" s="6"/>
      <c r="F16" s="6"/>
      <c r="G16" s="6"/>
      <c r="H16" s="6"/>
      <c r="I16" s="6"/>
      <c r="J16" s="6"/>
      <c r="K16" s="6"/>
      <c r="L16" s="6"/>
      <c r="M16" s="6"/>
      <c r="N16" s="6"/>
      <c r="O16" s="6"/>
      <c r="P16" s="6"/>
      <c r="Q16" s="6"/>
    </row>
    <row r="17" spans="2:16" ht="15" customHeight="1" x14ac:dyDescent="0.25">
      <c r="B17" s="24" t="s">
        <v>83</v>
      </c>
      <c r="C17" s="9"/>
      <c r="D17" s="9"/>
      <c r="E17" s="22"/>
      <c r="F17" s="22"/>
      <c r="G17" s="22"/>
      <c r="H17" s="22"/>
      <c r="I17" s="22"/>
      <c r="J17" s="22"/>
      <c r="K17" s="22"/>
      <c r="L17" s="22"/>
      <c r="M17" s="22"/>
      <c r="N17" s="22"/>
      <c r="O17" s="22"/>
      <c r="P17" s="22"/>
    </row>
    <row r="18" spans="2:16" x14ac:dyDescent="0.25">
      <c r="B18" s="26" t="s">
        <v>81</v>
      </c>
      <c r="C18" s="11"/>
      <c r="D18" s="9"/>
    </row>
    <row r="19" spans="2:16" x14ac:dyDescent="0.25">
      <c r="B19" s="9"/>
      <c r="C19" s="9"/>
      <c r="D19" s="9"/>
    </row>
    <row r="20" spans="2:16" x14ac:dyDescent="0.25">
      <c r="B20" s="9"/>
    </row>
    <row r="21" spans="2:16" x14ac:dyDescent="0.25">
      <c r="B21" s="9"/>
    </row>
    <row r="22" spans="2:16" x14ac:dyDescent="0.25">
      <c r="B22" s="9"/>
    </row>
    <row r="23" spans="2:16" x14ac:dyDescent="0.25">
      <c r="B23" s="9"/>
    </row>
    <row r="24" spans="2:16" x14ac:dyDescent="0.25">
      <c r="B24" s="9"/>
    </row>
    <row r="25" spans="2:16" x14ac:dyDescent="0.25">
      <c r="B25" s="9"/>
      <c r="E25" s="14"/>
      <c r="F25" s="14"/>
      <c r="G25" s="14"/>
      <c r="H25" s="14"/>
      <c r="I25" s="14"/>
      <c r="J25" s="14"/>
      <c r="K25" s="14"/>
      <c r="L25" s="14"/>
      <c r="M25" s="14"/>
      <c r="N25" s="14"/>
      <c r="O25" s="14"/>
      <c r="P25" s="14"/>
    </row>
    <row r="26" spans="2:16" x14ac:dyDescent="0.25">
      <c r="B26" s="7"/>
    </row>
    <row r="27" spans="2:16" x14ac:dyDescent="0.25">
      <c r="B27" s="7"/>
    </row>
    <row r="28" spans="2:16" x14ac:dyDescent="0.25">
      <c r="B28" s="7"/>
    </row>
    <row r="31" spans="2:16" x14ac:dyDescent="0.25">
      <c r="D31" s="14"/>
    </row>
    <row r="32" spans="2:16" x14ac:dyDescent="0.25">
      <c r="D32" s="14"/>
      <c r="E32" s="14"/>
      <c r="F32" s="14"/>
      <c r="G32" s="14"/>
      <c r="H32" s="14"/>
      <c r="I32" s="14"/>
      <c r="J32" s="14"/>
      <c r="K32" s="14"/>
      <c r="L32" s="14"/>
      <c r="M32" s="14"/>
      <c r="N32" s="14"/>
      <c r="O32" s="14"/>
      <c r="P32" s="14"/>
    </row>
    <row r="33" spans="4:16" x14ac:dyDescent="0.25">
      <c r="D33" s="14"/>
      <c r="E33" s="14"/>
      <c r="F33" s="14"/>
      <c r="G33" s="14"/>
      <c r="H33" s="14"/>
      <c r="I33" s="14"/>
      <c r="J33" s="14"/>
      <c r="K33" s="14"/>
      <c r="L33" s="14"/>
      <c r="M33" s="14"/>
      <c r="N33" s="14"/>
      <c r="O33" s="14"/>
      <c r="P33" s="14"/>
    </row>
    <row r="34" spans="4:16" x14ac:dyDescent="0.25">
      <c r="D34" s="14"/>
      <c r="E34" s="14"/>
      <c r="F34" s="14"/>
      <c r="G34" s="14"/>
      <c r="H34" s="14"/>
      <c r="I34" s="14"/>
      <c r="J34" s="14"/>
      <c r="K34" s="14"/>
      <c r="L34" s="14"/>
      <c r="M34" s="14"/>
      <c r="N34" s="14"/>
      <c r="O34" s="14"/>
      <c r="P34" s="14"/>
    </row>
  </sheetData>
  <mergeCells count="9">
    <mergeCell ref="B14:C14"/>
    <mergeCell ref="B2:Q2"/>
    <mergeCell ref="B3:Q3"/>
    <mergeCell ref="B5:Q5"/>
    <mergeCell ref="E9:Q9"/>
    <mergeCell ref="B9:B10"/>
    <mergeCell ref="C9:C10"/>
    <mergeCell ref="D9:D10"/>
    <mergeCell ref="B4:Q4"/>
  </mergeCells>
  <pageMargins left="0.7" right="0.7" top="0.75" bottom="0.75" header="0.3" footer="0.3"/>
  <pageSetup orientation="portrait" r:id="rId1"/>
  <ignoredErrors>
    <ignoredError sqref="B11:B13" numberStoredAsText="1"/>
    <ignoredError sqref="Q11:Q13"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
  <sheetViews>
    <sheetView showGridLines="0" zoomScale="82" zoomScaleNormal="82" workbookViewId="0">
      <selection activeCell="I34" sqref="I34"/>
    </sheetView>
  </sheetViews>
  <sheetFormatPr baseColWidth="10"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24" t="s">
        <v>0</v>
      </c>
      <c r="C1" s="124"/>
      <c r="D1" s="124"/>
      <c r="E1" s="124"/>
      <c r="F1" s="124"/>
      <c r="G1" s="124"/>
      <c r="H1" s="124"/>
      <c r="I1" s="124"/>
      <c r="J1" s="124"/>
      <c r="K1" s="124"/>
      <c r="L1" s="124"/>
      <c r="M1" s="124"/>
      <c r="N1" s="124"/>
      <c r="O1" s="124"/>
      <c r="P1" s="124"/>
    </row>
    <row r="2" spans="1:16" ht="16.5" x14ac:dyDescent="0.3">
      <c r="B2" s="125" t="s">
        <v>1</v>
      </c>
      <c r="C2" s="125"/>
      <c r="D2" s="125"/>
      <c r="E2" s="125"/>
      <c r="F2" s="125"/>
      <c r="G2" s="125"/>
      <c r="H2" s="125"/>
      <c r="I2" s="125"/>
      <c r="J2" s="125"/>
      <c r="K2" s="125"/>
      <c r="L2" s="125"/>
      <c r="M2" s="125"/>
      <c r="N2" s="125"/>
      <c r="O2" s="125"/>
      <c r="P2" s="125"/>
    </row>
    <row r="3" spans="1:16" x14ac:dyDescent="0.25">
      <c r="B3" s="123" t="s">
        <v>2</v>
      </c>
      <c r="C3" s="123"/>
      <c r="D3" s="123"/>
      <c r="E3" s="123"/>
      <c r="F3" s="123"/>
      <c r="G3" s="123"/>
      <c r="H3" s="123"/>
      <c r="I3" s="123"/>
      <c r="J3" s="123"/>
      <c r="K3" s="123"/>
      <c r="L3" s="123"/>
      <c r="M3" s="123"/>
      <c r="N3" s="123"/>
      <c r="O3" s="123"/>
      <c r="P3" s="123"/>
    </row>
    <row r="4" spans="1:16" x14ac:dyDescent="0.25">
      <c r="B4" s="126" t="s">
        <v>3</v>
      </c>
      <c r="C4" s="126"/>
      <c r="D4" s="126"/>
      <c r="E4" s="126"/>
      <c r="F4" s="126"/>
      <c r="G4" s="126"/>
      <c r="H4" s="126"/>
      <c r="I4" s="126"/>
      <c r="J4" s="126"/>
      <c r="K4" s="126"/>
      <c r="L4" s="126"/>
      <c r="M4" s="126"/>
      <c r="N4" s="126"/>
      <c r="O4" s="126"/>
      <c r="P4" s="126"/>
    </row>
    <row r="5" spans="1:16" x14ac:dyDescent="0.25">
      <c r="B5" s="123">
        <v>2010</v>
      </c>
      <c r="C5" s="123"/>
      <c r="D5" s="123"/>
      <c r="E5" s="123"/>
      <c r="F5" s="123"/>
      <c r="G5" s="123"/>
      <c r="H5" s="123"/>
      <c r="I5" s="123"/>
      <c r="J5" s="123"/>
      <c r="K5" s="123"/>
      <c r="L5" s="123"/>
      <c r="M5" s="123"/>
      <c r="N5" s="123"/>
      <c r="O5" s="123"/>
      <c r="P5" s="123"/>
    </row>
    <row r="6" spans="1:16" x14ac:dyDescent="0.25">
      <c r="B6" s="123" t="s">
        <v>4</v>
      </c>
      <c r="C6" s="123"/>
      <c r="D6" s="123"/>
      <c r="E6" s="123"/>
      <c r="F6" s="123"/>
      <c r="G6" s="123"/>
      <c r="H6" s="123"/>
      <c r="I6" s="123"/>
      <c r="J6" s="123"/>
      <c r="K6" s="123"/>
      <c r="L6" s="123"/>
      <c r="M6" s="123"/>
      <c r="N6" s="123"/>
      <c r="O6" s="123"/>
      <c r="P6" s="123"/>
    </row>
    <row r="7" spans="1:16" x14ac:dyDescent="0.25">
      <c r="B7" s="106"/>
      <c r="C7" s="106"/>
      <c r="D7" s="106"/>
      <c r="E7" s="106"/>
      <c r="F7" s="106"/>
      <c r="G7" s="106"/>
      <c r="H7" s="106"/>
      <c r="I7" s="106"/>
      <c r="J7" s="106"/>
      <c r="K7" s="106"/>
      <c r="L7" s="106"/>
      <c r="M7" s="106"/>
      <c r="N7" s="106"/>
      <c r="O7" s="109"/>
      <c r="P7" s="109"/>
    </row>
    <row r="8" spans="1:16" ht="15.75" x14ac:dyDescent="0.3">
      <c r="B8" s="97"/>
      <c r="C8" s="97"/>
      <c r="D8" s="97"/>
      <c r="E8" s="97"/>
      <c r="F8" s="97"/>
      <c r="G8" s="97"/>
      <c r="H8" s="97"/>
      <c r="I8" s="97"/>
      <c r="J8" s="97"/>
      <c r="K8" s="97"/>
      <c r="L8" s="97"/>
      <c r="M8" s="97"/>
      <c r="N8" s="97"/>
      <c r="O8" s="97"/>
      <c r="P8" s="97"/>
    </row>
    <row r="9" spans="1:16" s="32" customFormat="1" x14ac:dyDescent="0.25">
      <c r="A9"/>
      <c r="B9" s="122" t="s">
        <v>5</v>
      </c>
      <c r="C9" s="122" t="s">
        <v>6</v>
      </c>
      <c r="D9" s="121">
        <v>2010</v>
      </c>
      <c r="E9" s="121"/>
      <c r="F9" s="121"/>
      <c r="G9" s="121"/>
      <c r="H9" s="121"/>
      <c r="I9" s="121"/>
      <c r="J9" s="121"/>
      <c r="K9" s="121"/>
      <c r="L9" s="121"/>
      <c r="M9" s="121"/>
      <c r="N9" s="121"/>
      <c r="O9" s="121"/>
      <c r="P9" s="121"/>
    </row>
    <row r="10" spans="1:16" x14ac:dyDescent="0.25">
      <c r="B10" s="122"/>
      <c r="C10" s="122"/>
      <c r="D10" s="105" t="s">
        <v>7</v>
      </c>
      <c r="E10" s="105" t="s">
        <v>8</v>
      </c>
      <c r="F10" s="105" t="s">
        <v>9</v>
      </c>
      <c r="G10" s="105" t="s">
        <v>10</v>
      </c>
      <c r="H10" s="105" t="s">
        <v>11</v>
      </c>
      <c r="I10" s="105" t="s">
        <v>12</v>
      </c>
      <c r="J10" s="105" t="s">
        <v>13</v>
      </c>
      <c r="K10" s="105" t="s">
        <v>14</v>
      </c>
      <c r="L10" s="105" t="s">
        <v>15</v>
      </c>
      <c r="M10" s="105" t="s">
        <v>16</v>
      </c>
      <c r="N10" s="105" t="s">
        <v>17</v>
      </c>
      <c r="O10" s="105" t="s">
        <v>18</v>
      </c>
      <c r="P10" s="105" t="s">
        <v>19</v>
      </c>
    </row>
    <row r="11" spans="1:16" x14ac:dyDescent="0.25">
      <c r="B11" s="103" t="s">
        <v>20</v>
      </c>
      <c r="C11" s="103" t="s">
        <v>21</v>
      </c>
      <c r="D11" s="108">
        <v>1262.4242181399995</v>
      </c>
      <c r="E11" s="108">
        <v>5462.7647756899996</v>
      </c>
      <c r="F11" s="108">
        <v>9238.4113431599962</v>
      </c>
      <c r="G11" s="108">
        <v>3962.5974004300001</v>
      </c>
      <c r="H11" s="108">
        <v>30753.913795920002</v>
      </c>
      <c r="I11" s="108">
        <v>5909.2825665500013</v>
      </c>
      <c r="J11" s="108">
        <v>2571.3225528400008</v>
      </c>
      <c r="K11" s="108">
        <v>7677.6560288199998</v>
      </c>
      <c r="L11" s="108">
        <v>8968.5725665400041</v>
      </c>
      <c r="M11" s="108">
        <v>12329.126962850001</v>
      </c>
      <c r="N11" s="108">
        <v>15805.586163829999</v>
      </c>
      <c r="O11" s="108">
        <v>31735.201253079998</v>
      </c>
      <c r="P11" s="108">
        <v>135676.85962785003</v>
      </c>
    </row>
    <row r="12" spans="1:16" x14ac:dyDescent="0.25">
      <c r="B12" s="103" t="s">
        <v>22</v>
      </c>
      <c r="C12" s="103" t="s">
        <v>23</v>
      </c>
      <c r="D12" s="108">
        <v>3385.2909472599986</v>
      </c>
      <c r="E12" s="108">
        <v>3517.8786296100006</v>
      </c>
      <c r="F12" s="108">
        <v>4895.7905025800001</v>
      </c>
      <c r="G12" s="108">
        <v>4408.1437830000004</v>
      </c>
      <c r="H12" s="108">
        <v>4584.8872760500008</v>
      </c>
      <c r="I12" s="108">
        <v>4892.2838741899996</v>
      </c>
      <c r="J12" s="108">
        <v>5058.2595216699992</v>
      </c>
      <c r="K12" s="108">
        <v>5289.6532162800004</v>
      </c>
      <c r="L12" s="108">
        <v>5555.7375765800043</v>
      </c>
      <c r="M12" s="108">
        <v>6027.4546381500013</v>
      </c>
      <c r="N12" s="108">
        <v>5938.8929428700003</v>
      </c>
      <c r="O12" s="108">
        <v>5916.0689153599997</v>
      </c>
      <c r="P12" s="108">
        <v>59470.341823600007</v>
      </c>
    </row>
    <row r="13" spans="1:16" x14ac:dyDescent="0.25">
      <c r="B13" s="103" t="s">
        <v>24</v>
      </c>
      <c r="C13" s="103" t="s">
        <v>25</v>
      </c>
      <c r="D13" s="108">
        <v>15327.403083640003</v>
      </c>
      <c r="E13" s="108">
        <v>13466.378447579993</v>
      </c>
      <c r="F13" s="108">
        <v>15961.712101970001</v>
      </c>
      <c r="G13" s="108">
        <v>18615.893761199994</v>
      </c>
      <c r="H13" s="108">
        <v>15792.897488970004</v>
      </c>
      <c r="I13" s="108">
        <v>14907.976725240007</v>
      </c>
      <c r="J13" s="108">
        <v>14928.681677299999</v>
      </c>
      <c r="K13" s="108">
        <v>13723.082445599995</v>
      </c>
      <c r="L13" s="108">
        <v>16586.870203310005</v>
      </c>
      <c r="M13" s="108">
        <v>14144.091913729993</v>
      </c>
      <c r="N13" s="108">
        <v>13817.919297990004</v>
      </c>
      <c r="O13" s="108">
        <v>16199.450898329997</v>
      </c>
      <c r="P13" s="108">
        <v>183472.35804485995</v>
      </c>
    </row>
    <row r="14" spans="1:16" x14ac:dyDescent="0.25">
      <c r="B14" s="101" t="s">
        <v>26</v>
      </c>
      <c r="C14" s="101"/>
      <c r="D14" s="100">
        <v>19975.118249040002</v>
      </c>
      <c r="E14" s="100">
        <v>22447.021852879989</v>
      </c>
      <c r="F14" s="100">
        <v>30095.91394771</v>
      </c>
      <c r="G14" s="100">
        <v>26986.634944629994</v>
      </c>
      <c r="H14" s="100">
        <v>51131.69856094</v>
      </c>
      <c r="I14" s="100">
        <v>25709.543165980012</v>
      </c>
      <c r="J14" s="100">
        <v>22558.263751809998</v>
      </c>
      <c r="K14" s="100">
        <v>26690.391690699998</v>
      </c>
      <c r="L14" s="100">
        <v>31111.180346430017</v>
      </c>
      <c r="M14" s="100">
        <v>32500.673514729995</v>
      </c>
      <c r="N14" s="100">
        <v>35562.39840469</v>
      </c>
      <c r="O14" s="100">
        <v>53850.721066769991</v>
      </c>
      <c r="P14" s="100">
        <v>378619.55949630996</v>
      </c>
    </row>
    <row r="15" spans="1:16" ht="15.75" x14ac:dyDescent="0.3">
      <c r="B15" s="99" t="s">
        <v>27</v>
      </c>
      <c r="C15" s="99"/>
      <c r="D15" s="97"/>
      <c r="E15" s="97"/>
      <c r="F15" s="97"/>
      <c r="G15" s="97"/>
      <c r="H15" s="97"/>
      <c r="I15" s="97"/>
      <c r="J15" s="97"/>
      <c r="K15" s="97"/>
      <c r="L15" s="97"/>
      <c r="M15" s="97"/>
      <c r="N15" s="97"/>
      <c r="O15" s="97"/>
      <c r="P15" s="97"/>
    </row>
    <row r="16" spans="1:16" ht="15.75" x14ac:dyDescent="0.3">
      <c r="B16" s="99" t="s">
        <v>28</v>
      </c>
      <c r="C16" s="99"/>
      <c r="D16" s="97"/>
      <c r="E16" s="97"/>
      <c r="F16" s="97"/>
      <c r="G16" s="97"/>
      <c r="H16" s="97"/>
      <c r="I16" s="97"/>
      <c r="J16" s="97"/>
      <c r="K16" s="97"/>
      <c r="L16" s="97"/>
      <c r="M16" s="97"/>
      <c r="N16" s="97"/>
      <c r="O16" s="97"/>
      <c r="P16" s="97"/>
    </row>
    <row r="17" spans="2:16" ht="15.75" x14ac:dyDescent="0.3">
      <c r="B17" s="99" t="s">
        <v>29</v>
      </c>
      <c r="C17" s="99"/>
      <c r="D17" s="97"/>
      <c r="E17" s="97"/>
      <c r="F17" s="97"/>
      <c r="G17" s="97"/>
      <c r="H17" s="97"/>
      <c r="I17" s="97"/>
      <c r="J17" s="97"/>
      <c r="K17" s="97"/>
      <c r="L17" s="97"/>
      <c r="M17" s="97"/>
      <c r="N17" s="97"/>
      <c r="O17" s="97"/>
      <c r="P17" s="97"/>
    </row>
    <row r="18" spans="2:16" ht="15.75" x14ac:dyDescent="0.3">
      <c r="B18" s="99" t="s">
        <v>30</v>
      </c>
      <c r="C18" s="99"/>
      <c r="D18" s="97"/>
      <c r="E18" s="97"/>
      <c r="F18" s="97"/>
      <c r="G18" s="97"/>
      <c r="H18" s="97"/>
      <c r="I18" s="97"/>
      <c r="J18" s="97"/>
      <c r="K18" s="97"/>
      <c r="L18" s="97"/>
      <c r="M18" s="97"/>
      <c r="N18" s="97"/>
      <c r="O18" s="97"/>
      <c r="P18" s="97"/>
    </row>
    <row r="19" spans="2:16" ht="15.75" x14ac:dyDescent="0.3">
      <c r="B19" s="98"/>
      <c r="D19" s="97"/>
      <c r="E19" s="97"/>
      <c r="F19" s="97"/>
      <c r="G19" s="97"/>
      <c r="H19" s="97"/>
      <c r="I19" s="97"/>
      <c r="J19" s="97"/>
      <c r="K19" s="97"/>
      <c r="L19" s="97"/>
      <c r="M19" s="97"/>
      <c r="N19" s="97"/>
      <c r="O19" s="97"/>
      <c r="P19" s="97"/>
    </row>
    <row r="20" spans="2:16" ht="15.75" x14ac:dyDescent="0.3">
      <c r="B20" s="97"/>
      <c r="D20" s="97"/>
      <c r="E20" s="97"/>
      <c r="F20" s="97"/>
      <c r="G20" s="97"/>
      <c r="H20" s="97"/>
      <c r="I20" s="97"/>
      <c r="J20" s="97"/>
      <c r="K20" s="97"/>
      <c r="L20" s="97"/>
      <c r="M20" s="97"/>
      <c r="N20" s="97"/>
      <c r="O20" s="97"/>
      <c r="P20" s="97"/>
    </row>
    <row r="21" spans="2:16" ht="15.75" x14ac:dyDescent="0.3">
      <c r="B21" s="97"/>
      <c r="D21" s="97"/>
      <c r="E21" s="97"/>
      <c r="F21" s="97"/>
      <c r="G21" s="97"/>
      <c r="H21" s="97"/>
      <c r="I21" s="97"/>
      <c r="J21" s="97"/>
      <c r="K21" s="97"/>
      <c r="L21" s="97"/>
      <c r="M21" s="97"/>
      <c r="N21" s="97"/>
      <c r="O21" s="97"/>
      <c r="P21" s="97"/>
    </row>
    <row r="22" spans="2:16" ht="15.75" x14ac:dyDescent="0.3">
      <c r="B22" s="97"/>
      <c r="C22" s="97"/>
      <c r="D22" s="97"/>
      <c r="E22" s="97"/>
      <c r="F22" s="97"/>
      <c r="G22" s="97"/>
      <c r="H22" s="97"/>
      <c r="I22" s="97"/>
      <c r="J22" s="97"/>
      <c r="K22" s="97"/>
      <c r="L22" s="97"/>
      <c r="M22" s="97"/>
      <c r="N22" s="97"/>
      <c r="O22" s="97"/>
      <c r="P22" s="97"/>
    </row>
    <row r="23" spans="2:16" ht="15.75" x14ac:dyDescent="0.3">
      <c r="B23" s="97"/>
      <c r="C23" s="97"/>
      <c r="D23" s="97"/>
      <c r="E23" s="97"/>
      <c r="F23" s="97"/>
      <c r="G23" s="97"/>
      <c r="H23" s="97"/>
      <c r="I23" s="97"/>
      <c r="J23" s="97"/>
      <c r="K23" s="97"/>
      <c r="L23" s="97"/>
      <c r="M23" s="97"/>
      <c r="N23" s="97"/>
      <c r="O23" s="97"/>
      <c r="P23" s="97"/>
    </row>
    <row r="24" spans="2:16" ht="15.75" x14ac:dyDescent="0.3">
      <c r="B24" s="97"/>
      <c r="C24" s="97"/>
      <c r="D24" s="97"/>
      <c r="E24" s="97"/>
      <c r="F24" s="97"/>
      <c r="G24" s="97"/>
      <c r="H24" s="97"/>
      <c r="I24" s="97"/>
      <c r="J24" s="97"/>
      <c r="K24" s="97"/>
      <c r="L24" s="97"/>
      <c r="M24" s="97"/>
      <c r="N24" s="97"/>
      <c r="O24" s="97"/>
      <c r="P24" s="97"/>
    </row>
    <row r="25" spans="2:16" ht="15.75" x14ac:dyDescent="0.3">
      <c r="B25" s="97"/>
      <c r="C25" s="97"/>
      <c r="D25" s="97"/>
      <c r="E25" s="97"/>
      <c r="F25" s="97"/>
      <c r="G25" s="97"/>
      <c r="H25" s="97"/>
      <c r="I25" s="97"/>
      <c r="J25" s="97"/>
      <c r="K25" s="97"/>
      <c r="L25" s="97"/>
      <c r="M25" s="97"/>
      <c r="N25" s="97"/>
      <c r="O25" s="97"/>
      <c r="P25" s="97"/>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247650</xdr:colOff>
                <xdr:row>0</xdr:row>
                <xdr:rowOff>428625</xdr:rowOff>
              </from>
              <to>
                <xdr:col>2</xdr:col>
                <xdr:colOff>1085850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704850</xdr:colOff>
                <xdr:row>1</xdr:row>
                <xdr:rowOff>171450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82" zoomScaleNormal="82" workbookViewId="0">
      <selection activeCell="I34" sqref="I34"/>
    </sheetView>
  </sheetViews>
  <sheetFormatPr baseColWidth="10"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24" t="s">
        <v>0</v>
      </c>
      <c r="C1" s="124"/>
      <c r="D1" s="124"/>
      <c r="E1" s="124"/>
      <c r="F1" s="124"/>
      <c r="G1" s="124"/>
      <c r="H1" s="124"/>
      <c r="I1" s="124"/>
      <c r="J1" s="124"/>
      <c r="K1" s="124"/>
      <c r="L1" s="124"/>
      <c r="M1" s="124"/>
      <c r="N1" s="124"/>
      <c r="O1" s="124"/>
      <c r="P1" s="124"/>
    </row>
    <row r="2" spans="1:16" ht="16.5" x14ac:dyDescent="0.3">
      <c r="B2" s="125" t="s">
        <v>1</v>
      </c>
      <c r="C2" s="125"/>
      <c r="D2" s="125"/>
      <c r="E2" s="125"/>
      <c r="F2" s="125"/>
      <c r="G2" s="125"/>
      <c r="H2" s="125"/>
      <c r="I2" s="125"/>
      <c r="J2" s="125"/>
      <c r="K2" s="125"/>
      <c r="L2" s="125"/>
      <c r="M2" s="125"/>
      <c r="N2" s="125"/>
      <c r="O2" s="125"/>
      <c r="P2" s="125"/>
    </row>
    <row r="3" spans="1:16" x14ac:dyDescent="0.25">
      <c r="B3" s="123" t="s">
        <v>2</v>
      </c>
      <c r="C3" s="123"/>
      <c r="D3" s="123"/>
      <c r="E3" s="123"/>
      <c r="F3" s="123"/>
      <c r="G3" s="123"/>
      <c r="H3" s="123"/>
      <c r="I3" s="123"/>
      <c r="J3" s="123"/>
      <c r="K3" s="123"/>
      <c r="L3" s="123"/>
      <c r="M3" s="123"/>
      <c r="N3" s="123"/>
      <c r="O3" s="123"/>
      <c r="P3" s="123"/>
    </row>
    <row r="4" spans="1:16" x14ac:dyDescent="0.25">
      <c r="B4" s="126" t="s">
        <v>3</v>
      </c>
      <c r="C4" s="126"/>
      <c r="D4" s="126"/>
      <c r="E4" s="126"/>
      <c r="F4" s="126"/>
      <c r="G4" s="126"/>
      <c r="H4" s="126"/>
      <c r="I4" s="126"/>
      <c r="J4" s="126"/>
      <c r="K4" s="126"/>
      <c r="L4" s="126"/>
      <c r="M4" s="126"/>
      <c r="N4" s="126"/>
      <c r="O4" s="126"/>
      <c r="P4" s="126"/>
    </row>
    <row r="5" spans="1:16" x14ac:dyDescent="0.25">
      <c r="B5" s="123">
        <v>2011</v>
      </c>
      <c r="C5" s="123"/>
      <c r="D5" s="123"/>
      <c r="E5" s="123"/>
      <c r="F5" s="123"/>
      <c r="G5" s="123"/>
      <c r="H5" s="123"/>
      <c r="I5" s="123"/>
      <c r="J5" s="123"/>
      <c r="K5" s="123"/>
      <c r="L5" s="123"/>
      <c r="M5" s="123"/>
      <c r="N5" s="123"/>
      <c r="O5" s="123"/>
      <c r="P5" s="123"/>
    </row>
    <row r="6" spans="1:16" x14ac:dyDescent="0.25">
      <c r="B6" s="123" t="s">
        <v>4</v>
      </c>
      <c r="C6" s="123"/>
      <c r="D6" s="123"/>
      <c r="E6" s="123"/>
      <c r="F6" s="123"/>
      <c r="G6" s="123"/>
      <c r="H6" s="123"/>
      <c r="I6" s="123"/>
      <c r="J6" s="123"/>
      <c r="K6" s="123"/>
      <c r="L6" s="123"/>
      <c r="M6" s="123"/>
      <c r="N6" s="123"/>
      <c r="O6" s="123"/>
      <c r="P6" s="123"/>
    </row>
    <row r="7" spans="1:16" x14ac:dyDescent="0.25">
      <c r="B7" s="106"/>
      <c r="C7" s="106"/>
      <c r="D7" s="109"/>
      <c r="E7" s="109"/>
      <c r="F7" s="109"/>
      <c r="G7" s="109"/>
      <c r="H7" s="109"/>
      <c r="I7" s="109"/>
      <c r="J7" s="109"/>
      <c r="K7" s="109"/>
      <c r="L7" s="109"/>
      <c r="M7" s="109"/>
      <c r="N7" s="109"/>
      <c r="O7" s="109"/>
      <c r="P7" s="109"/>
    </row>
    <row r="8" spans="1:16" ht="15.75" x14ac:dyDescent="0.3">
      <c r="B8" s="97"/>
      <c r="C8" s="97"/>
      <c r="D8" s="97"/>
      <c r="E8" s="97"/>
      <c r="F8" s="97"/>
      <c r="G8" s="97"/>
      <c r="H8" s="97"/>
      <c r="I8" s="97"/>
      <c r="J8" s="97"/>
      <c r="K8" s="97"/>
      <c r="L8" s="97"/>
      <c r="M8" s="97"/>
      <c r="N8" s="97"/>
      <c r="O8" s="97"/>
      <c r="P8" s="97"/>
    </row>
    <row r="9" spans="1:16" s="32" customFormat="1" x14ac:dyDescent="0.25">
      <c r="A9"/>
      <c r="B9" s="122" t="s">
        <v>5</v>
      </c>
      <c r="C9" s="122" t="s">
        <v>6</v>
      </c>
      <c r="D9" s="121">
        <v>2011</v>
      </c>
      <c r="E9" s="121"/>
      <c r="F9" s="121"/>
      <c r="G9" s="121"/>
      <c r="H9" s="121"/>
      <c r="I9" s="121"/>
      <c r="J9" s="121"/>
      <c r="K9" s="121"/>
      <c r="L9" s="121"/>
      <c r="M9" s="121"/>
      <c r="N9" s="121"/>
      <c r="O9" s="121"/>
      <c r="P9" s="121"/>
    </row>
    <row r="10" spans="1:16" x14ac:dyDescent="0.25">
      <c r="B10" s="122"/>
      <c r="C10" s="122"/>
      <c r="D10" s="105" t="s">
        <v>7</v>
      </c>
      <c r="E10" s="105" t="s">
        <v>8</v>
      </c>
      <c r="F10" s="105" t="s">
        <v>9</v>
      </c>
      <c r="G10" s="105" t="s">
        <v>10</v>
      </c>
      <c r="H10" s="105" t="s">
        <v>11</v>
      </c>
      <c r="I10" s="105" t="s">
        <v>12</v>
      </c>
      <c r="J10" s="105" t="s">
        <v>13</v>
      </c>
      <c r="K10" s="105" t="s">
        <v>14</v>
      </c>
      <c r="L10" s="105" t="s">
        <v>15</v>
      </c>
      <c r="M10" s="105" t="s">
        <v>16</v>
      </c>
      <c r="N10" s="105" t="s">
        <v>17</v>
      </c>
      <c r="O10" s="105" t="s">
        <v>18</v>
      </c>
      <c r="P10" s="105" t="s">
        <v>31</v>
      </c>
    </row>
    <row r="11" spans="1:16" x14ac:dyDescent="0.25">
      <c r="B11" s="103" t="s">
        <v>20</v>
      </c>
      <c r="C11" s="103" t="s">
        <v>21</v>
      </c>
      <c r="D11" s="108">
        <v>2197.7373830799997</v>
      </c>
      <c r="E11" s="108">
        <v>3284.1575765499992</v>
      </c>
      <c r="F11" s="108">
        <v>4068.5647942600003</v>
      </c>
      <c r="G11" s="108">
        <v>9542.0679571799992</v>
      </c>
      <c r="H11" s="108">
        <v>3126.9135446099995</v>
      </c>
      <c r="I11" s="108">
        <v>9787.6714981299974</v>
      </c>
      <c r="J11" s="108">
        <v>30522.987029069995</v>
      </c>
      <c r="K11" s="108">
        <v>4815.4967319799998</v>
      </c>
      <c r="L11" s="108">
        <v>8035.7682706999976</v>
      </c>
      <c r="M11" s="108">
        <v>6028.4862698800007</v>
      </c>
      <c r="N11" s="108">
        <v>18411.38277126</v>
      </c>
      <c r="O11" s="108">
        <v>37609.124393290003</v>
      </c>
      <c r="P11" s="108">
        <v>137430.35821998998</v>
      </c>
    </row>
    <row r="12" spans="1:16" x14ac:dyDescent="0.25">
      <c r="B12" s="103" t="s">
        <v>22</v>
      </c>
      <c r="C12" s="103" t="s">
        <v>23</v>
      </c>
      <c r="D12" s="108">
        <v>4354.8565174399982</v>
      </c>
      <c r="E12" s="108">
        <v>4730.2586958800002</v>
      </c>
      <c r="F12" s="108">
        <v>5410.0854692199991</v>
      </c>
      <c r="G12" s="108">
        <v>5437.0769957300008</v>
      </c>
      <c r="H12" s="108">
        <v>6023.8782831199997</v>
      </c>
      <c r="I12" s="108">
        <v>5593.1582711299998</v>
      </c>
      <c r="J12" s="108">
        <v>6009.1763817300016</v>
      </c>
      <c r="K12" s="108">
        <v>5455.9316905100004</v>
      </c>
      <c r="L12" s="108">
        <v>5402.6690955600006</v>
      </c>
      <c r="M12" s="108">
        <v>5769.0834811000004</v>
      </c>
      <c r="N12" s="108">
        <v>6301.9700991900008</v>
      </c>
      <c r="O12" s="108">
        <v>5698.8946354499994</v>
      </c>
      <c r="P12" s="108">
        <v>66187.039616059992</v>
      </c>
    </row>
    <row r="13" spans="1:16" x14ac:dyDescent="0.25">
      <c r="B13" s="103" t="s">
        <v>24</v>
      </c>
      <c r="C13" s="103" t="s">
        <v>25</v>
      </c>
      <c r="D13" s="108">
        <v>17425.007967359998</v>
      </c>
      <c r="E13" s="108">
        <v>14130.291673380008</v>
      </c>
      <c r="F13" s="108">
        <v>15897.496899090007</v>
      </c>
      <c r="G13" s="108">
        <v>18920.578551319988</v>
      </c>
      <c r="H13" s="108">
        <v>18888.182648629987</v>
      </c>
      <c r="I13" s="108">
        <v>17137.254166989995</v>
      </c>
      <c r="J13" s="108">
        <v>18404.991370849999</v>
      </c>
      <c r="K13" s="108">
        <v>15656.917079659999</v>
      </c>
      <c r="L13" s="108">
        <v>16959.702558460012</v>
      </c>
      <c r="M13" s="108">
        <v>17249.095979330006</v>
      </c>
      <c r="N13" s="108">
        <v>16730.889584420001</v>
      </c>
      <c r="O13" s="108">
        <v>18983.536742740002</v>
      </c>
      <c r="P13" s="108">
        <v>206383.94522223005</v>
      </c>
    </row>
    <row r="14" spans="1:16" x14ac:dyDescent="0.25">
      <c r="B14" s="101" t="s">
        <v>26</v>
      </c>
      <c r="C14" s="101"/>
      <c r="D14" s="100">
        <v>23977.601867879996</v>
      </c>
      <c r="E14" s="100">
        <v>22144.707945810009</v>
      </c>
      <c r="F14" s="100">
        <v>25376.147162570007</v>
      </c>
      <c r="G14" s="100">
        <v>33899.723504229987</v>
      </c>
      <c r="H14" s="100">
        <v>28038.974476359985</v>
      </c>
      <c r="I14" s="100">
        <v>32518.083936249994</v>
      </c>
      <c r="J14" s="100">
        <v>54937.154781649995</v>
      </c>
      <c r="K14" s="100">
        <v>25928.345502150001</v>
      </c>
      <c r="L14" s="100">
        <v>30398.13992472001</v>
      </c>
      <c r="M14" s="100">
        <v>29046.665730310004</v>
      </c>
      <c r="N14" s="100">
        <v>41444.242454869993</v>
      </c>
      <c r="O14" s="100">
        <v>62291.555771479994</v>
      </c>
      <c r="P14" s="100">
        <v>410001.34305828001</v>
      </c>
    </row>
    <row r="15" spans="1:16" ht="15.75" x14ac:dyDescent="0.3">
      <c r="B15" s="99" t="s">
        <v>27</v>
      </c>
      <c r="C15" s="99"/>
      <c r="D15" s="97"/>
      <c r="E15" s="97"/>
      <c r="F15" s="97"/>
      <c r="G15" s="97"/>
      <c r="H15" s="97"/>
      <c r="I15" s="97"/>
      <c r="J15" s="97"/>
      <c r="K15" s="97"/>
      <c r="L15" s="97"/>
      <c r="M15" s="97"/>
      <c r="N15" s="97"/>
      <c r="O15" s="97"/>
      <c r="P15" s="97"/>
    </row>
    <row r="16" spans="1:16" ht="15.75" x14ac:dyDescent="0.3">
      <c r="B16" s="99" t="s">
        <v>28</v>
      </c>
      <c r="C16" s="99"/>
      <c r="D16" s="97"/>
      <c r="E16" s="97"/>
      <c r="F16" s="97"/>
      <c r="G16" s="97"/>
      <c r="H16" s="97"/>
      <c r="I16" s="97"/>
      <c r="J16" s="97"/>
      <c r="K16" s="97"/>
      <c r="L16" s="97"/>
      <c r="M16" s="97"/>
      <c r="N16" s="97"/>
      <c r="O16" s="97"/>
    </row>
    <row r="17" spans="2:15" ht="15.75" x14ac:dyDescent="0.3">
      <c r="B17" s="99" t="s">
        <v>29</v>
      </c>
      <c r="C17" s="99"/>
      <c r="D17" s="97"/>
      <c r="E17" s="97"/>
      <c r="F17" s="97"/>
      <c r="G17" s="97"/>
      <c r="H17" s="97"/>
      <c r="I17" s="97"/>
      <c r="J17" s="97"/>
      <c r="K17" s="97"/>
      <c r="L17" s="97"/>
      <c r="M17" s="97"/>
      <c r="N17" s="97"/>
      <c r="O17" s="97"/>
    </row>
    <row r="18" spans="2:15" ht="15.75" x14ac:dyDescent="0.3">
      <c r="B18" s="99" t="s">
        <v>30</v>
      </c>
      <c r="C18" s="99"/>
      <c r="D18" s="97"/>
      <c r="E18" s="97"/>
      <c r="F18" s="97"/>
      <c r="G18" s="97"/>
      <c r="H18" s="97"/>
      <c r="I18" s="97"/>
      <c r="J18" s="97"/>
      <c r="K18" s="97"/>
      <c r="L18" s="97"/>
      <c r="M18" s="97"/>
      <c r="N18" s="97"/>
      <c r="O18" s="97"/>
    </row>
    <row r="19" spans="2:15" ht="15.75" x14ac:dyDescent="0.3">
      <c r="B19" s="98"/>
      <c r="D19" s="97"/>
      <c r="E19" s="97"/>
      <c r="F19" s="97"/>
      <c r="G19" s="97"/>
      <c r="H19" s="97"/>
      <c r="I19" s="97"/>
      <c r="J19" s="97"/>
      <c r="K19" s="97"/>
      <c r="L19" s="97"/>
      <c r="M19" s="97"/>
      <c r="N19" s="97"/>
    </row>
    <row r="20" spans="2:15" ht="15.75" x14ac:dyDescent="0.3">
      <c r="B20" s="97"/>
      <c r="D20" s="97"/>
      <c r="E20" s="97"/>
      <c r="F20" s="97"/>
      <c r="G20" s="97"/>
      <c r="H20" s="97"/>
      <c r="I20" s="97"/>
      <c r="J20" s="97"/>
      <c r="K20" s="97"/>
      <c r="L20" s="97"/>
      <c r="M20" s="97"/>
      <c r="N20" s="97"/>
    </row>
    <row r="21" spans="2:15" ht="15.75" x14ac:dyDescent="0.3">
      <c r="B21" s="97"/>
      <c r="D21" s="97"/>
      <c r="E21" s="97"/>
      <c r="F21" s="97"/>
      <c r="G21" s="97"/>
      <c r="H21" s="97"/>
      <c r="I21" s="97"/>
      <c r="J21" s="97"/>
      <c r="K21" s="97"/>
      <c r="L21" s="97"/>
      <c r="M21" s="97"/>
      <c r="N21" s="97"/>
    </row>
    <row r="22" spans="2:15" ht="15.75" x14ac:dyDescent="0.3">
      <c r="B22" s="97"/>
      <c r="C22" s="97"/>
      <c r="D22" s="97"/>
      <c r="E22" s="97"/>
      <c r="F22" s="97"/>
      <c r="G22" s="97"/>
      <c r="H22" s="97"/>
      <c r="I22" s="97"/>
      <c r="J22" s="97"/>
      <c r="K22" s="97"/>
      <c r="L22" s="97"/>
      <c r="M22" s="97"/>
      <c r="N22" s="97"/>
      <c r="O22" s="97"/>
    </row>
    <row r="23" spans="2:15" ht="15.75" x14ac:dyDescent="0.3">
      <c r="B23" s="97"/>
      <c r="C23" s="97"/>
      <c r="D23" s="97"/>
      <c r="E23" s="97"/>
      <c r="F23" s="97"/>
      <c r="G23" s="97"/>
      <c r="H23" s="97"/>
      <c r="I23" s="97"/>
      <c r="J23" s="97"/>
      <c r="K23" s="97"/>
      <c r="L23" s="97"/>
      <c r="M23" s="97"/>
      <c r="N23" s="97"/>
      <c r="O23" s="97"/>
    </row>
    <row r="24" spans="2:15" ht="15.75" x14ac:dyDescent="0.3">
      <c r="B24" s="97"/>
      <c r="C24" s="97"/>
      <c r="D24" s="97"/>
      <c r="E24" s="97"/>
      <c r="F24" s="97"/>
      <c r="G24" s="97"/>
      <c r="H24" s="97"/>
      <c r="I24" s="97"/>
      <c r="J24" s="97"/>
      <c r="K24" s="97"/>
      <c r="L24" s="97"/>
      <c r="M24" s="97"/>
      <c r="N24" s="97"/>
      <c r="O24" s="97"/>
    </row>
    <row r="25" spans="2:15" ht="15.75" x14ac:dyDescent="0.3">
      <c r="B25" s="97"/>
      <c r="C25" s="97"/>
      <c r="D25" s="97"/>
      <c r="E25" s="97"/>
      <c r="F25" s="97"/>
      <c r="G25" s="97"/>
      <c r="H25" s="97"/>
      <c r="I25" s="97"/>
      <c r="J25" s="97"/>
      <c r="K25" s="97"/>
      <c r="L25" s="97"/>
      <c r="M25" s="97"/>
      <c r="N25" s="97"/>
      <c r="O25" s="97"/>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352425</xdr:colOff>
                <xdr:row>0</xdr:row>
                <xdr:rowOff>381000</xdr:rowOff>
              </from>
              <to>
                <xdr:col>2</xdr:col>
                <xdr:colOff>1181100</xdr:colOff>
                <xdr:row>4</xdr:row>
                <xdr:rowOff>28575</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666750</xdr:colOff>
                <xdr:row>0</xdr:row>
                <xdr:rowOff>95250</xdr:rowOff>
              </from>
              <to>
                <xdr:col>15</xdr:col>
                <xdr:colOff>666750</xdr:colOff>
                <xdr:row>2</xdr:row>
                <xdr:rowOff>57150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6"/>
  <sheetViews>
    <sheetView showGridLines="0" zoomScale="95" zoomScaleNormal="95" workbookViewId="0">
      <selection activeCell="I34" sqref="I34"/>
    </sheetView>
  </sheetViews>
  <sheetFormatPr baseColWidth="10" defaultColWidth="11.42578125" defaultRowHeight="15" x14ac:dyDescent="0.25"/>
  <cols>
    <col min="1" max="1" width="5.28515625" customWidth="1"/>
    <col min="2" max="2" width="8.85546875" customWidth="1"/>
    <col min="3" max="3" width="40.140625" customWidth="1"/>
    <col min="4" max="4" width="9.7109375" bestFit="1" customWidth="1"/>
    <col min="5" max="5" width="10.28515625" bestFit="1" customWidth="1"/>
    <col min="6" max="10" width="9.7109375" bestFit="1" customWidth="1"/>
    <col min="11" max="11" width="10" bestFit="1" customWidth="1"/>
    <col min="12" max="12" width="13.42578125" bestFit="1"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24" t="s">
        <v>0</v>
      </c>
      <c r="C1" s="124"/>
      <c r="D1" s="124"/>
      <c r="E1" s="124"/>
      <c r="F1" s="124"/>
      <c r="G1" s="124"/>
      <c r="H1" s="124"/>
      <c r="I1" s="124"/>
      <c r="J1" s="124"/>
      <c r="K1" s="124"/>
      <c r="L1" s="124"/>
      <c r="M1" s="124"/>
      <c r="N1" s="124"/>
      <c r="O1" s="124"/>
    </row>
    <row r="2" spans="1:16" ht="16.5" x14ac:dyDescent="0.3">
      <c r="B2" s="125" t="s">
        <v>1</v>
      </c>
      <c r="C2" s="125"/>
      <c r="D2" s="125"/>
      <c r="E2" s="125"/>
      <c r="F2" s="125"/>
      <c r="G2" s="125"/>
      <c r="H2" s="125"/>
      <c r="I2" s="125"/>
      <c r="J2" s="125"/>
      <c r="K2" s="125"/>
      <c r="L2" s="125"/>
      <c r="M2" s="125"/>
      <c r="N2" s="125"/>
      <c r="O2" s="125"/>
    </row>
    <row r="3" spans="1:16" x14ac:dyDescent="0.25">
      <c r="B3" s="123" t="s">
        <v>2</v>
      </c>
      <c r="C3" s="123"/>
      <c r="D3" s="123"/>
      <c r="E3" s="123"/>
      <c r="F3" s="123"/>
      <c r="G3" s="123"/>
      <c r="H3" s="123"/>
      <c r="I3" s="123"/>
      <c r="J3" s="123"/>
      <c r="K3" s="123"/>
      <c r="L3" s="123"/>
      <c r="M3" s="123"/>
      <c r="N3" s="123"/>
      <c r="O3" s="123"/>
    </row>
    <row r="4" spans="1:16" x14ac:dyDescent="0.25">
      <c r="B4" s="126" t="s">
        <v>3</v>
      </c>
      <c r="C4" s="126"/>
      <c r="D4" s="126"/>
      <c r="E4" s="126"/>
      <c r="F4" s="126"/>
      <c r="G4" s="126"/>
      <c r="H4" s="126"/>
      <c r="I4" s="126"/>
      <c r="J4" s="126"/>
      <c r="K4" s="126"/>
      <c r="L4" s="126"/>
      <c r="M4" s="126"/>
      <c r="N4" s="126"/>
      <c r="O4" s="126"/>
    </row>
    <row r="5" spans="1:16" x14ac:dyDescent="0.25">
      <c r="B5" s="123">
        <v>2012</v>
      </c>
      <c r="C5" s="123"/>
      <c r="D5" s="123"/>
      <c r="E5" s="123"/>
      <c r="F5" s="123"/>
      <c r="G5" s="123"/>
      <c r="H5" s="123"/>
      <c r="I5" s="123"/>
      <c r="J5" s="123"/>
      <c r="K5" s="123"/>
      <c r="L5" s="123"/>
      <c r="M5" s="123"/>
      <c r="N5" s="123"/>
      <c r="O5" s="123"/>
    </row>
    <row r="6" spans="1:16" x14ac:dyDescent="0.25">
      <c r="B6" s="123" t="s">
        <v>4</v>
      </c>
      <c r="C6" s="123"/>
      <c r="D6" s="123"/>
      <c r="E6" s="123"/>
      <c r="F6" s="123"/>
      <c r="G6" s="123"/>
      <c r="H6" s="123"/>
      <c r="I6" s="123"/>
      <c r="J6" s="123"/>
      <c r="K6" s="123"/>
      <c r="L6" s="123"/>
      <c r="M6" s="123"/>
      <c r="N6" s="123"/>
      <c r="O6" s="123"/>
    </row>
    <row r="7" spans="1:16" x14ac:dyDescent="0.25">
      <c r="B7" s="106"/>
      <c r="C7" s="106"/>
      <c r="D7" s="109"/>
      <c r="E7" s="109"/>
      <c r="F7" s="109"/>
      <c r="G7" s="109"/>
      <c r="H7" s="109"/>
      <c r="I7" s="109"/>
      <c r="J7" s="109"/>
      <c r="K7" s="109"/>
      <c r="L7" s="109"/>
      <c r="M7" s="109"/>
      <c r="N7" s="109"/>
      <c r="O7" s="109"/>
    </row>
    <row r="8" spans="1:16" ht="15.75" x14ac:dyDescent="0.3">
      <c r="B8" s="97"/>
      <c r="C8" s="97"/>
      <c r="D8" s="97"/>
      <c r="E8" s="97"/>
      <c r="F8" s="97"/>
      <c r="G8" s="97"/>
      <c r="H8" s="97"/>
      <c r="I8" s="97"/>
      <c r="J8" s="97"/>
      <c r="K8" s="97"/>
      <c r="L8" s="97"/>
      <c r="M8" s="97"/>
      <c r="N8" s="97"/>
      <c r="O8" s="97"/>
    </row>
    <row r="9" spans="1:16" s="32" customFormat="1" x14ac:dyDescent="0.25">
      <c r="A9"/>
      <c r="B9" s="122" t="s">
        <v>5</v>
      </c>
      <c r="C9" s="122" t="s">
        <v>6</v>
      </c>
      <c r="D9" s="121">
        <v>2012</v>
      </c>
      <c r="E9" s="121"/>
      <c r="F9" s="121"/>
      <c r="G9" s="121"/>
      <c r="H9" s="121"/>
      <c r="I9" s="121"/>
      <c r="J9" s="121"/>
      <c r="K9" s="121"/>
      <c r="L9" s="121"/>
      <c r="M9" s="121"/>
      <c r="N9" s="121"/>
      <c r="O9" s="121"/>
      <c r="P9" s="121"/>
    </row>
    <row r="10" spans="1:16" x14ac:dyDescent="0.25">
      <c r="B10" s="122"/>
      <c r="C10" s="122"/>
      <c r="D10" s="105" t="s">
        <v>7</v>
      </c>
      <c r="E10" s="105" t="s">
        <v>8</v>
      </c>
      <c r="F10" s="105" t="s">
        <v>9</v>
      </c>
      <c r="G10" s="105" t="s">
        <v>10</v>
      </c>
      <c r="H10" s="105" t="s">
        <v>11</v>
      </c>
      <c r="I10" s="105" t="s">
        <v>12</v>
      </c>
      <c r="J10" s="105" t="s">
        <v>13</v>
      </c>
      <c r="K10" s="105" t="s">
        <v>14</v>
      </c>
      <c r="L10" s="105" t="s">
        <v>15</v>
      </c>
      <c r="M10" s="105" t="s">
        <v>16</v>
      </c>
      <c r="N10" s="105" t="s">
        <v>17</v>
      </c>
      <c r="O10" s="104" t="s">
        <v>18</v>
      </c>
      <c r="P10" s="104" t="s">
        <v>31</v>
      </c>
    </row>
    <row r="11" spans="1:16" x14ac:dyDescent="0.25">
      <c r="B11" s="103" t="s">
        <v>20</v>
      </c>
      <c r="C11" s="103" t="s">
        <v>21</v>
      </c>
      <c r="D11" s="108">
        <v>17912.186071070006</v>
      </c>
      <c r="E11" s="108">
        <v>14307.197750680003</v>
      </c>
      <c r="F11" s="108">
        <v>10710.805973080001</v>
      </c>
      <c r="G11" s="108">
        <v>8400.8165657099998</v>
      </c>
      <c r="H11" s="108">
        <v>12459.935720309995</v>
      </c>
      <c r="I11" s="108">
        <v>11847.611570449999</v>
      </c>
      <c r="J11" s="108">
        <v>42603.644943410021</v>
      </c>
      <c r="K11" s="108">
        <v>5257.4301696400007</v>
      </c>
      <c r="L11" s="108">
        <v>6423.242951090001</v>
      </c>
      <c r="M11" s="108">
        <v>7476.7414014400019</v>
      </c>
      <c r="N11" s="108">
        <v>16318.025040139999</v>
      </c>
      <c r="O11" s="108">
        <v>5248.0375959400026</v>
      </c>
      <c r="P11" s="108">
        <v>158965.67575296003</v>
      </c>
    </row>
    <row r="12" spans="1:16" x14ac:dyDescent="0.25">
      <c r="B12" s="103" t="s">
        <v>22</v>
      </c>
      <c r="C12" s="103" t="s">
        <v>23</v>
      </c>
      <c r="D12" s="108">
        <v>4515.9604039100004</v>
      </c>
      <c r="E12" s="108">
        <v>5669.6213937699995</v>
      </c>
      <c r="F12" s="108">
        <v>4378.5557422299999</v>
      </c>
      <c r="G12" s="108">
        <v>5369.2689371000006</v>
      </c>
      <c r="H12" s="108">
        <v>4503.7522388199995</v>
      </c>
      <c r="I12" s="108">
        <v>6104.7024621299988</v>
      </c>
      <c r="J12" s="108">
        <v>5320.4253622899996</v>
      </c>
      <c r="K12" s="108">
        <v>4742.8395967799997</v>
      </c>
      <c r="L12" s="108">
        <v>6124.4000778400004</v>
      </c>
      <c r="M12" s="108">
        <v>6340.0539786300005</v>
      </c>
      <c r="N12" s="108">
        <v>6245.3080270699993</v>
      </c>
      <c r="O12" s="108">
        <v>4183.0266510000001</v>
      </c>
      <c r="P12" s="108">
        <v>63497.914871569992</v>
      </c>
    </row>
    <row r="13" spans="1:16" x14ac:dyDescent="0.25">
      <c r="B13" s="103" t="s">
        <v>24</v>
      </c>
      <c r="C13" s="103" t="s">
        <v>25</v>
      </c>
      <c r="D13" s="108">
        <v>17192.035482249998</v>
      </c>
      <c r="E13" s="108">
        <v>18138.945673000006</v>
      </c>
      <c r="F13" s="108">
        <v>22617.322265909996</v>
      </c>
      <c r="G13" s="108">
        <v>32720.299836100003</v>
      </c>
      <c r="H13" s="108">
        <v>18964.077084789998</v>
      </c>
      <c r="I13" s="108">
        <v>20180.347983639997</v>
      </c>
      <c r="J13" s="108">
        <v>19276.595784740002</v>
      </c>
      <c r="K13" s="108">
        <v>18296.534174239998</v>
      </c>
      <c r="L13" s="108">
        <v>18909.088132090004</v>
      </c>
      <c r="M13" s="108">
        <v>21311.183530570004</v>
      </c>
      <c r="N13" s="108">
        <v>19519.074976750006</v>
      </c>
      <c r="O13" s="108">
        <v>20981.815169959998</v>
      </c>
      <c r="P13" s="108">
        <v>248107.32009403998</v>
      </c>
    </row>
    <row r="14" spans="1:16" x14ac:dyDescent="0.25">
      <c r="B14" s="101" t="s">
        <v>26</v>
      </c>
      <c r="C14" s="101"/>
      <c r="D14" s="100">
        <v>39620.181957230001</v>
      </c>
      <c r="E14" s="100">
        <v>38115.764817450006</v>
      </c>
      <c r="F14" s="100">
        <v>37706.683981219998</v>
      </c>
      <c r="G14" s="100">
        <v>46490.385338910004</v>
      </c>
      <c r="H14" s="100">
        <v>35927.765043919993</v>
      </c>
      <c r="I14" s="100">
        <v>38132.662016219991</v>
      </c>
      <c r="J14" s="100">
        <v>67200.66609044002</v>
      </c>
      <c r="K14" s="100">
        <v>28296.803940659996</v>
      </c>
      <c r="L14" s="100">
        <v>31456.731161020005</v>
      </c>
      <c r="M14" s="100">
        <v>35127.978910640006</v>
      </c>
      <c r="N14" s="100">
        <v>42082.408043960007</v>
      </c>
      <c r="O14" s="100">
        <v>30412.879416900003</v>
      </c>
      <c r="P14" s="100">
        <v>470570.91071857006</v>
      </c>
    </row>
    <row r="15" spans="1:16" ht="15.75" x14ac:dyDescent="0.3">
      <c r="B15" s="99" t="s">
        <v>27</v>
      </c>
      <c r="C15" s="99"/>
      <c r="D15" s="97"/>
      <c r="E15" s="97"/>
      <c r="F15" s="97"/>
      <c r="G15" s="97"/>
      <c r="H15" s="97"/>
      <c r="I15" s="97"/>
      <c r="J15" s="97"/>
      <c r="K15" s="97"/>
      <c r="L15" s="97"/>
      <c r="M15" s="97"/>
      <c r="N15" s="97"/>
      <c r="O15" s="97"/>
    </row>
    <row r="16" spans="1:16" ht="15.75" x14ac:dyDescent="0.3">
      <c r="B16" s="99" t="s">
        <v>28</v>
      </c>
      <c r="C16" s="99"/>
      <c r="N16" s="107"/>
    </row>
    <row r="17" spans="2:10" x14ac:dyDescent="0.25">
      <c r="B17" s="99" t="s">
        <v>29</v>
      </c>
      <c r="C17" s="99"/>
    </row>
    <row r="18" spans="2:10" x14ac:dyDescent="0.25">
      <c r="B18" s="99" t="s">
        <v>30</v>
      </c>
      <c r="C18" s="99"/>
    </row>
    <row r="19" spans="2:10" x14ac:dyDescent="0.25">
      <c r="B19" s="98"/>
    </row>
    <row r="20" spans="2:10" ht="15.75" x14ac:dyDescent="0.3">
      <c r="B20" s="97"/>
    </row>
    <row r="21" spans="2:10" ht="15.75" x14ac:dyDescent="0.3">
      <c r="B21" s="97"/>
    </row>
    <row r="22" spans="2:10" ht="15.75" x14ac:dyDescent="0.3">
      <c r="B22" s="97"/>
      <c r="C22" s="97"/>
    </row>
    <row r="23" spans="2:10" ht="15.75" x14ac:dyDescent="0.3">
      <c r="B23" s="97"/>
      <c r="C23" s="97"/>
    </row>
    <row r="24" spans="2:10" ht="15.75" x14ac:dyDescent="0.3">
      <c r="B24" s="97"/>
      <c r="C24" s="97"/>
    </row>
    <row r="25" spans="2:10" ht="15.75" x14ac:dyDescent="0.3">
      <c r="B25" s="97"/>
      <c r="C25" s="97"/>
    </row>
    <row r="26" spans="2:10" x14ac:dyDescent="0.25">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819150</xdr:colOff>
                <xdr:row>0</xdr:row>
                <xdr:rowOff>333375</xdr:rowOff>
              </from>
              <to>
                <xdr:col>2</xdr:col>
                <xdr:colOff>1657350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180975</xdr:colOff>
                <xdr:row>0</xdr:row>
                <xdr:rowOff>66675</xdr:rowOff>
              </from>
              <to>
                <xdr:col>16</xdr:col>
                <xdr:colOff>447675</xdr:colOff>
                <xdr:row>2</xdr:row>
                <xdr:rowOff>47625</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5"/>
  <sheetViews>
    <sheetView showGridLines="0" zoomScale="95" zoomScaleNormal="95" workbookViewId="0">
      <selection activeCell="I34" sqref="I34"/>
    </sheetView>
  </sheetViews>
  <sheetFormatPr baseColWidth="10" defaultColWidth="11.42578125" defaultRowHeight="15" x14ac:dyDescent="0.25"/>
  <cols>
    <col min="1" max="1" width="5.28515625" customWidth="1"/>
    <col min="2" max="2" width="8.85546875" customWidth="1"/>
    <col min="3" max="3" width="39.7109375" customWidth="1"/>
    <col min="4" max="4" width="9.7109375" bestFit="1" customWidth="1"/>
    <col min="5" max="5" width="10.28515625" bestFit="1" customWidth="1"/>
    <col min="6" max="10" width="9.7109375" bestFit="1" customWidth="1"/>
    <col min="11" max="11" width="10" bestFit="1" customWidth="1"/>
    <col min="12" max="12" width="14.5703125"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24" t="s">
        <v>0</v>
      </c>
      <c r="C1" s="124"/>
      <c r="D1" s="124"/>
      <c r="E1" s="124"/>
      <c r="F1" s="124"/>
      <c r="G1" s="124"/>
      <c r="H1" s="124"/>
      <c r="I1" s="124"/>
      <c r="J1" s="124"/>
      <c r="K1" s="124"/>
      <c r="L1" s="124"/>
      <c r="M1" s="124"/>
      <c r="N1" s="124"/>
      <c r="O1" s="124"/>
      <c r="P1" s="124"/>
    </row>
    <row r="2" spans="1:16" ht="16.5" x14ac:dyDescent="0.3">
      <c r="B2" s="125" t="s">
        <v>1</v>
      </c>
      <c r="C2" s="125"/>
      <c r="D2" s="125"/>
      <c r="E2" s="125"/>
      <c r="F2" s="125"/>
      <c r="G2" s="125"/>
      <c r="H2" s="125"/>
      <c r="I2" s="125"/>
      <c r="J2" s="125"/>
      <c r="K2" s="125"/>
      <c r="L2" s="125"/>
      <c r="M2" s="125"/>
      <c r="N2" s="125"/>
      <c r="O2" s="125"/>
      <c r="P2" s="125"/>
    </row>
    <row r="3" spans="1:16" x14ac:dyDescent="0.25">
      <c r="B3" s="123" t="s">
        <v>2</v>
      </c>
      <c r="C3" s="123"/>
      <c r="D3" s="123"/>
      <c r="E3" s="123"/>
      <c r="F3" s="123"/>
      <c r="G3" s="123"/>
      <c r="H3" s="123"/>
      <c r="I3" s="123"/>
      <c r="J3" s="123"/>
      <c r="K3" s="123"/>
      <c r="L3" s="123"/>
      <c r="M3" s="123"/>
      <c r="N3" s="123"/>
      <c r="O3" s="123"/>
      <c r="P3" s="123"/>
    </row>
    <row r="4" spans="1:16" x14ac:dyDescent="0.25">
      <c r="B4" s="126" t="s">
        <v>3</v>
      </c>
      <c r="C4" s="126"/>
      <c r="D4" s="126"/>
      <c r="E4" s="126"/>
      <c r="F4" s="126"/>
      <c r="G4" s="126"/>
      <c r="H4" s="126"/>
      <c r="I4" s="126"/>
      <c r="J4" s="126"/>
      <c r="K4" s="126"/>
      <c r="L4" s="126"/>
      <c r="M4" s="126"/>
      <c r="N4" s="126"/>
      <c r="O4" s="126"/>
      <c r="P4" s="126"/>
    </row>
    <row r="5" spans="1:16" x14ac:dyDescent="0.25">
      <c r="B5" s="123">
        <v>2013</v>
      </c>
      <c r="C5" s="123"/>
      <c r="D5" s="123"/>
      <c r="E5" s="123"/>
      <c r="F5" s="123"/>
      <c r="G5" s="123"/>
      <c r="H5" s="123"/>
      <c r="I5" s="123"/>
      <c r="J5" s="123"/>
      <c r="K5" s="123"/>
      <c r="L5" s="123"/>
      <c r="M5" s="123"/>
      <c r="N5" s="123"/>
      <c r="O5" s="123"/>
      <c r="P5" s="123"/>
    </row>
    <row r="6" spans="1:16" x14ac:dyDescent="0.25">
      <c r="B6" s="123" t="s">
        <v>4</v>
      </c>
      <c r="C6" s="123"/>
      <c r="D6" s="123"/>
      <c r="E6" s="123"/>
      <c r="F6" s="123"/>
      <c r="G6" s="123"/>
      <c r="H6" s="123"/>
      <c r="I6" s="123"/>
      <c r="J6" s="123"/>
      <c r="K6" s="123"/>
      <c r="L6" s="123"/>
      <c r="M6" s="123"/>
      <c r="N6" s="123"/>
      <c r="O6" s="123"/>
      <c r="P6" s="123"/>
    </row>
    <row r="7" spans="1:16" x14ac:dyDescent="0.25">
      <c r="B7" s="106"/>
      <c r="C7" s="106"/>
    </row>
    <row r="8" spans="1:16" ht="15.75" x14ac:dyDescent="0.3">
      <c r="B8" s="97"/>
      <c r="C8" s="97"/>
    </row>
    <row r="9" spans="1:16" s="32" customFormat="1" x14ac:dyDescent="0.25">
      <c r="A9"/>
      <c r="B9" s="122" t="s">
        <v>5</v>
      </c>
      <c r="C9" s="122" t="s">
        <v>6</v>
      </c>
      <c r="D9" s="121">
        <v>2013</v>
      </c>
      <c r="E9" s="121"/>
      <c r="F9" s="121"/>
      <c r="G9" s="121"/>
      <c r="H9" s="121"/>
      <c r="I9" s="121"/>
      <c r="J9" s="121"/>
      <c r="K9" s="121"/>
      <c r="L9" s="121"/>
      <c r="M9" s="121"/>
      <c r="N9" s="121"/>
      <c r="O9" s="121"/>
      <c r="P9" s="121"/>
    </row>
    <row r="10" spans="1:16" x14ac:dyDescent="0.25">
      <c r="B10" s="122"/>
      <c r="C10" s="122"/>
      <c r="D10" s="105" t="s">
        <v>7</v>
      </c>
      <c r="E10" s="105" t="s">
        <v>8</v>
      </c>
      <c r="F10" s="105" t="s">
        <v>9</v>
      </c>
      <c r="G10" s="105" t="s">
        <v>10</v>
      </c>
      <c r="H10" s="105" t="s">
        <v>11</v>
      </c>
      <c r="I10" s="105" t="s">
        <v>12</v>
      </c>
      <c r="J10" s="105" t="s">
        <v>13</v>
      </c>
      <c r="K10" s="105" t="s">
        <v>14</v>
      </c>
      <c r="L10" s="105" t="s">
        <v>15</v>
      </c>
      <c r="M10" s="105" t="s">
        <v>16</v>
      </c>
      <c r="N10" s="105" t="s">
        <v>17</v>
      </c>
      <c r="O10" s="104" t="s">
        <v>18</v>
      </c>
      <c r="P10" s="104" t="s">
        <v>31</v>
      </c>
    </row>
    <row r="11" spans="1:16" x14ac:dyDescent="0.25">
      <c r="B11" s="103" t="s">
        <v>20</v>
      </c>
      <c r="C11" s="103" t="s">
        <v>21</v>
      </c>
      <c r="D11" s="102">
        <v>1582.73824696</v>
      </c>
      <c r="E11" s="102">
        <v>5472.8579647400002</v>
      </c>
      <c r="F11" s="102">
        <v>15147.670165179996</v>
      </c>
      <c r="G11" s="102">
        <v>50210.097511010012</v>
      </c>
      <c r="H11" s="102">
        <v>10086.795923449999</v>
      </c>
      <c r="I11" s="102">
        <v>11017.796820240001</v>
      </c>
      <c r="J11" s="102">
        <v>7201.2245141000003</v>
      </c>
      <c r="K11" s="102">
        <v>5836.6607263100013</v>
      </c>
      <c r="L11" s="102">
        <v>3651.9876651799996</v>
      </c>
      <c r="M11" s="102">
        <v>24714.324612020002</v>
      </c>
      <c r="N11" s="102">
        <v>3868.1938253899993</v>
      </c>
      <c r="O11" s="102">
        <v>26086.915876230007</v>
      </c>
      <c r="P11" s="102">
        <v>164877.26385081004</v>
      </c>
    </row>
    <row r="12" spans="1:16" x14ac:dyDescent="0.25">
      <c r="B12" s="103" t="s">
        <v>22</v>
      </c>
      <c r="C12" s="103" t="s">
        <v>23</v>
      </c>
      <c r="D12" s="102">
        <v>5073.0577432799992</v>
      </c>
      <c r="E12" s="102">
        <v>4965.2642174299999</v>
      </c>
      <c r="F12" s="102">
        <v>5519.8405296299989</v>
      </c>
      <c r="G12" s="102">
        <v>5118.6357275000009</v>
      </c>
      <c r="H12" s="102">
        <v>5719.1621151500003</v>
      </c>
      <c r="I12" s="102">
        <v>5484.8554535000003</v>
      </c>
      <c r="J12" s="102">
        <v>6036.5713727500006</v>
      </c>
      <c r="K12" s="102">
        <v>5871.1043601399979</v>
      </c>
      <c r="L12" s="102">
        <v>5549.357848839999</v>
      </c>
      <c r="M12" s="102">
        <v>7205.1499898699985</v>
      </c>
      <c r="N12" s="102">
        <v>7253.0446419999989</v>
      </c>
      <c r="O12" s="102">
        <v>6850.3501632899988</v>
      </c>
      <c r="P12" s="102">
        <v>70646.394163379984</v>
      </c>
    </row>
    <row r="13" spans="1:16" x14ac:dyDescent="0.25">
      <c r="B13" s="103" t="s">
        <v>24</v>
      </c>
      <c r="C13" s="103" t="s">
        <v>25</v>
      </c>
      <c r="D13" s="102">
        <v>24188.11698354999</v>
      </c>
      <c r="E13" s="102">
        <v>22843.547195650008</v>
      </c>
      <c r="F13" s="102">
        <v>21485.791834249991</v>
      </c>
      <c r="G13" s="102">
        <v>29311.670316860007</v>
      </c>
      <c r="H13" s="102">
        <v>22610.998902049996</v>
      </c>
      <c r="I13" s="102">
        <v>21892.58808487</v>
      </c>
      <c r="J13" s="102">
        <v>21300.642880899999</v>
      </c>
      <c r="K13" s="102">
        <v>22039.57544809001</v>
      </c>
      <c r="L13" s="102">
        <v>20984.32812066999</v>
      </c>
      <c r="M13" s="102">
        <v>26617.137359649991</v>
      </c>
      <c r="N13" s="102">
        <v>24762.203794380002</v>
      </c>
      <c r="O13" s="102">
        <v>27329.021584269998</v>
      </c>
      <c r="P13" s="102">
        <v>285365.62250518997</v>
      </c>
    </row>
    <row r="14" spans="1:16" x14ac:dyDescent="0.25">
      <c r="B14" s="101" t="s">
        <v>26</v>
      </c>
      <c r="C14" s="101"/>
      <c r="D14" s="100">
        <f t="shared" ref="D14:P14" si="0">SUM(D11:D13)</f>
        <v>30843.912973789989</v>
      </c>
      <c r="E14" s="100">
        <f t="shared" si="0"/>
        <v>33281.669377820006</v>
      </c>
      <c r="F14" s="100">
        <f t="shared" si="0"/>
        <v>42153.302529059983</v>
      </c>
      <c r="G14" s="100">
        <f t="shared" si="0"/>
        <v>84640.403555370023</v>
      </c>
      <c r="H14" s="100">
        <f t="shared" si="0"/>
        <v>38416.956940649994</v>
      </c>
      <c r="I14" s="100">
        <f t="shared" si="0"/>
        <v>38395.240358609997</v>
      </c>
      <c r="J14" s="100">
        <f t="shared" si="0"/>
        <v>34538.438767749998</v>
      </c>
      <c r="K14" s="100">
        <f t="shared" si="0"/>
        <v>33747.34053454001</v>
      </c>
      <c r="L14" s="100">
        <f t="shared" si="0"/>
        <v>30185.673634689989</v>
      </c>
      <c r="M14" s="100">
        <f t="shared" si="0"/>
        <v>58536.611961539995</v>
      </c>
      <c r="N14" s="100">
        <f t="shared" si="0"/>
        <v>35883.442261770004</v>
      </c>
      <c r="O14" s="100">
        <f t="shared" si="0"/>
        <v>60266.287623790005</v>
      </c>
      <c r="P14" s="100">
        <f t="shared" si="0"/>
        <v>520889.28051938</v>
      </c>
    </row>
    <row r="15" spans="1:16" x14ac:dyDescent="0.25">
      <c r="B15" s="99" t="s">
        <v>27</v>
      </c>
      <c r="C15" s="99"/>
    </row>
    <row r="16" spans="1:16" x14ac:dyDescent="0.25">
      <c r="B16" s="99" t="s">
        <v>28</v>
      </c>
      <c r="C16" s="99"/>
    </row>
    <row r="17" spans="2:3" x14ac:dyDescent="0.25">
      <c r="B17" s="99" t="s">
        <v>29</v>
      </c>
      <c r="C17" s="99"/>
    </row>
    <row r="18" spans="2:3" x14ac:dyDescent="0.25">
      <c r="B18" s="99" t="s">
        <v>30</v>
      </c>
      <c r="C18" s="99"/>
    </row>
    <row r="19" spans="2:3" x14ac:dyDescent="0.25">
      <c r="B19" s="98"/>
    </row>
    <row r="20" spans="2:3" ht="15.75" x14ac:dyDescent="0.3">
      <c r="B20" s="97"/>
    </row>
    <row r="21" spans="2:3" ht="15.75" x14ac:dyDescent="0.3">
      <c r="B21" s="97"/>
    </row>
    <row r="22" spans="2:3" ht="15.75" x14ac:dyDescent="0.3">
      <c r="B22" s="97"/>
      <c r="C22" s="97"/>
    </row>
    <row r="23" spans="2:3" ht="15.75" x14ac:dyDescent="0.3">
      <c r="B23" s="97"/>
      <c r="C23" s="97"/>
    </row>
    <row r="24" spans="2:3" ht="15.75" x14ac:dyDescent="0.3">
      <c r="B24" s="97"/>
      <c r="C24" s="97"/>
    </row>
    <row r="25" spans="2:3" ht="15.75" x14ac:dyDescent="0.3">
      <c r="B25" s="97"/>
      <c r="C25" s="97"/>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276225</xdr:colOff>
                <xdr:row>0</xdr:row>
                <xdr:rowOff>190500</xdr:rowOff>
              </from>
              <to>
                <xdr:col>2</xdr:col>
                <xdr:colOff>1123950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619125</xdr:colOff>
                <xdr:row>0</xdr:row>
                <xdr:rowOff>47625</xdr:rowOff>
              </from>
              <to>
                <xdr:col>16</xdr:col>
                <xdr:colOff>19050</xdr:colOff>
                <xdr:row>2</xdr:row>
                <xdr:rowOff>19050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23"/>
  <sheetViews>
    <sheetView showGridLines="0" workbookViewId="0">
      <selection activeCell="P11" sqref="P11"/>
    </sheetView>
  </sheetViews>
  <sheetFormatPr baseColWidth="10" defaultColWidth="11.42578125" defaultRowHeight="15" x14ac:dyDescent="0.25"/>
  <cols>
    <col min="1" max="1" width="7" customWidth="1"/>
    <col min="2" max="2" width="14.85546875" customWidth="1"/>
    <col min="3" max="3" width="33.42578125" bestFit="1" customWidth="1"/>
    <col min="4" max="4" width="7.85546875" bestFit="1" customWidth="1"/>
    <col min="5" max="5" width="9" bestFit="1" customWidth="1"/>
    <col min="6" max="6" width="8" bestFit="1" customWidth="1"/>
    <col min="7" max="10" width="7.85546875" bestFit="1" customWidth="1"/>
    <col min="11" max="11" width="8.7109375" bestFit="1" customWidth="1"/>
    <col min="12" max="12" width="11.42578125" bestFit="1" customWidth="1"/>
    <col min="13" max="13" width="9.28515625" bestFit="1" customWidth="1"/>
    <col min="14" max="14" width="11.5703125" bestFit="1" customWidth="1"/>
    <col min="15" max="15" width="10.42578125" bestFit="1" customWidth="1"/>
    <col min="16" max="16" width="8.85546875" bestFit="1" customWidth="1"/>
  </cols>
  <sheetData>
    <row r="2" spans="2:16" ht="23.25" x14ac:dyDescent="0.35">
      <c r="B2" s="128" t="s">
        <v>33</v>
      </c>
      <c r="C2" s="128"/>
      <c r="D2" s="128"/>
      <c r="E2" s="128"/>
      <c r="F2" s="128"/>
      <c r="G2" s="128"/>
      <c r="H2" s="128"/>
      <c r="I2" s="128"/>
      <c r="J2" s="128"/>
      <c r="K2" s="128"/>
      <c r="L2" s="128"/>
      <c r="M2" s="128"/>
      <c r="N2" s="128"/>
      <c r="O2" s="112"/>
    </row>
    <row r="3" spans="2:16" x14ac:dyDescent="0.25">
      <c r="B3" s="38"/>
      <c r="C3" s="129" t="s">
        <v>34</v>
      </c>
      <c r="D3" s="129"/>
      <c r="E3" s="129"/>
      <c r="F3" s="129"/>
      <c r="G3" s="129"/>
      <c r="H3" s="129"/>
      <c r="I3" s="129"/>
      <c r="J3" s="129"/>
      <c r="K3" s="129"/>
      <c r="L3" s="129"/>
      <c r="M3" s="129"/>
      <c r="N3" s="129"/>
      <c r="O3" s="113"/>
    </row>
    <row r="4" spans="2:16" x14ac:dyDescent="0.25">
      <c r="B4" s="130" t="s">
        <v>35</v>
      </c>
      <c r="C4" s="130"/>
      <c r="D4" s="130"/>
      <c r="E4" s="130"/>
      <c r="F4" s="130"/>
      <c r="G4" s="130"/>
      <c r="H4" s="130"/>
      <c r="I4" s="130"/>
      <c r="J4" s="130"/>
      <c r="K4" s="130"/>
      <c r="L4" s="130"/>
      <c r="M4" s="130"/>
      <c r="N4" s="130"/>
      <c r="O4" s="114"/>
    </row>
    <row r="5" spans="2:16" x14ac:dyDescent="0.25">
      <c r="B5" s="130" t="s">
        <v>36</v>
      </c>
      <c r="C5" s="130"/>
      <c r="D5" s="130"/>
      <c r="E5" s="130"/>
      <c r="F5" s="130"/>
      <c r="G5" s="130"/>
      <c r="H5" s="130"/>
      <c r="I5" s="130"/>
      <c r="J5" s="130"/>
      <c r="K5" s="130"/>
      <c r="L5" s="130"/>
      <c r="M5" s="130"/>
      <c r="N5" s="130"/>
      <c r="O5" s="114"/>
    </row>
    <row r="6" spans="2:16" x14ac:dyDescent="0.25">
      <c r="B6" s="38"/>
    </row>
    <row r="8" spans="2:16" x14ac:dyDescent="0.25">
      <c r="B8" s="131" t="s">
        <v>37</v>
      </c>
      <c r="C8" s="131" t="s">
        <v>38</v>
      </c>
      <c r="D8" s="127">
        <v>2014</v>
      </c>
      <c r="E8" s="127"/>
      <c r="F8" s="127"/>
      <c r="G8" s="127"/>
      <c r="H8" s="127"/>
      <c r="I8" s="127"/>
      <c r="J8" s="127"/>
      <c r="K8" s="127"/>
      <c r="L8" s="127"/>
      <c r="M8" s="127"/>
      <c r="N8" s="127"/>
      <c r="O8" s="111"/>
      <c r="P8" s="111"/>
    </row>
    <row r="9" spans="2:16" x14ac:dyDescent="0.25">
      <c r="B9" s="132"/>
      <c r="C9" s="132"/>
      <c r="D9" s="84" t="s">
        <v>39</v>
      </c>
      <c r="E9" s="84" t="s">
        <v>8</v>
      </c>
      <c r="F9" s="84" t="s">
        <v>9</v>
      </c>
      <c r="G9" s="84" t="s">
        <v>10</v>
      </c>
      <c r="H9" s="84" t="s">
        <v>11</v>
      </c>
      <c r="I9" s="84" t="s">
        <v>12</v>
      </c>
      <c r="J9" s="84" t="s">
        <v>13</v>
      </c>
      <c r="K9" s="84" t="s">
        <v>14</v>
      </c>
      <c r="L9" s="84" t="s">
        <v>15</v>
      </c>
      <c r="M9" s="84" t="s">
        <v>16</v>
      </c>
      <c r="N9" s="84" t="s">
        <v>17</v>
      </c>
      <c r="O9" s="84" t="s">
        <v>18</v>
      </c>
      <c r="P9" s="84" t="s">
        <v>31</v>
      </c>
    </row>
    <row r="10" spans="2:16" s="94" customFormat="1" x14ac:dyDescent="0.25">
      <c r="B10" s="96" t="s">
        <v>20</v>
      </c>
      <c r="C10" s="95" t="s">
        <v>21</v>
      </c>
      <c r="D10" s="81">
        <v>997.2</v>
      </c>
      <c r="E10" s="81">
        <v>1187.3999999999999</v>
      </c>
      <c r="F10" s="83">
        <v>1588.9999999999998</v>
      </c>
      <c r="G10" s="83">
        <v>3520.9</v>
      </c>
      <c r="H10" s="83">
        <v>827.9</v>
      </c>
      <c r="I10" s="83">
        <v>791.30000000000007</v>
      </c>
      <c r="J10" s="83">
        <v>7244.6</v>
      </c>
      <c r="K10" s="83">
        <v>1525.9</v>
      </c>
      <c r="L10" s="81">
        <v>1920.6000000000001</v>
      </c>
      <c r="M10" s="83">
        <v>1276.5999999999999</v>
      </c>
      <c r="N10" s="83">
        <v>1081.6000000000001</v>
      </c>
      <c r="O10" s="83">
        <v>2709.1000000000004</v>
      </c>
      <c r="P10" s="81">
        <v>24672.1</v>
      </c>
    </row>
    <row r="11" spans="2:16" x14ac:dyDescent="0.25">
      <c r="B11" s="33" t="s">
        <v>22</v>
      </c>
      <c r="C11" s="34" t="s">
        <v>40</v>
      </c>
      <c r="D11" s="93">
        <v>5443.4</v>
      </c>
      <c r="E11" s="93">
        <v>5040.6000000000004</v>
      </c>
      <c r="F11" s="82">
        <v>6252.2</v>
      </c>
      <c r="G11" s="82">
        <v>6908.9</v>
      </c>
      <c r="H11" s="82">
        <v>6996.6</v>
      </c>
      <c r="I11" s="82">
        <v>6469.7999999999993</v>
      </c>
      <c r="J11" s="82">
        <v>7066</v>
      </c>
      <c r="K11" s="83">
        <v>6687.8</v>
      </c>
      <c r="L11" s="93">
        <v>6681.6</v>
      </c>
      <c r="M11" s="82">
        <v>8293.2000000000007</v>
      </c>
      <c r="N11" s="82">
        <v>7677.2</v>
      </c>
      <c r="O11" s="82">
        <v>7836.6</v>
      </c>
      <c r="P11" s="93">
        <f>+SUM(D11:O11)</f>
        <v>81353.900000000009</v>
      </c>
    </row>
    <row r="12" spans="2:16" x14ac:dyDescent="0.25">
      <c r="B12" s="33" t="s">
        <v>24</v>
      </c>
      <c r="C12" s="32" t="s">
        <v>25</v>
      </c>
      <c r="D12" s="93">
        <v>27746.299999999996</v>
      </c>
      <c r="E12" s="93">
        <v>22728.7</v>
      </c>
      <c r="F12" s="82">
        <v>23931.3</v>
      </c>
      <c r="G12" s="82">
        <v>44188.100000000013</v>
      </c>
      <c r="H12" s="82">
        <v>23454.999999999996</v>
      </c>
      <c r="I12" s="82">
        <v>22791.3</v>
      </c>
      <c r="J12" s="82">
        <v>27308.799999999999</v>
      </c>
      <c r="K12" s="82">
        <v>22981.4</v>
      </c>
      <c r="L12" s="93">
        <v>22291.999999999996</v>
      </c>
      <c r="M12" s="82">
        <v>27765.799999999996</v>
      </c>
      <c r="N12" s="82">
        <v>22925.3</v>
      </c>
      <c r="O12" s="82">
        <v>25350.799999999996</v>
      </c>
      <c r="P12" s="93">
        <f>+SUM(D12:O12)</f>
        <v>313464.8</v>
      </c>
    </row>
    <row r="13" spans="2:16" x14ac:dyDescent="0.25">
      <c r="B13" s="127" t="s">
        <v>26</v>
      </c>
      <c r="C13" s="127"/>
      <c r="D13" s="91">
        <f t="shared" ref="D13:P13" si="0">+SUM(D10:D12)</f>
        <v>34186.899999999994</v>
      </c>
      <c r="E13" s="91">
        <f t="shared" si="0"/>
        <v>28956.7</v>
      </c>
      <c r="F13" s="92">
        <f t="shared" si="0"/>
        <v>31772.5</v>
      </c>
      <c r="G13" s="92">
        <f t="shared" si="0"/>
        <v>54617.900000000009</v>
      </c>
      <c r="H13" s="92">
        <f t="shared" si="0"/>
        <v>31279.499999999996</v>
      </c>
      <c r="I13" s="92">
        <f t="shared" si="0"/>
        <v>30052.399999999998</v>
      </c>
      <c r="J13" s="92">
        <f t="shared" si="0"/>
        <v>41619.4</v>
      </c>
      <c r="K13" s="92">
        <f t="shared" si="0"/>
        <v>31195.100000000002</v>
      </c>
      <c r="L13" s="91">
        <f t="shared" si="0"/>
        <v>30894.199999999997</v>
      </c>
      <c r="M13" s="92">
        <f t="shared" si="0"/>
        <v>37335.599999999999</v>
      </c>
      <c r="N13" s="92">
        <f t="shared" si="0"/>
        <v>31684.1</v>
      </c>
      <c r="O13" s="92">
        <f t="shared" si="0"/>
        <v>35896.5</v>
      </c>
      <c r="P13" s="91">
        <f t="shared" si="0"/>
        <v>419490.8</v>
      </c>
    </row>
    <row r="14" spans="2:16" ht="14.25" customHeight="1" x14ac:dyDescent="0.25">
      <c r="B14" s="90" t="s">
        <v>41</v>
      </c>
    </row>
    <row r="15" spans="2:16" x14ac:dyDescent="0.25">
      <c r="B15" s="89" t="s">
        <v>42</v>
      </c>
    </row>
    <row r="16" spans="2:16" x14ac:dyDescent="0.25">
      <c r="B16" s="89" t="s">
        <v>43</v>
      </c>
    </row>
    <row r="17" spans="4:15" x14ac:dyDescent="0.25">
      <c r="D17" s="88"/>
      <c r="E17" s="88"/>
      <c r="F17" s="88"/>
      <c r="G17" s="88"/>
      <c r="H17" s="88"/>
      <c r="I17" s="88"/>
      <c r="J17" s="88"/>
      <c r="K17" s="88"/>
      <c r="L17" s="88"/>
      <c r="M17" s="88"/>
      <c r="N17" s="72"/>
      <c r="O17" s="72"/>
    </row>
    <row r="20" spans="4:15" x14ac:dyDescent="0.25">
      <c r="G20" s="87"/>
    </row>
    <row r="23" spans="4:15" x14ac:dyDescent="0.25">
      <c r="J23" s="76"/>
      <c r="K23" s="76"/>
      <c r="L23" s="76"/>
      <c r="M23" s="76"/>
    </row>
  </sheetData>
  <mergeCells count="8">
    <mergeCell ref="B13:C13"/>
    <mergeCell ref="B2:N2"/>
    <mergeCell ref="C3:N3"/>
    <mergeCell ref="B4:N4"/>
    <mergeCell ref="B5:N5"/>
    <mergeCell ref="B8:B9"/>
    <mergeCell ref="C8:C9"/>
    <mergeCell ref="D8:N8"/>
  </mergeCells>
  <pageMargins left="0.7" right="0.7" top="0.75" bottom="0.75" header="0.3" footer="0.3"/>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247650</xdr:colOff>
                <xdr:row>0</xdr:row>
                <xdr:rowOff>95250</xdr:rowOff>
              </from>
              <to>
                <xdr:col>2</xdr:col>
                <xdr:colOff>104775</xdr:colOff>
                <xdr:row>4</xdr:row>
                <xdr:rowOff>47625</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Q32"/>
  <sheetViews>
    <sheetView showGridLines="0" zoomScaleNormal="100" workbookViewId="0">
      <selection activeCell="Q13" sqref="Q13"/>
    </sheetView>
  </sheetViews>
  <sheetFormatPr baseColWidth="10" defaultColWidth="11.42578125" defaultRowHeight="15" x14ac:dyDescent="0.25"/>
  <cols>
    <col min="1" max="1" width="7.28515625" customWidth="1"/>
    <col min="2" max="2" width="16.42578125" customWidth="1"/>
    <col min="3" max="3" width="35.7109375" customWidth="1"/>
    <col min="4" max="4" width="11.85546875" bestFit="1" customWidth="1"/>
    <col min="5" max="5" width="8.85546875" bestFit="1" customWidth="1"/>
    <col min="6" max="6" width="9" bestFit="1" customWidth="1"/>
    <col min="7" max="7" width="8" bestFit="1" customWidth="1"/>
    <col min="8" max="11" width="7.85546875" bestFit="1" customWidth="1"/>
    <col min="12" max="12" width="8.7109375" bestFit="1" customWidth="1"/>
    <col min="13" max="16" width="10.5703125" customWidth="1"/>
    <col min="17" max="17" width="11.85546875" customWidth="1"/>
  </cols>
  <sheetData>
    <row r="2" spans="2:17" ht="23.25" x14ac:dyDescent="0.25">
      <c r="B2" s="135" t="s">
        <v>0</v>
      </c>
      <c r="C2" s="135"/>
      <c r="D2" s="135"/>
      <c r="E2" s="135"/>
      <c r="F2" s="135"/>
      <c r="G2" s="135"/>
      <c r="H2" s="135"/>
      <c r="I2" s="135"/>
      <c r="J2" s="135"/>
      <c r="K2" s="135"/>
      <c r="L2" s="135"/>
      <c r="M2" s="135"/>
      <c r="N2" s="135"/>
      <c r="O2" s="135"/>
      <c r="P2" s="135"/>
      <c r="Q2" s="135"/>
    </row>
    <row r="3" spans="2:17" x14ac:dyDescent="0.25">
      <c r="B3" s="136" t="s">
        <v>34</v>
      </c>
      <c r="C3" s="136"/>
      <c r="D3" s="136"/>
      <c r="E3" s="136"/>
      <c r="F3" s="136"/>
      <c r="G3" s="136"/>
      <c r="H3" s="136"/>
      <c r="I3" s="136"/>
      <c r="J3" s="136"/>
      <c r="K3" s="136"/>
      <c r="L3" s="136"/>
      <c r="M3" s="136"/>
      <c r="N3" s="136"/>
      <c r="O3" s="136"/>
      <c r="P3" s="136"/>
      <c r="Q3" s="136"/>
    </row>
    <row r="4" spans="2:17" x14ac:dyDescent="0.25">
      <c r="B4" s="137" t="s">
        <v>44</v>
      </c>
      <c r="C4" s="137"/>
      <c r="D4" s="137"/>
      <c r="E4" s="137"/>
      <c r="F4" s="137"/>
      <c r="G4" s="137"/>
      <c r="H4" s="137"/>
      <c r="I4" s="137"/>
      <c r="J4" s="137"/>
      <c r="K4" s="137"/>
      <c r="L4" s="137"/>
      <c r="M4" s="137"/>
      <c r="N4" s="137"/>
      <c r="O4" s="137"/>
      <c r="P4" s="137"/>
      <c r="Q4" s="137"/>
    </row>
    <row r="5" spans="2:17" ht="4.5" customHeight="1" x14ac:dyDescent="0.25">
      <c r="B5" s="137"/>
      <c r="C5" s="137"/>
      <c r="D5" s="137"/>
      <c r="E5" s="137"/>
      <c r="F5" s="137"/>
      <c r="G5" s="137"/>
      <c r="H5" s="137"/>
      <c r="I5" s="137"/>
      <c r="J5" s="116"/>
      <c r="K5" s="116"/>
      <c r="L5" s="116"/>
      <c r="M5" s="116"/>
      <c r="N5" s="116"/>
      <c r="O5" s="116"/>
      <c r="P5" s="116"/>
    </row>
    <row r="6" spans="2:17" x14ac:dyDescent="0.25">
      <c r="B6" s="38"/>
    </row>
    <row r="7" spans="2:17" x14ac:dyDescent="0.25">
      <c r="B7" s="29" t="s">
        <v>45</v>
      </c>
      <c r="C7" s="29"/>
      <c r="D7" s="29"/>
      <c r="E7" s="29"/>
      <c r="F7" s="29"/>
      <c r="G7" s="29"/>
      <c r="H7" s="29"/>
      <c r="Q7" s="86" t="s">
        <v>46</v>
      </c>
    </row>
    <row r="8" spans="2:17" ht="3" customHeight="1" x14ac:dyDescent="0.25">
      <c r="B8" s="24"/>
      <c r="I8" s="36"/>
      <c r="J8" s="36"/>
      <c r="K8" s="36"/>
      <c r="L8" s="36"/>
      <c r="M8" s="36"/>
      <c r="N8" s="36"/>
      <c r="O8" s="36"/>
      <c r="P8" s="36"/>
    </row>
    <row r="9" spans="2:17" ht="19.5" customHeight="1" x14ac:dyDescent="0.25">
      <c r="B9" s="138" t="s">
        <v>37</v>
      </c>
      <c r="C9" s="138" t="s">
        <v>38</v>
      </c>
      <c r="D9" s="85" t="s">
        <v>47</v>
      </c>
      <c r="E9" s="139">
        <v>2015</v>
      </c>
      <c r="F9" s="139"/>
      <c r="G9" s="139"/>
      <c r="H9" s="139"/>
      <c r="I9" s="139"/>
      <c r="J9" s="139"/>
      <c r="K9" s="139"/>
      <c r="L9" s="139"/>
      <c r="M9" s="139"/>
      <c r="N9" s="139"/>
      <c r="O9" s="139"/>
      <c r="P9" s="139"/>
      <c r="Q9" s="139"/>
    </row>
    <row r="10" spans="2:17" ht="19.5" customHeight="1" x14ac:dyDescent="0.25">
      <c r="B10" s="138"/>
      <c r="C10" s="138"/>
      <c r="D10" s="85" t="s">
        <v>48</v>
      </c>
      <c r="E10" s="84" t="s">
        <v>39</v>
      </c>
      <c r="F10" s="84" t="s">
        <v>8</v>
      </c>
      <c r="G10" s="84" t="s">
        <v>9</v>
      </c>
      <c r="H10" s="84" t="s">
        <v>10</v>
      </c>
      <c r="I10" s="84" t="s">
        <v>11</v>
      </c>
      <c r="J10" s="84" t="s">
        <v>12</v>
      </c>
      <c r="K10" s="84" t="s">
        <v>13</v>
      </c>
      <c r="L10" s="84" t="s">
        <v>14</v>
      </c>
      <c r="M10" s="84" t="s">
        <v>15</v>
      </c>
      <c r="N10" s="84" t="s">
        <v>16</v>
      </c>
      <c r="O10" s="84" t="s">
        <v>17</v>
      </c>
      <c r="P10" s="84" t="s">
        <v>18</v>
      </c>
      <c r="Q10" s="84" t="s">
        <v>31</v>
      </c>
    </row>
    <row r="11" spans="2:17" x14ac:dyDescent="0.25">
      <c r="B11" s="33" t="s">
        <v>20</v>
      </c>
      <c r="C11" s="32" t="s">
        <v>21</v>
      </c>
      <c r="D11" s="60">
        <v>25306.207266941718</v>
      </c>
      <c r="E11" s="83">
        <v>94526.513689290005</v>
      </c>
      <c r="F11" s="81">
        <v>1397.62902998</v>
      </c>
      <c r="G11" s="81">
        <v>2707.9318881100012</v>
      </c>
      <c r="H11" s="81">
        <v>4318.8934190099999</v>
      </c>
      <c r="I11" s="81">
        <v>4718.4835666700028</v>
      </c>
      <c r="J11" s="81">
        <v>2340.8150951600005</v>
      </c>
      <c r="K11" s="81">
        <v>2278.3312304899987</v>
      </c>
      <c r="L11" s="81">
        <v>1458.0702579899992</v>
      </c>
      <c r="M11" s="81">
        <v>3670.9577183499987</v>
      </c>
      <c r="N11" s="81">
        <v>1450.6122343299999</v>
      </c>
      <c r="O11" s="81">
        <v>1276.8877937399991</v>
      </c>
      <c r="P11" s="81">
        <v>2214.0726161099983</v>
      </c>
      <c r="Q11" s="81">
        <f>+SUM(E11:P11)</f>
        <v>122359.19853923</v>
      </c>
    </row>
    <row r="12" spans="2:17" x14ac:dyDescent="0.25">
      <c r="B12" s="33" t="s">
        <v>22</v>
      </c>
      <c r="C12" s="34" t="s">
        <v>40</v>
      </c>
      <c r="D12" s="61">
        <v>87457.007627872925</v>
      </c>
      <c r="E12" s="82">
        <v>6446.2820485099983</v>
      </c>
      <c r="F12" s="81">
        <v>6307.6154757800041</v>
      </c>
      <c r="G12" s="81">
        <v>7569.0875443499981</v>
      </c>
      <c r="H12" s="81">
        <v>6850.575059620005</v>
      </c>
      <c r="I12" s="81">
        <v>7780.3286308799998</v>
      </c>
      <c r="J12" s="81">
        <v>7693.0607692300046</v>
      </c>
      <c r="K12" s="81">
        <v>8372.3336702700035</v>
      </c>
      <c r="L12" s="81">
        <v>7660.4681781500012</v>
      </c>
      <c r="M12" s="81">
        <v>8571.0817791000009</v>
      </c>
      <c r="N12" s="81">
        <v>9216.3454272099898</v>
      </c>
      <c r="O12" s="81">
        <v>9322.1490216999973</v>
      </c>
      <c r="P12" s="81">
        <v>9810.6777047700016</v>
      </c>
      <c r="Q12" s="81">
        <f>+SUM(E12:P12)</f>
        <v>95600.005309570013</v>
      </c>
    </row>
    <row r="13" spans="2:17" x14ac:dyDescent="0.25">
      <c r="B13" s="33" t="s">
        <v>24</v>
      </c>
      <c r="C13" s="32" t="s">
        <v>25</v>
      </c>
      <c r="D13" s="60">
        <v>342670.27350793796</v>
      </c>
      <c r="E13" s="82">
        <v>32511.18644120001</v>
      </c>
      <c r="F13" s="81">
        <v>23395.548745100048</v>
      </c>
      <c r="G13" s="81">
        <v>24276.515701250009</v>
      </c>
      <c r="H13" s="81">
        <v>37813.096950329978</v>
      </c>
      <c r="I13" s="81">
        <v>24448.516868650015</v>
      </c>
      <c r="J13" s="81">
        <v>23961.227089180007</v>
      </c>
      <c r="K13" s="81">
        <v>27122.973522269978</v>
      </c>
      <c r="L13" s="81">
        <v>26801.322193820037</v>
      </c>
      <c r="M13" s="81">
        <v>23419.306974560008</v>
      </c>
      <c r="N13" s="81">
        <v>27304.599376990012</v>
      </c>
      <c r="O13" s="81">
        <v>23664.520031870023</v>
      </c>
      <c r="P13" s="81">
        <v>25891.003148789991</v>
      </c>
      <c r="Q13" s="81">
        <f>+SUM(E13:P13)</f>
        <v>320609.81704401004</v>
      </c>
    </row>
    <row r="14" spans="2:17" x14ac:dyDescent="0.25">
      <c r="B14" s="133" t="s">
        <v>31</v>
      </c>
      <c r="C14" s="133"/>
      <c r="D14" s="80">
        <f>+D11+D12+D13</f>
        <v>455433.48840275261</v>
      </c>
      <c r="E14" s="79">
        <f t="shared" ref="E14:P14" si="0">+SUM(E11:E13)</f>
        <v>133483.98217900001</v>
      </c>
      <c r="F14" s="78">
        <f t="shared" si="0"/>
        <v>31100.793250860053</v>
      </c>
      <c r="G14" s="78">
        <f t="shared" si="0"/>
        <v>34553.535133710007</v>
      </c>
      <c r="H14" s="78">
        <f t="shared" si="0"/>
        <v>48982.565428959984</v>
      </c>
      <c r="I14" s="78">
        <f t="shared" si="0"/>
        <v>36947.329066200022</v>
      </c>
      <c r="J14" s="78">
        <f t="shared" si="0"/>
        <v>33995.102953570015</v>
      </c>
      <c r="K14" s="78">
        <f t="shared" si="0"/>
        <v>37773.638423029981</v>
      </c>
      <c r="L14" s="78">
        <f t="shared" si="0"/>
        <v>35919.860629960036</v>
      </c>
      <c r="M14" s="78">
        <f t="shared" si="0"/>
        <v>35661.346472010009</v>
      </c>
      <c r="N14" s="78">
        <f t="shared" si="0"/>
        <v>37971.557038530002</v>
      </c>
      <c r="O14" s="78">
        <f t="shared" si="0"/>
        <v>34263.556847310021</v>
      </c>
      <c r="P14" s="78">
        <f t="shared" si="0"/>
        <v>37915.753469669988</v>
      </c>
      <c r="Q14" s="78">
        <f>+SUM(E14:P14)</f>
        <v>538569.02089281019</v>
      </c>
    </row>
    <row r="15" spans="2:17" x14ac:dyDescent="0.25">
      <c r="B15" s="41" t="s">
        <v>49</v>
      </c>
      <c r="Q15" s="55"/>
    </row>
    <row r="16" spans="2:17" x14ac:dyDescent="0.25">
      <c r="B16" s="41" t="s">
        <v>50</v>
      </c>
      <c r="E16" s="76"/>
      <c r="F16" s="76"/>
      <c r="G16" s="76"/>
      <c r="H16" s="76"/>
      <c r="I16" s="76"/>
      <c r="J16" s="76"/>
      <c r="K16" s="76"/>
      <c r="L16" s="76"/>
      <c r="M16" s="76"/>
      <c r="N16" s="76"/>
      <c r="O16" s="76"/>
      <c r="P16" s="76"/>
      <c r="Q16" s="77"/>
    </row>
    <row r="17" spans="2:17" x14ac:dyDescent="0.25">
      <c r="B17" s="39" t="s">
        <v>43</v>
      </c>
      <c r="E17" s="57"/>
      <c r="F17" s="76"/>
      <c r="Q17" s="55"/>
    </row>
    <row r="18" spans="2:17" ht="15" customHeight="1" x14ac:dyDescent="0.25">
      <c r="B18" s="134" t="s">
        <v>51</v>
      </c>
      <c r="C18" s="134"/>
      <c r="D18" s="134"/>
      <c r="E18" s="134"/>
      <c r="F18" s="134"/>
      <c r="G18" s="134"/>
      <c r="H18" s="134"/>
      <c r="I18" s="134"/>
      <c r="J18" s="74"/>
      <c r="K18" s="74"/>
      <c r="L18" s="74"/>
      <c r="M18" s="74"/>
      <c r="N18" s="74"/>
      <c r="O18" s="74"/>
      <c r="P18" s="74"/>
      <c r="Q18" s="76"/>
    </row>
    <row r="19" spans="2:17" x14ac:dyDescent="0.25">
      <c r="B19" s="134"/>
      <c r="C19" s="134"/>
      <c r="D19" s="134"/>
      <c r="E19" s="134"/>
      <c r="F19" s="134"/>
      <c r="G19" s="134"/>
      <c r="H19" s="134"/>
      <c r="I19" s="134"/>
      <c r="J19" s="74"/>
      <c r="K19" s="74"/>
      <c r="L19" s="74"/>
      <c r="M19" s="74"/>
      <c r="N19" s="74"/>
      <c r="O19" s="74"/>
      <c r="P19" s="74"/>
    </row>
    <row r="20" spans="2:17" x14ac:dyDescent="0.25">
      <c r="B20" s="134"/>
      <c r="C20" s="134"/>
      <c r="D20" s="134"/>
      <c r="E20" s="134"/>
      <c r="F20" s="134"/>
      <c r="G20" s="134"/>
      <c r="H20" s="134"/>
      <c r="I20" s="134"/>
      <c r="J20" s="74"/>
      <c r="K20" s="74"/>
      <c r="L20" s="74"/>
      <c r="M20" s="74"/>
      <c r="N20" s="74"/>
      <c r="O20" s="74"/>
      <c r="P20" s="74"/>
      <c r="Q20" s="76"/>
    </row>
    <row r="21" spans="2:17" x14ac:dyDescent="0.25">
      <c r="B21" s="134"/>
      <c r="C21" s="134"/>
      <c r="D21" s="134"/>
      <c r="E21" s="134"/>
      <c r="F21" s="134"/>
      <c r="G21" s="134"/>
      <c r="H21" s="134"/>
      <c r="I21" s="134"/>
      <c r="J21" s="74"/>
      <c r="K21" s="74"/>
      <c r="L21" s="74"/>
      <c r="M21" s="74"/>
      <c r="N21" s="74"/>
      <c r="O21" s="74"/>
      <c r="P21" s="74"/>
    </row>
    <row r="22" spans="2:17" x14ac:dyDescent="0.25">
      <c r="B22" s="134"/>
      <c r="C22" s="134"/>
      <c r="D22" s="134"/>
      <c r="E22" s="134"/>
      <c r="F22" s="134"/>
      <c r="G22" s="134"/>
      <c r="H22" s="134"/>
      <c r="I22" s="134"/>
      <c r="J22" s="74"/>
      <c r="K22" s="74"/>
      <c r="L22" s="74"/>
      <c r="M22" s="74"/>
      <c r="N22" s="74"/>
      <c r="O22" s="74"/>
      <c r="P22" s="74"/>
    </row>
    <row r="23" spans="2:17" x14ac:dyDescent="0.25">
      <c r="B23" s="134"/>
      <c r="C23" s="134"/>
      <c r="D23" s="134"/>
      <c r="E23" s="134"/>
      <c r="F23" s="134"/>
      <c r="G23" s="134"/>
      <c r="H23" s="134"/>
      <c r="I23" s="134"/>
      <c r="J23" s="74"/>
      <c r="K23" s="74"/>
      <c r="L23" s="74"/>
      <c r="M23" s="74"/>
      <c r="N23" s="74"/>
      <c r="O23" s="75"/>
      <c r="P23" s="74"/>
    </row>
    <row r="24" spans="2:17" x14ac:dyDescent="0.25">
      <c r="B24" s="134"/>
      <c r="C24" s="134"/>
      <c r="D24" s="134"/>
      <c r="E24" s="134"/>
      <c r="F24" s="134"/>
      <c r="G24" s="134"/>
      <c r="H24" s="134"/>
      <c r="I24" s="134"/>
      <c r="J24" s="74"/>
      <c r="K24" s="74"/>
      <c r="L24" s="74"/>
      <c r="M24" s="74"/>
      <c r="N24" s="74"/>
      <c r="O24" s="74"/>
      <c r="P24" s="74"/>
    </row>
    <row r="25" spans="2:17" x14ac:dyDescent="0.25">
      <c r="B25" s="134"/>
      <c r="C25" s="134"/>
      <c r="D25" s="134"/>
      <c r="E25" s="134"/>
      <c r="F25" s="134"/>
      <c r="G25" s="134"/>
      <c r="H25" s="134"/>
      <c r="I25" s="134"/>
      <c r="J25" s="74"/>
      <c r="K25" s="74"/>
      <c r="L25" s="74"/>
      <c r="M25" s="74"/>
      <c r="N25" s="74"/>
      <c r="O25" s="74"/>
      <c r="P25" s="74"/>
    </row>
    <row r="26" spans="2:17" x14ac:dyDescent="0.25">
      <c r="B26" s="134"/>
      <c r="C26" s="134"/>
      <c r="D26" s="134"/>
      <c r="E26" s="134"/>
      <c r="F26" s="134"/>
      <c r="G26" s="134"/>
      <c r="H26" s="134"/>
      <c r="I26" s="134"/>
      <c r="J26" s="74"/>
      <c r="K26" s="74"/>
      <c r="L26" s="74"/>
      <c r="M26" s="74"/>
      <c r="N26" s="74"/>
      <c r="O26" s="74"/>
      <c r="P26" s="74"/>
    </row>
    <row r="27" spans="2:17" x14ac:dyDescent="0.25">
      <c r="B27" s="7"/>
      <c r="C27" s="7"/>
      <c r="D27" s="7"/>
      <c r="E27" s="66"/>
      <c r="F27" s="66"/>
      <c r="G27" s="66"/>
      <c r="H27" s="73"/>
      <c r="I27" s="66"/>
      <c r="J27" s="66"/>
      <c r="K27" s="66"/>
      <c r="L27" s="66"/>
      <c r="M27" s="66"/>
      <c r="N27" s="66"/>
      <c r="O27" s="66"/>
      <c r="P27" s="66"/>
    </row>
    <row r="28" spans="2:17" x14ac:dyDescent="0.25">
      <c r="B28" s="7"/>
      <c r="C28" s="7"/>
      <c r="D28" s="7"/>
      <c r="E28" s="66"/>
      <c r="F28" s="66"/>
      <c r="G28" s="66"/>
      <c r="H28" s="66"/>
      <c r="I28" s="66"/>
      <c r="J28" s="66"/>
      <c r="K28" s="66"/>
      <c r="L28" s="66"/>
      <c r="M28" s="66"/>
      <c r="N28" s="66"/>
      <c r="O28" s="66"/>
      <c r="P28" s="66"/>
    </row>
    <row r="29" spans="2:17" x14ac:dyDescent="0.25">
      <c r="B29" s="7"/>
      <c r="C29" s="7"/>
      <c r="D29" s="7"/>
      <c r="E29" s="66"/>
      <c r="F29" s="66"/>
      <c r="G29" s="66"/>
      <c r="H29" s="66"/>
      <c r="I29" s="66"/>
      <c r="J29" s="66"/>
      <c r="K29" s="66"/>
      <c r="L29" s="66"/>
      <c r="M29" s="66"/>
      <c r="N29" s="66"/>
      <c r="O29" s="66"/>
      <c r="P29" s="66"/>
    </row>
    <row r="30" spans="2:17" x14ac:dyDescent="0.25">
      <c r="E30" s="65"/>
      <c r="F30" s="65"/>
      <c r="G30" s="65"/>
      <c r="H30" s="65"/>
      <c r="I30" s="65"/>
      <c r="J30" s="65"/>
      <c r="K30" s="65"/>
      <c r="L30" s="65"/>
      <c r="M30" s="65"/>
      <c r="N30" s="65"/>
      <c r="O30" s="65"/>
      <c r="P30" s="65"/>
      <c r="Q30" s="72"/>
    </row>
    <row r="31" spans="2:17" x14ac:dyDescent="0.25">
      <c r="E31" s="64"/>
      <c r="F31" s="64"/>
      <c r="G31" s="64"/>
      <c r="H31" s="64"/>
      <c r="I31" s="64"/>
      <c r="J31" s="64"/>
      <c r="K31" s="64"/>
      <c r="L31" s="64"/>
      <c r="M31" s="64"/>
      <c r="N31" s="64"/>
      <c r="O31" s="64"/>
      <c r="P31" s="64"/>
    </row>
    <row r="32" spans="2:17" x14ac:dyDescent="0.25">
      <c r="E32" s="55"/>
      <c r="F32" s="55"/>
      <c r="G32" s="55"/>
      <c r="H32" s="55"/>
      <c r="I32" s="55"/>
      <c r="J32" s="55"/>
      <c r="K32" s="55"/>
      <c r="L32" s="55"/>
      <c r="M32" s="55"/>
      <c r="N32" s="55"/>
      <c r="O32" s="55"/>
      <c r="P32" s="55"/>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Q31"/>
  <sheetViews>
    <sheetView showGridLines="0" zoomScaleNormal="100" workbookViewId="0">
      <selection activeCell="E61" sqref="E61"/>
    </sheetView>
  </sheetViews>
  <sheetFormatPr baseColWidth="10" defaultColWidth="11.42578125" defaultRowHeight="15" x14ac:dyDescent="0.25"/>
  <cols>
    <col min="1" max="1" width="7.28515625" customWidth="1"/>
    <col min="2" max="2" width="18.7109375" customWidth="1"/>
    <col min="3" max="3" width="30" customWidth="1"/>
    <col min="4" max="4" width="13.7109375" customWidth="1"/>
    <col min="5" max="5" width="13.85546875" customWidth="1"/>
    <col min="6" max="16" width="12.28515625" customWidth="1"/>
    <col min="17" max="17" width="10.5703125" customWidth="1"/>
  </cols>
  <sheetData>
    <row r="2" spans="2:17" ht="28.5" x14ac:dyDescent="0.25">
      <c r="B2" s="140" t="s">
        <v>0</v>
      </c>
      <c r="C2" s="140"/>
      <c r="D2" s="140"/>
      <c r="E2" s="140"/>
      <c r="F2" s="140"/>
      <c r="G2" s="140"/>
      <c r="H2" s="140"/>
      <c r="I2" s="140"/>
      <c r="J2" s="140"/>
      <c r="K2" s="140"/>
      <c r="L2" s="140"/>
      <c r="M2" s="140"/>
      <c r="N2" s="140"/>
      <c r="O2" s="140"/>
      <c r="P2" s="140"/>
      <c r="Q2" s="140"/>
    </row>
    <row r="3" spans="2:17" ht="21" x14ac:dyDescent="0.25">
      <c r="B3" s="141" t="s">
        <v>34</v>
      </c>
      <c r="C3" s="141"/>
      <c r="D3" s="141"/>
      <c r="E3" s="141"/>
      <c r="F3" s="141"/>
      <c r="G3" s="141"/>
      <c r="H3" s="141"/>
      <c r="I3" s="141"/>
      <c r="J3" s="141"/>
      <c r="K3" s="141"/>
      <c r="L3" s="141"/>
      <c r="M3" s="141"/>
      <c r="N3" s="141"/>
      <c r="O3" s="141"/>
      <c r="P3" s="141"/>
      <c r="Q3" s="141"/>
    </row>
    <row r="4" spans="2:17" ht="15.75" x14ac:dyDescent="0.25">
      <c r="B4" s="142" t="s">
        <v>44</v>
      </c>
      <c r="C4" s="142"/>
      <c r="D4" s="142"/>
      <c r="E4" s="142"/>
      <c r="F4" s="142"/>
      <c r="G4" s="142"/>
      <c r="H4" s="142"/>
      <c r="I4" s="142"/>
      <c r="J4" s="142"/>
      <c r="K4" s="142"/>
      <c r="L4" s="142"/>
      <c r="M4" s="142"/>
      <c r="N4" s="142"/>
      <c r="O4" s="142"/>
      <c r="P4" s="142"/>
      <c r="Q4" s="142"/>
    </row>
    <row r="5" spans="2:17" ht="4.5" customHeight="1" x14ac:dyDescent="0.25">
      <c r="B5" s="45"/>
      <c r="C5" s="45"/>
      <c r="D5" s="45"/>
      <c r="E5" s="45"/>
      <c r="F5" s="116"/>
      <c r="G5" s="116"/>
      <c r="H5" s="116"/>
      <c r="I5" s="116"/>
      <c r="J5" s="116"/>
      <c r="K5" s="116"/>
      <c r="L5" s="116"/>
      <c r="M5" s="116"/>
      <c r="N5" s="116"/>
      <c r="O5" s="116"/>
      <c r="P5" s="116"/>
      <c r="Q5" s="116"/>
    </row>
    <row r="6" spans="2:17" x14ac:dyDescent="0.25">
      <c r="B6" s="38"/>
    </row>
    <row r="7" spans="2:17" x14ac:dyDescent="0.25">
      <c r="B7" s="63" t="s">
        <v>52</v>
      </c>
      <c r="C7" s="29"/>
      <c r="D7" s="29"/>
      <c r="E7" s="29"/>
      <c r="F7" s="29"/>
      <c r="G7" s="29"/>
      <c r="H7" s="29"/>
      <c r="I7" s="29"/>
      <c r="J7" s="29"/>
      <c r="K7" s="29"/>
      <c r="L7" s="29"/>
      <c r="M7" s="29"/>
      <c r="N7" s="29"/>
      <c r="O7" s="29"/>
      <c r="P7" s="29"/>
      <c r="Q7" s="36" t="s">
        <v>46</v>
      </c>
    </row>
    <row r="8" spans="2:17" ht="3" customHeight="1" x14ac:dyDescent="0.25">
      <c r="B8" s="24"/>
    </row>
    <row r="9" spans="2:17" ht="20.25" customHeight="1" x14ac:dyDescent="0.25">
      <c r="B9" s="143" t="s">
        <v>37</v>
      </c>
      <c r="C9" s="143" t="s">
        <v>38</v>
      </c>
      <c r="D9" s="145" t="s">
        <v>53</v>
      </c>
      <c r="E9" s="147">
        <v>2016</v>
      </c>
      <c r="F9" s="148"/>
      <c r="G9" s="148"/>
      <c r="H9" s="148"/>
      <c r="I9" s="148"/>
      <c r="J9" s="148"/>
      <c r="K9" s="148"/>
      <c r="L9" s="148"/>
      <c r="M9" s="148"/>
      <c r="N9" s="148"/>
      <c r="O9" s="148"/>
      <c r="P9" s="148"/>
      <c r="Q9" s="149"/>
    </row>
    <row r="10" spans="2:17" ht="12.75" customHeight="1" x14ac:dyDescent="0.25">
      <c r="B10" s="144"/>
      <c r="C10" s="144"/>
      <c r="D10" s="146"/>
      <c r="E10" s="62" t="s">
        <v>39</v>
      </c>
      <c r="F10" s="62" t="s">
        <v>8</v>
      </c>
      <c r="G10" s="62" t="s">
        <v>9</v>
      </c>
      <c r="H10" s="62" t="s">
        <v>10</v>
      </c>
      <c r="I10" s="62" t="s">
        <v>11</v>
      </c>
      <c r="J10" s="62" t="s">
        <v>12</v>
      </c>
      <c r="K10" s="62" t="s">
        <v>13</v>
      </c>
      <c r="L10" s="62" t="s">
        <v>14</v>
      </c>
      <c r="M10" s="62" t="s">
        <v>15</v>
      </c>
      <c r="N10" s="62" t="s">
        <v>16</v>
      </c>
      <c r="O10" s="62" t="s">
        <v>17</v>
      </c>
      <c r="P10" s="62" t="s">
        <v>18</v>
      </c>
      <c r="Q10" s="62" t="s">
        <v>31</v>
      </c>
    </row>
    <row r="11" spans="2:17" x14ac:dyDescent="0.25">
      <c r="B11" s="33" t="s">
        <v>20</v>
      </c>
      <c r="C11" s="32" t="s">
        <v>21</v>
      </c>
      <c r="D11" s="60">
        <v>27629.316738000001</v>
      </c>
      <c r="E11" s="70">
        <v>1372.8773417399998</v>
      </c>
      <c r="F11" s="70">
        <v>1948.6781115499998</v>
      </c>
      <c r="G11" s="70">
        <v>1541.2113279700002</v>
      </c>
      <c r="H11" s="70">
        <v>3076.4580159000011</v>
      </c>
      <c r="I11" s="70">
        <v>1822.4062644600003</v>
      </c>
      <c r="J11" s="70">
        <v>3255.1953047100001</v>
      </c>
      <c r="K11" s="70">
        <v>4257.3443954000004</v>
      </c>
      <c r="L11" s="70">
        <v>1920.8054275900004</v>
      </c>
      <c r="M11" s="70">
        <v>2669.5072975400008</v>
      </c>
      <c r="N11" s="70">
        <v>1370.7946518600002</v>
      </c>
      <c r="O11" s="70">
        <v>1610.4830911900003</v>
      </c>
      <c r="P11" s="70">
        <v>5591.8950756999984</v>
      </c>
      <c r="Q11" s="69">
        <f>+SUM(E11:P11)</f>
        <v>30437.656305609999</v>
      </c>
    </row>
    <row r="12" spans="2:17" x14ac:dyDescent="0.25">
      <c r="B12" s="33" t="s">
        <v>22</v>
      </c>
      <c r="C12" s="34" t="s">
        <v>40</v>
      </c>
      <c r="D12" s="61">
        <v>103053.589051</v>
      </c>
      <c r="E12" s="71">
        <v>6621.4549144800003</v>
      </c>
      <c r="F12" s="71">
        <v>7233.0666952799993</v>
      </c>
      <c r="G12" s="71">
        <v>8308.1899994100004</v>
      </c>
      <c r="H12" s="71">
        <v>7810.2141174899998</v>
      </c>
      <c r="I12" s="71">
        <v>8430.872424889998</v>
      </c>
      <c r="J12" s="71">
        <v>8390.4791531499995</v>
      </c>
      <c r="K12" s="71">
        <v>7696.6652252999993</v>
      </c>
      <c r="L12" s="71">
        <v>9112.6626382199993</v>
      </c>
      <c r="M12" s="71">
        <v>8870.2833382199988</v>
      </c>
      <c r="N12" s="71">
        <v>9851.3053383499991</v>
      </c>
      <c r="O12" s="71">
        <v>10592.478104519998</v>
      </c>
      <c r="P12" s="71">
        <v>9755.9199885199996</v>
      </c>
      <c r="Q12" s="69">
        <f>+SUM(E12:P12)</f>
        <v>102673.59193782997</v>
      </c>
    </row>
    <row r="13" spans="2:17" x14ac:dyDescent="0.25">
      <c r="B13" s="33" t="s">
        <v>24</v>
      </c>
      <c r="C13" s="32" t="s">
        <v>25</v>
      </c>
      <c r="D13" s="60">
        <v>359615.41699100001</v>
      </c>
      <c r="E13" s="70">
        <v>33995.481555499988</v>
      </c>
      <c r="F13" s="70">
        <v>24712.732415999992</v>
      </c>
      <c r="G13" s="70">
        <v>29924.269115330004</v>
      </c>
      <c r="H13" s="70">
        <v>36865.340998070009</v>
      </c>
      <c r="I13" s="70">
        <v>26798.320256349994</v>
      </c>
      <c r="J13" s="70">
        <v>27321.612399279991</v>
      </c>
      <c r="K13" s="70">
        <v>29389.510484169998</v>
      </c>
      <c r="L13" s="70">
        <v>26802.911571719993</v>
      </c>
      <c r="M13" s="70">
        <v>27595.266820630008</v>
      </c>
      <c r="N13" s="70">
        <v>30294.350509880005</v>
      </c>
      <c r="O13" s="70">
        <v>26850.174617249999</v>
      </c>
      <c r="P13" s="70">
        <v>32001.735595430004</v>
      </c>
      <c r="Q13" s="69">
        <f>+SUM(E13:P13)</f>
        <v>352551.70633960998</v>
      </c>
    </row>
    <row r="14" spans="2:17" ht="18" customHeight="1" x14ac:dyDescent="0.25">
      <c r="B14" s="58" t="s">
        <v>31</v>
      </c>
      <c r="C14" s="58"/>
      <c r="D14" s="58">
        <v>490298.32278000005</v>
      </c>
      <c r="E14" s="58">
        <f t="shared" ref="E14:Q14" si="0">+SUM(E11:E13)</f>
        <v>41989.813811719985</v>
      </c>
      <c r="F14" s="58">
        <f t="shared" si="0"/>
        <v>33894.477222829992</v>
      </c>
      <c r="G14" s="58">
        <f t="shared" si="0"/>
        <v>39773.670442710005</v>
      </c>
      <c r="H14" s="58">
        <f t="shared" si="0"/>
        <v>47752.013131460008</v>
      </c>
      <c r="I14" s="58">
        <f t="shared" si="0"/>
        <v>37051.598945699996</v>
      </c>
      <c r="J14" s="58">
        <f t="shared" si="0"/>
        <v>38967.286857139989</v>
      </c>
      <c r="K14" s="58">
        <f t="shared" si="0"/>
        <v>41343.520104869996</v>
      </c>
      <c r="L14" s="58">
        <f t="shared" si="0"/>
        <v>37836.379637529993</v>
      </c>
      <c r="M14" s="58">
        <f t="shared" si="0"/>
        <v>39135.057456390008</v>
      </c>
      <c r="N14" s="58">
        <f t="shared" si="0"/>
        <v>41516.450500090003</v>
      </c>
      <c r="O14" s="58">
        <f t="shared" si="0"/>
        <v>39053.135812959998</v>
      </c>
      <c r="P14" s="58">
        <f t="shared" si="0"/>
        <v>47349.550659650005</v>
      </c>
      <c r="Q14" s="58">
        <f t="shared" si="0"/>
        <v>485662.95458304998</v>
      </c>
    </row>
    <row r="15" spans="2:17" x14ac:dyDescent="0.25">
      <c r="B15" s="40" t="s">
        <v>54</v>
      </c>
    </row>
    <row r="16" spans="2:17" x14ac:dyDescent="0.25">
      <c r="B16" s="41" t="s">
        <v>49</v>
      </c>
      <c r="E16" s="57"/>
      <c r="F16" s="57"/>
      <c r="G16" s="57"/>
      <c r="H16" s="57"/>
      <c r="I16" s="57"/>
      <c r="J16" s="57"/>
      <c r="K16" s="57"/>
      <c r="L16" s="57"/>
      <c r="M16" s="57"/>
      <c r="N16" s="57"/>
      <c r="O16" s="57"/>
      <c r="P16" s="57"/>
      <c r="Q16" s="57"/>
    </row>
    <row r="17" spans="2:17" ht="15" customHeight="1" x14ac:dyDescent="0.25">
      <c r="B17" s="39" t="s">
        <v>55</v>
      </c>
      <c r="C17" s="9"/>
      <c r="D17" s="9"/>
      <c r="E17" s="9"/>
      <c r="F17" s="115"/>
      <c r="G17" s="68"/>
      <c r="H17" s="115"/>
      <c r="I17" s="115"/>
      <c r="J17" s="115"/>
      <c r="K17" s="115"/>
      <c r="L17" s="115"/>
      <c r="M17" s="115"/>
      <c r="N17" s="115"/>
      <c r="O17" s="115"/>
      <c r="P17" s="115"/>
      <c r="Q17" s="115"/>
    </row>
    <row r="18" spans="2:17" x14ac:dyDescent="0.25">
      <c r="B18" s="39" t="s">
        <v>56</v>
      </c>
      <c r="C18" s="56"/>
      <c r="D18" s="9"/>
      <c r="E18" s="56"/>
      <c r="F18" s="115"/>
      <c r="G18" s="115"/>
      <c r="H18" s="115"/>
      <c r="I18" s="115"/>
      <c r="J18" s="115"/>
      <c r="K18" s="115"/>
      <c r="L18" s="115"/>
      <c r="M18" s="115"/>
      <c r="N18" s="115"/>
      <c r="O18" s="115"/>
      <c r="P18" s="115"/>
      <c r="Q18" s="115"/>
    </row>
    <row r="19" spans="2:17" x14ac:dyDescent="0.25">
      <c r="B19" s="9"/>
      <c r="C19" s="9"/>
      <c r="D19" s="9"/>
      <c r="E19" s="9"/>
      <c r="F19" s="115"/>
      <c r="G19" s="115"/>
      <c r="H19" s="115"/>
      <c r="I19" s="115"/>
      <c r="J19" s="115"/>
      <c r="K19" s="68"/>
      <c r="L19" s="68"/>
      <c r="M19" s="68"/>
      <c r="N19" s="68"/>
      <c r="O19" s="68"/>
      <c r="P19" s="68"/>
      <c r="Q19" s="115"/>
    </row>
    <row r="20" spans="2:17" x14ac:dyDescent="0.25">
      <c r="B20" s="9"/>
      <c r="C20" s="9"/>
      <c r="D20" s="9"/>
      <c r="E20" s="9"/>
      <c r="F20" s="115" t="s">
        <v>32</v>
      </c>
      <c r="G20" s="115"/>
      <c r="H20" s="115"/>
      <c r="I20" s="115"/>
      <c r="J20" s="115"/>
      <c r="K20" s="115"/>
      <c r="L20" s="115"/>
      <c r="M20" s="115"/>
      <c r="N20" s="115"/>
      <c r="O20" s="115"/>
      <c r="P20" s="115"/>
      <c r="Q20" s="115"/>
    </row>
    <row r="21" spans="2:17" x14ac:dyDescent="0.25">
      <c r="B21" s="9"/>
      <c r="C21" s="9"/>
      <c r="D21" s="67"/>
      <c r="E21" s="67"/>
      <c r="F21" s="67"/>
      <c r="G21" s="67"/>
      <c r="H21" s="67"/>
      <c r="I21" s="67"/>
      <c r="J21" s="67"/>
      <c r="K21" s="67"/>
      <c r="L21" s="67"/>
      <c r="M21" s="67"/>
      <c r="N21" s="67"/>
      <c r="O21" s="67"/>
      <c r="P21" s="67"/>
      <c r="Q21" s="67"/>
    </row>
    <row r="22" spans="2:17" x14ac:dyDescent="0.25">
      <c r="B22" s="9"/>
      <c r="C22" s="9"/>
      <c r="D22" s="9"/>
      <c r="E22" s="9"/>
      <c r="F22" s="115"/>
      <c r="G22" s="115"/>
      <c r="H22" s="115"/>
      <c r="I22" s="115"/>
      <c r="J22" s="115"/>
      <c r="K22" s="115"/>
      <c r="L22" s="115"/>
      <c r="M22" s="115"/>
      <c r="N22" s="115"/>
      <c r="O22" s="115"/>
      <c r="P22" s="115"/>
      <c r="Q22" s="115"/>
    </row>
    <row r="23" spans="2:17" x14ac:dyDescent="0.25">
      <c r="B23" s="9"/>
      <c r="C23" s="9"/>
      <c r="D23" s="9"/>
      <c r="E23" s="9"/>
      <c r="F23" s="115"/>
      <c r="G23" s="115"/>
      <c r="H23" s="115"/>
      <c r="I23" s="115"/>
      <c r="J23" s="115"/>
      <c r="K23" s="115"/>
      <c r="L23" s="115"/>
      <c r="M23" s="115"/>
      <c r="N23" s="115"/>
      <c r="O23" s="115"/>
      <c r="P23" s="115"/>
      <c r="Q23" s="115"/>
    </row>
    <row r="24" spans="2:17" x14ac:dyDescent="0.25">
      <c r="B24" s="9"/>
      <c r="C24" s="9"/>
      <c r="D24" s="9"/>
      <c r="E24" s="9"/>
      <c r="F24" s="115"/>
      <c r="G24" s="115"/>
      <c r="H24" s="115"/>
      <c r="I24" s="115"/>
      <c r="J24" s="115"/>
      <c r="K24" s="115"/>
      <c r="L24" s="115"/>
      <c r="M24" s="115"/>
      <c r="N24" s="115"/>
      <c r="O24" s="115"/>
      <c r="P24" s="115"/>
      <c r="Q24" s="115"/>
    </row>
    <row r="25" spans="2:17" x14ac:dyDescent="0.25">
      <c r="B25" s="9"/>
      <c r="C25" s="9"/>
      <c r="D25" s="9"/>
      <c r="E25" s="9"/>
      <c r="F25" s="115"/>
      <c r="G25" s="115"/>
      <c r="H25" s="115"/>
      <c r="I25" s="115"/>
      <c r="J25" s="115"/>
      <c r="K25" s="115"/>
      <c r="L25" s="115"/>
      <c r="M25" s="115"/>
      <c r="N25" s="115"/>
      <c r="O25" s="115"/>
      <c r="P25" s="115"/>
      <c r="Q25" s="115"/>
    </row>
    <row r="26" spans="2:17" x14ac:dyDescent="0.25">
      <c r="B26" s="7"/>
      <c r="C26" s="7"/>
      <c r="D26" s="7"/>
      <c r="E26" s="66"/>
      <c r="F26" s="66"/>
      <c r="G26" s="66"/>
      <c r="H26" s="66"/>
      <c r="I26" s="66"/>
      <c r="J26" s="66"/>
      <c r="K26" s="66"/>
      <c r="L26" s="66"/>
      <c r="M26" s="66"/>
      <c r="N26" s="66"/>
      <c r="O26" s="66"/>
      <c r="P26" s="66"/>
      <c r="Q26" s="66"/>
    </row>
    <row r="27" spans="2:17" x14ac:dyDescent="0.25">
      <c r="B27" s="7"/>
      <c r="C27" s="7"/>
      <c r="D27" s="7"/>
      <c r="E27" s="66"/>
      <c r="F27" s="66"/>
      <c r="G27" s="66"/>
      <c r="H27" s="66"/>
      <c r="I27" s="66"/>
      <c r="J27" s="66"/>
      <c r="K27" s="66"/>
      <c r="L27" s="66"/>
      <c r="M27" s="66"/>
      <c r="N27" s="66"/>
      <c r="O27" s="66"/>
      <c r="P27" s="66"/>
      <c r="Q27" s="66"/>
    </row>
    <row r="28" spans="2:17" x14ac:dyDescent="0.25">
      <c r="B28" s="7"/>
      <c r="C28" s="7"/>
      <c r="D28" s="7"/>
      <c r="E28" s="66"/>
      <c r="F28" s="66"/>
      <c r="G28" s="66"/>
      <c r="H28" s="66"/>
      <c r="I28" s="66"/>
      <c r="J28" s="66"/>
      <c r="K28" s="66"/>
      <c r="L28" s="66"/>
      <c r="M28" s="66"/>
      <c r="N28" s="66"/>
      <c r="O28" s="66"/>
      <c r="P28" s="66"/>
      <c r="Q28" s="66"/>
    </row>
    <row r="29" spans="2:17" x14ac:dyDescent="0.25">
      <c r="E29" s="65"/>
      <c r="F29" s="65"/>
      <c r="G29" s="65"/>
      <c r="H29" s="65"/>
      <c r="I29" s="65"/>
      <c r="J29" s="65"/>
      <c r="K29" s="65"/>
      <c r="L29" s="65"/>
      <c r="M29" s="65"/>
      <c r="N29" s="65"/>
      <c r="O29" s="65"/>
      <c r="P29" s="65"/>
      <c r="Q29" s="65"/>
    </row>
    <row r="30" spans="2:17" x14ac:dyDescent="0.25">
      <c r="E30" s="64"/>
      <c r="F30" s="64"/>
      <c r="G30" s="64"/>
      <c r="H30" s="64"/>
      <c r="I30" s="64"/>
      <c r="J30" s="64"/>
      <c r="K30" s="64"/>
      <c r="L30" s="64"/>
      <c r="M30" s="64"/>
      <c r="N30" s="64"/>
      <c r="O30" s="64"/>
      <c r="P30" s="64"/>
      <c r="Q30" s="64"/>
    </row>
    <row r="31" spans="2:17" x14ac:dyDescent="0.25">
      <c r="E31" s="55"/>
      <c r="F31" s="55"/>
      <c r="G31" s="55"/>
      <c r="H31" s="55"/>
      <c r="I31" s="55"/>
      <c r="J31" s="55"/>
      <c r="K31" s="55"/>
      <c r="L31" s="55"/>
      <c r="M31" s="55"/>
      <c r="N31" s="55"/>
      <c r="O31" s="55"/>
      <c r="P31" s="55"/>
      <c r="Q31" s="55"/>
    </row>
  </sheetData>
  <mergeCells count="7">
    <mergeCell ref="B2:Q2"/>
    <mergeCell ref="B3:Q3"/>
    <mergeCell ref="B4:Q4"/>
    <mergeCell ref="B9:B10"/>
    <mergeCell ref="C9:C10"/>
    <mergeCell ref="D9:D10"/>
    <mergeCell ref="E9:Q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R31"/>
  <sheetViews>
    <sheetView showGridLines="0" zoomScaleNormal="100" workbookViewId="0">
      <selection activeCell="G33" sqref="G33"/>
    </sheetView>
  </sheetViews>
  <sheetFormatPr baseColWidth="10" defaultColWidth="11.42578125" defaultRowHeight="15" x14ac:dyDescent="0.25"/>
  <cols>
    <col min="1" max="1" width="7.28515625" customWidth="1"/>
    <col min="2" max="2" width="17.140625" customWidth="1"/>
    <col min="3" max="3" width="42.140625" customWidth="1"/>
    <col min="4" max="4" width="14.28515625" customWidth="1"/>
    <col min="5" max="16" width="12.140625" customWidth="1"/>
    <col min="17" max="17" width="13.42578125" customWidth="1"/>
    <col min="18" max="18" width="17.85546875" bestFit="1" customWidth="1"/>
  </cols>
  <sheetData>
    <row r="2" spans="2:17" ht="28.5" x14ac:dyDescent="0.25">
      <c r="B2" s="140" t="s">
        <v>0</v>
      </c>
      <c r="C2" s="140"/>
      <c r="D2" s="140"/>
      <c r="E2" s="140"/>
      <c r="F2" s="140"/>
      <c r="G2" s="140"/>
      <c r="H2" s="140"/>
      <c r="I2" s="140"/>
      <c r="J2" s="140"/>
      <c r="K2" s="140"/>
      <c r="L2" s="140"/>
      <c r="M2" s="140"/>
      <c r="N2" s="140"/>
      <c r="O2" s="140"/>
      <c r="P2" s="140"/>
      <c r="Q2" s="140"/>
    </row>
    <row r="3" spans="2:17" ht="21" x14ac:dyDescent="0.25">
      <c r="B3" s="141" t="s">
        <v>34</v>
      </c>
      <c r="C3" s="141"/>
      <c r="D3" s="141"/>
      <c r="E3" s="141"/>
      <c r="F3" s="141"/>
      <c r="G3" s="141"/>
      <c r="H3" s="141"/>
      <c r="I3" s="141"/>
      <c r="J3" s="141"/>
      <c r="K3" s="141"/>
      <c r="L3" s="141"/>
      <c r="M3" s="141"/>
      <c r="N3" s="141"/>
      <c r="O3" s="141"/>
      <c r="P3" s="141"/>
      <c r="Q3" s="141"/>
    </row>
    <row r="4" spans="2:17" ht="15.75" x14ac:dyDescent="0.25">
      <c r="B4" s="142" t="s">
        <v>44</v>
      </c>
      <c r="C4" s="142"/>
      <c r="D4" s="142"/>
      <c r="E4" s="142"/>
      <c r="F4" s="142"/>
      <c r="G4" s="142"/>
      <c r="H4" s="142"/>
      <c r="I4" s="142"/>
      <c r="J4" s="142"/>
      <c r="K4" s="142"/>
      <c r="L4" s="142"/>
      <c r="M4" s="142"/>
      <c r="N4" s="142"/>
      <c r="O4" s="142"/>
      <c r="P4" s="142"/>
      <c r="Q4" s="142"/>
    </row>
    <row r="5" spans="2:17" ht="4.5" customHeight="1" x14ac:dyDescent="0.25">
      <c r="B5" s="45"/>
      <c r="C5" s="45"/>
      <c r="D5" s="45"/>
      <c r="E5" s="45"/>
      <c r="F5" s="45"/>
      <c r="G5" s="45"/>
      <c r="H5" s="45"/>
      <c r="I5" s="45"/>
      <c r="J5" s="45"/>
      <c r="K5" s="45"/>
      <c r="L5" s="45"/>
      <c r="M5" s="45"/>
      <c r="N5" s="45"/>
      <c r="O5" s="45"/>
      <c r="P5" s="45"/>
      <c r="Q5" s="116"/>
    </row>
    <row r="6" spans="2:17" x14ac:dyDescent="0.25">
      <c r="B6" s="38"/>
    </row>
    <row r="7" spans="2:17" x14ac:dyDescent="0.25">
      <c r="B7" s="63" t="s">
        <v>57</v>
      </c>
      <c r="C7" s="29"/>
      <c r="D7" s="29"/>
      <c r="E7" s="29"/>
      <c r="F7" s="29"/>
      <c r="G7" s="29"/>
      <c r="H7" s="29"/>
      <c r="I7" s="29"/>
      <c r="J7" s="29"/>
      <c r="K7" s="29"/>
      <c r="L7" s="29"/>
      <c r="M7" s="29"/>
      <c r="N7" s="29"/>
      <c r="O7" s="29"/>
      <c r="P7" s="29"/>
      <c r="Q7" s="36" t="s">
        <v>46</v>
      </c>
    </row>
    <row r="8" spans="2:17" ht="3" customHeight="1" x14ac:dyDescent="0.25">
      <c r="B8" s="24"/>
    </row>
    <row r="9" spans="2:17" ht="16.5" customHeight="1" x14ac:dyDescent="0.25">
      <c r="B9" s="143" t="s">
        <v>37</v>
      </c>
      <c r="C9" s="143" t="s">
        <v>38</v>
      </c>
      <c r="D9" s="145" t="s">
        <v>53</v>
      </c>
      <c r="E9" s="147">
        <v>2017</v>
      </c>
      <c r="F9" s="148"/>
      <c r="G9" s="148"/>
      <c r="H9" s="148"/>
      <c r="I9" s="148"/>
      <c r="J9" s="148"/>
      <c r="K9" s="148"/>
      <c r="L9" s="148"/>
      <c r="M9" s="148"/>
      <c r="N9" s="148"/>
      <c r="O9" s="148"/>
      <c r="P9" s="148"/>
      <c r="Q9" s="149"/>
    </row>
    <row r="10" spans="2:17" ht="12.75" customHeight="1" x14ac:dyDescent="0.25">
      <c r="B10" s="144"/>
      <c r="C10" s="144"/>
      <c r="D10" s="146"/>
      <c r="E10" s="62" t="s">
        <v>39</v>
      </c>
      <c r="F10" s="62" t="s">
        <v>8</v>
      </c>
      <c r="G10" s="62" t="s">
        <v>9</v>
      </c>
      <c r="H10" s="62" t="s">
        <v>10</v>
      </c>
      <c r="I10" s="62" t="s">
        <v>11</v>
      </c>
      <c r="J10" s="62" t="s">
        <v>12</v>
      </c>
      <c r="K10" s="62" t="s">
        <v>13</v>
      </c>
      <c r="L10" s="62" t="s">
        <v>14</v>
      </c>
      <c r="M10" s="62" t="s">
        <v>15</v>
      </c>
      <c r="N10" s="62" t="s">
        <v>16</v>
      </c>
      <c r="O10" s="62" t="s">
        <v>17</v>
      </c>
      <c r="P10" s="62" t="s">
        <v>18</v>
      </c>
      <c r="Q10" s="62" t="s">
        <v>31</v>
      </c>
    </row>
    <row r="11" spans="2:17" x14ac:dyDescent="0.25">
      <c r="B11" s="33" t="s">
        <v>20</v>
      </c>
      <c r="C11" s="32" t="s">
        <v>21</v>
      </c>
      <c r="D11" s="60">
        <v>34595.823656</v>
      </c>
      <c r="E11" s="59">
        <v>1500.7753592399995</v>
      </c>
      <c r="F11" s="59">
        <v>2029.8992947400002</v>
      </c>
      <c r="G11" s="59">
        <v>2100.6882297500001</v>
      </c>
      <c r="H11" s="59">
        <v>2219.2417952600003</v>
      </c>
      <c r="I11" s="59">
        <v>2565.4560101800002</v>
      </c>
      <c r="J11" s="59">
        <v>6652.2633029199978</v>
      </c>
      <c r="K11" s="59">
        <v>2093.4640764700002</v>
      </c>
      <c r="L11" s="59">
        <v>4370.9220190799988</v>
      </c>
      <c r="M11" s="59">
        <v>3367.1662033100024</v>
      </c>
      <c r="N11" s="59">
        <v>3261.6711450399985</v>
      </c>
      <c r="O11" s="59">
        <v>2620.2384820599996</v>
      </c>
      <c r="P11" s="59">
        <v>4579.8692635200005</v>
      </c>
      <c r="Q11" s="50">
        <f>SUM(E11:P11)</f>
        <v>37361.65518157</v>
      </c>
    </row>
    <row r="12" spans="2:17" x14ac:dyDescent="0.25">
      <c r="B12" s="33" t="s">
        <v>22</v>
      </c>
      <c r="C12" s="34" t="s">
        <v>58</v>
      </c>
      <c r="D12" s="61">
        <v>120814.690092</v>
      </c>
      <c r="E12" s="59">
        <v>8096.9587299299992</v>
      </c>
      <c r="F12" s="59">
        <v>7812.9144474699988</v>
      </c>
      <c r="G12" s="59">
        <v>9350.4687870499965</v>
      </c>
      <c r="H12" s="59">
        <v>8215.9358217200006</v>
      </c>
      <c r="I12" s="59">
        <v>9715.3718592199966</v>
      </c>
      <c r="J12" s="59">
        <v>9671.9948822800015</v>
      </c>
      <c r="K12" s="59">
        <v>9306.9189339200002</v>
      </c>
      <c r="L12" s="59">
        <v>10143.6905831</v>
      </c>
      <c r="M12" s="59">
        <v>8680.3034564800037</v>
      </c>
      <c r="N12" s="59">
        <v>11210.171054120001</v>
      </c>
      <c r="O12" s="59">
        <v>12351.106191079996</v>
      </c>
      <c r="P12" s="59">
        <v>10779.423563059998</v>
      </c>
      <c r="Q12" s="50">
        <f>SUM(E12:P12)</f>
        <v>115335.25830942999</v>
      </c>
    </row>
    <row r="13" spans="2:17" x14ac:dyDescent="0.25">
      <c r="B13" s="33" t="s">
        <v>24</v>
      </c>
      <c r="C13" s="32" t="s">
        <v>59</v>
      </c>
      <c r="D13" s="60">
        <v>384102.67927000002</v>
      </c>
      <c r="E13" s="59">
        <v>37371.568369509994</v>
      </c>
      <c r="F13" s="59">
        <v>27570.419940490006</v>
      </c>
      <c r="G13" s="59">
        <v>29712.642129699998</v>
      </c>
      <c r="H13" s="59">
        <v>37128.621163110009</v>
      </c>
      <c r="I13" s="59">
        <v>37528.277328220007</v>
      </c>
      <c r="J13" s="59">
        <v>32387.697723060013</v>
      </c>
      <c r="K13" s="59">
        <v>29815.708947289993</v>
      </c>
      <c r="L13" s="59">
        <v>31050.028921680001</v>
      </c>
      <c r="M13" s="59">
        <v>29402.549001759977</v>
      </c>
      <c r="N13" s="59">
        <v>30993.093787279988</v>
      </c>
      <c r="O13" s="59">
        <v>29617.757808470029</v>
      </c>
      <c r="P13" s="59">
        <v>33626.583130659979</v>
      </c>
      <c r="Q13" s="50">
        <f>SUM(E13:P13)</f>
        <v>386204.94825123</v>
      </c>
    </row>
    <row r="14" spans="2:17" ht="18" customHeight="1" x14ac:dyDescent="0.25">
      <c r="B14" s="150" t="s">
        <v>60</v>
      </c>
      <c r="C14" s="151"/>
      <c r="D14" s="58">
        <f>SUM(D11:D13)</f>
        <v>539513.19301799999</v>
      </c>
      <c r="E14" s="58">
        <f t="shared" ref="E14:Q14" si="0">+SUM(E11:E13)</f>
        <v>46969.302458679995</v>
      </c>
      <c r="F14" s="58">
        <f t="shared" si="0"/>
        <v>37413.233682700004</v>
      </c>
      <c r="G14" s="58">
        <f t="shared" si="0"/>
        <v>41163.799146499994</v>
      </c>
      <c r="H14" s="58">
        <f t="shared" si="0"/>
        <v>47563.798780090008</v>
      </c>
      <c r="I14" s="58">
        <f t="shared" si="0"/>
        <v>49809.105197620003</v>
      </c>
      <c r="J14" s="58">
        <f t="shared" si="0"/>
        <v>48711.955908260017</v>
      </c>
      <c r="K14" s="58">
        <f t="shared" si="0"/>
        <v>41216.091957679993</v>
      </c>
      <c r="L14" s="58">
        <f t="shared" si="0"/>
        <v>45564.641523860002</v>
      </c>
      <c r="M14" s="58">
        <f t="shared" si="0"/>
        <v>41450.018661549984</v>
      </c>
      <c r="N14" s="58">
        <f t="shared" si="0"/>
        <v>45464.935986439988</v>
      </c>
      <c r="O14" s="58">
        <f t="shared" si="0"/>
        <v>44589.102481610025</v>
      </c>
      <c r="P14" s="58">
        <f t="shared" si="0"/>
        <v>48985.875957239979</v>
      </c>
      <c r="Q14" s="58">
        <f t="shared" si="0"/>
        <v>538901.86174223002</v>
      </c>
    </row>
    <row r="15" spans="2:17" x14ac:dyDescent="0.25">
      <c r="B15" s="40" t="s">
        <v>54</v>
      </c>
    </row>
    <row r="16" spans="2:17" x14ac:dyDescent="0.25">
      <c r="B16" s="41" t="s">
        <v>49</v>
      </c>
      <c r="E16" s="57"/>
      <c r="F16" s="57"/>
      <c r="G16" s="57"/>
      <c r="H16" s="57"/>
      <c r="I16" s="57"/>
      <c r="J16" s="57"/>
      <c r="K16" s="57"/>
      <c r="L16" s="57"/>
      <c r="M16" s="57"/>
      <c r="N16" s="57"/>
      <c r="O16" s="57"/>
      <c r="P16" s="57"/>
      <c r="Q16" s="57"/>
    </row>
    <row r="17" spans="2:18" ht="15" customHeight="1" x14ac:dyDescent="0.25">
      <c r="B17" s="39" t="s">
        <v>61</v>
      </c>
      <c r="C17" s="9"/>
      <c r="D17" s="9"/>
      <c r="E17" s="9"/>
      <c r="F17" s="9"/>
      <c r="G17" s="9"/>
      <c r="H17" s="9"/>
      <c r="I17" s="9"/>
      <c r="J17" s="9"/>
      <c r="K17" s="9"/>
      <c r="L17" s="9"/>
      <c r="M17" s="9"/>
      <c r="N17" s="9"/>
      <c r="O17" s="9"/>
      <c r="P17" s="9"/>
      <c r="Q17" s="115"/>
    </row>
    <row r="18" spans="2:18" x14ac:dyDescent="0.25">
      <c r="B18" s="39" t="s">
        <v>56</v>
      </c>
      <c r="C18" s="56"/>
      <c r="D18" s="9"/>
      <c r="E18" s="56"/>
      <c r="F18" s="56"/>
      <c r="G18" s="56"/>
      <c r="H18" s="56"/>
      <c r="I18" s="56"/>
      <c r="J18" s="56"/>
      <c r="K18" s="56"/>
      <c r="L18" s="56"/>
      <c r="M18" s="56"/>
      <c r="N18" s="56"/>
      <c r="O18" s="56"/>
      <c r="P18" s="56"/>
      <c r="Q18" s="115"/>
    </row>
    <row r="19" spans="2:18" x14ac:dyDescent="0.25">
      <c r="B19" s="9"/>
      <c r="C19" s="9"/>
      <c r="D19" s="9"/>
      <c r="E19" s="9"/>
      <c r="F19" s="9"/>
      <c r="G19" s="9"/>
      <c r="H19" s="56"/>
      <c r="I19" s="56"/>
      <c r="J19" s="56"/>
      <c r="K19" s="56"/>
      <c r="L19" s="56"/>
      <c r="M19" s="56"/>
      <c r="N19" s="56"/>
      <c r="O19" s="56"/>
      <c r="P19" s="56"/>
      <c r="Q19" s="115"/>
    </row>
    <row r="20" spans="2:18" x14ac:dyDescent="0.25">
      <c r="B20" s="9"/>
    </row>
    <row r="21" spans="2:18" x14ac:dyDescent="0.25">
      <c r="B21" s="9"/>
    </row>
    <row r="22" spans="2:18" x14ac:dyDescent="0.25">
      <c r="B22" s="9"/>
    </row>
    <row r="23" spans="2:18" x14ac:dyDescent="0.25">
      <c r="B23" s="9"/>
    </row>
    <row r="24" spans="2:18" x14ac:dyDescent="0.25">
      <c r="B24" s="9"/>
    </row>
    <row r="25" spans="2:18" x14ac:dyDescent="0.25">
      <c r="B25" s="9"/>
      <c r="F25" s="55"/>
      <c r="G25" s="55"/>
      <c r="H25" s="55"/>
      <c r="I25" s="55"/>
      <c r="J25" s="55"/>
      <c r="K25" s="55"/>
      <c r="L25" s="55"/>
      <c r="M25" s="55"/>
      <c r="N25" s="55"/>
      <c r="O25" s="55"/>
      <c r="P25" s="55"/>
      <c r="Q25" s="55"/>
      <c r="R25" s="55"/>
    </row>
    <row r="26" spans="2:18" x14ac:dyDescent="0.25">
      <c r="B26" s="7"/>
      <c r="F26" s="55"/>
      <c r="G26" s="55"/>
      <c r="H26" s="55"/>
      <c r="I26" s="55"/>
      <c r="J26" s="55"/>
      <c r="K26" s="55"/>
      <c r="L26" s="55"/>
      <c r="M26" s="55"/>
      <c r="N26" s="55"/>
      <c r="O26" s="55"/>
      <c r="P26" s="55"/>
      <c r="Q26" s="55"/>
      <c r="R26" s="55"/>
    </row>
    <row r="27" spans="2:18" x14ac:dyDescent="0.25">
      <c r="B27" s="7"/>
      <c r="F27" s="55"/>
      <c r="G27" s="55"/>
      <c r="H27" s="55"/>
      <c r="I27" s="55"/>
      <c r="J27" s="55"/>
      <c r="K27" s="55"/>
      <c r="L27" s="55"/>
      <c r="M27" s="55"/>
      <c r="N27" s="55"/>
      <c r="O27" s="55"/>
      <c r="P27" s="55"/>
      <c r="Q27" s="55"/>
      <c r="R27" s="55"/>
    </row>
    <row r="28" spans="2:18" x14ac:dyDescent="0.25">
      <c r="B28" s="7"/>
    </row>
    <row r="29" spans="2:18" x14ac:dyDescent="0.25">
      <c r="F29" s="55"/>
      <c r="G29" s="55"/>
      <c r="H29" s="55"/>
      <c r="I29" s="55"/>
      <c r="J29" s="55"/>
      <c r="K29" s="55"/>
      <c r="L29" s="55"/>
      <c r="M29" s="55"/>
      <c r="N29" s="55"/>
      <c r="O29" s="55"/>
      <c r="P29" s="55"/>
      <c r="Q29" s="55"/>
    </row>
    <row r="30" spans="2:18" x14ac:dyDescent="0.25">
      <c r="F30" s="55"/>
      <c r="G30" s="55"/>
      <c r="H30" s="55"/>
      <c r="I30" s="55"/>
      <c r="J30" s="55"/>
      <c r="K30" s="55"/>
      <c r="L30" s="55"/>
      <c r="M30" s="55"/>
      <c r="N30" s="55"/>
      <c r="O30" s="55"/>
      <c r="P30" s="55"/>
      <c r="Q30" s="55"/>
    </row>
    <row r="31" spans="2:18" x14ac:dyDescent="0.25">
      <c r="F31" s="55"/>
      <c r="G31" s="55"/>
      <c r="H31" s="55"/>
      <c r="I31" s="55"/>
      <c r="J31" s="55"/>
      <c r="K31" s="55"/>
      <c r="L31" s="55"/>
      <c r="M31" s="55"/>
      <c r="N31" s="55"/>
      <c r="O31" s="55"/>
      <c r="P31" s="55"/>
      <c r="Q31" s="55"/>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2009</vt:lpstr>
      <vt:lpstr>2010</vt:lpstr>
      <vt:lpstr>2011</vt:lpstr>
      <vt:lpstr>2012</vt:lpstr>
      <vt:lpstr>2013</vt:lpstr>
      <vt:lpstr>2014</vt:lpstr>
      <vt:lpstr>2015</vt:lpstr>
      <vt:lpstr>2016</vt:lpstr>
      <vt:lpstr>2017</vt:lpstr>
      <vt:lpstr>2018</vt:lpstr>
      <vt:lpstr>2019</vt:lpstr>
      <vt:lpstr>2020</vt:lpstr>
      <vt:lpstr>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Katherine M. Peguero F.</cp:lastModifiedBy>
  <cp:revision/>
  <dcterms:created xsi:type="dcterms:W3CDTF">2014-09-08T14:51:44Z</dcterms:created>
  <dcterms:modified xsi:type="dcterms:W3CDTF">2021-08-24T12:22:31Z</dcterms:modified>
  <cp:category/>
  <cp:contentStatus/>
</cp:coreProperties>
</file>