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jpaulino_digepres_gob_do/Documents/Escritorio/"/>
    </mc:Choice>
  </mc:AlternateContent>
  <xr:revisionPtr revIDLastSave="4" documentId="8_{0EBB503B-B588-4F0D-B61F-A8065C2C3F2C}" xr6:coauthVersionLast="47" xr6:coauthVersionMax="47" xr10:uidLastSave="{E9DA8895-5499-4E51-ABCF-7B7E1EFBF2CE}"/>
  <bookViews>
    <workbookView xWindow="28644" yWindow="0" windowWidth="19092" windowHeight="15600" xr2:uid="{58FB9043-049D-4025-8CE7-3B5915E0B9C1}"/>
  </bookViews>
  <sheets>
    <sheet name="Gráfico 1" sheetId="2" r:id="rId1"/>
    <sheet name="Tabla 1 " sheetId="6" r:id="rId2"/>
    <sheet name="Ilustración 1" sheetId="7" r:id="rId3"/>
    <sheet name="Tabla 2 " sheetId="5" r:id="rId4"/>
    <sheet name="Mapa 1" sheetId="8" r:id="rId5"/>
    <sheet name="Ilustración 2" sheetId="9" r:id="rId6"/>
    <sheet name="Tabla 3" sheetId="10" r:id="rId7"/>
    <sheet name="Gráfico 2" sheetId="11" r:id="rId8"/>
    <sheet name="Anexo 1" sheetId="12" r:id="rId9"/>
    <sheet name="Anexo 2 " sheetId="13" r:id="rId10"/>
    <sheet name="Anexo 3" sheetId="1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name="\0" localSheetId="8">#REF!</definedName>
    <definedName name="\0" localSheetId="9">#REF!</definedName>
    <definedName name="\0" localSheetId="10">#REF!</definedName>
    <definedName name="\0" localSheetId="7">#REF!</definedName>
    <definedName name="\0" localSheetId="2">#REF!</definedName>
    <definedName name="\0" localSheetId="5">#REF!</definedName>
    <definedName name="\0" localSheetId="4">#REF!</definedName>
    <definedName name="\0" localSheetId="1">#REF!</definedName>
    <definedName name="\0" localSheetId="3">#REF!</definedName>
    <definedName name="\0" localSheetId="6">#REF!</definedName>
    <definedName name="\0">#REF!</definedName>
    <definedName name="\A" localSheetId="9">#REF!</definedName>
    <definedName name="\A" localSheetId="10">#REF!</definedName>
    <definedName name="\A" localSheetId="7">#REF!</definedName>
    <definedName name="\A" localSheetId="2">#REF!</definedName>
    <definedName name="\A" localSheetId="5">#REF!</definedName>
    <definedName name="\A" localSheetId="4">#REF!</definedName>
    <definedName name="\A" localSheetId="1">#REF!</definedName>
    <definedName name="\A" localSheetId="3">#REF!</definedName>
    <definedName name="\A" localSheetId="6">#REF!</definedName>
    <definedName name="\A">#REF!</definedName>
    <definedName name="\B" localSheetId="9">#REF!</definedName>
    <definedName name="\B" localSheetId="10">#REF!</definedName>
    <definedName name="\B" localSheetId="7">#REF!</definedName>
    <definedName name="\B" localSheetId="2">#REF!</definedName>
    <definedName name="\B" localSheetId="5">#REF!</definedName>
    <definedName name="\B" localSheetId="4">#REF!</definedName>
    <definedName name="\B" localSheetId="1">#REF!</definedName>
    <definedName name="\B" localSheetId="3">#REF!</definedName>
    <definedName name="\B" localSheetId="6">#REF!</definedName>
    <definedName name="\B">#REF!</definedName>
    <definedName name="\C" localSheetId="9">#REF!</definedName>
    <definedName name="\C" localSheetId="10">#REF!</definedName>
    <definedName name="\C" localSheetId="7">#REF!</definedName>
    <definedName name="\C" localSheetId="2">#REF!</definedName>
    <definedName name="\C" localSheetId="5">#REF!</definedName>
    <definedName name="\C" localSheetId="4">#REF!</definedName>
    <definedName name="\C" localSheetId="1">#REF!</definedName>
    <definedName name="\C" localSheetId="3">#REF!</definedName>
    <definedName name="\C" localSheetId="6">#REF!</definedName>
    <definedName name="\C">#REF!</definedName>
    <definedName name="\D" localSheetId="9">#REF!</definedName>
    <definedName name="\D" localSheetId="10">#REF!</definedName>
    <definedName name="\D" localSheetId="7">#REF!</definedName>
    <definedName name="\D" localSheetId="2">#REF!</definedName>
    <definedName name="\D" localSheetId="5">#REF!</definedName>
    <definedName name="\D" localSheetId="4">#REF!</definedName>
    <definedName name="\D" localSheetId="1">#REF!</definedName>
    <definedName name="\D" localSheetId="3">#REF!</definedName>
    <definedName name="\D" localSheetId="6">#REF!</definedName>
    <definedName name="\D">#REF!</definedName>
    <definedName name="\E" localSheetId="9">#REF!</definedName>
    <definedName name="\E" localSheetId="10">#REF!</definedName>
    <definedName name="\E" localSheetId="7">#REF!</definedName>
    <definedName name="\E" localSheetId="2">#REF!</definedName>
    <definedName name="\E" localSheetId="5">#REF!</definedName>
    <definedName name="\E" localSheetId="4">#REF!</definedName>
    <definedName name="\E" localSheetId="1">#REF!</definedName>
    <definedName name="\E" localSheetId="3">#REF!</definedName>
    <definedName name="\E" localSheetId="6">#REF!</definedName>
    <definedName name="\E">#REF!</definedName>
    <definedName name="\F" localSheetId="9">#REF!</definedName>
    <definedName name="\F" localSheetId="10">#REF!</definedName>
    <definedName name="\F" localSheetId="7">#REF!</definedName>
    <definedName name="\F" localSheetId="2">#REF!</definedName>
    <definedName name="\F" localSheetId="5">#REF!</definedName>
    <definedName name="\F" localSheetId="4">#REF!</definedName>
    <definedName name="\F" localSheetId="1">#REF!</definedName>
    <definedName name="\F" localSheetId="3">#REF!</definedName>
    <definedName name="\F" localSheetId="6">#REF!</definedName>
    <definedName name="\F">#REF!</definedName>
    <definedName name="\G" localSheetId="9">#REF!</definedName>
    <definedName name="\G" localSheetId="10">#REF!</definedName>
    <definedName name="\G" localSheetId="7">#REF!</definedName>
    <definedName name="\G" localSheetId="2">#REF!</definedName>
    <definedName name="\G" localSheetId="5">#REF!</definedName>
    <definedName name="\G" localSheetId="4">#REF!</definedName>
    <definedName name="\G" localSheetId="1">#REF!</definedName>
    <definedName name="\G" localSheetId="3">#REF!</definedName>
    <definedName name="\G" localSheetId="6">#REF!</definedName>
    <definedName name="\G">#REF!</definedName>
    <definedName name="\H" localSheetId="9">#REF!</definedName>
    <definedName name="\H" localSheetId="10">#REF!</definedName>
    <definedName name="\H" localSheetId="7">#REF!</definedName>
    <definedName name="\H" localSheetId="2">#REF!</definedName>
    <definedName name="\H" localSheetId="5">#REF!</definedName>
    <definedName name="\H" localSheetId="4">#REF!</definedName>
    <definedName name="\H" localSheetId="1">#REF!</definedName>
    <definedName name="\H" localSheetId="3">#REF!</definedName>
    <definedName name="\H" localSheetId="6">#REF!</definedName>
    <definedName name="\H">#REF!</definedName>
    <definedName name="\I" localSheetId="9">#REF!</definedName>
    <definedName name="\I" localSheetId="10">#REF!</definedName>
    <definedName name="\I" localSheetId="7">#REF!</definedName>
    <definedName name="\I" localSheetId="2">#REF!</definedName>
    <definedName name="\I" localSheetId="5">#REF!</definedName>
    <definedName name="\I" localSheetId="4">#REF!</definedName>
    <definedName name="\I" localSheetId="1">#REF!</definedName>
    <definedName name="\I" localSheetId="3">#REF!</definedName>
    <definedName name="\I" localSheetId="6">#REF!</definedName>
    <definedName name="\I">#REF!</definedName>
    <definedName name="\J" localSheetId="9">#REF!</definedName>
    <definedName name="\J" localSheetId="10">#REF!</definedName>
    <definedName name="\J" localSheetId="7">#REF!</definedName>
    <definedName name="\J" localSheetId="2">#REF!</definedName>
    <definedName name="\J" localSheetId="5">#REF!</definedName>
    <definedName name="\J" localSheetId="4">#REF!</definedName>
    <definedName name="\J" localSheetId="1">#REF!</definedName>
    <definedName name="\J" localSheetId="3">#REF!</definedName>
    <definedName name="\J" localSheetId="6">#REF!</definedName>
    <definedName name="\J">#REF!</definedName>
    <definedName name="\K" localSheetId="9">#REF!</definedName>
    <definedName name="\K" localSheetId="10">#REF!</definedName>
    <definedName name="\K" localSheetId="7">#REF!</definedName>
    <definedName name="\K" localSheetId="2">#REF!</definedName>
    <definedName name="\K" localSheetId="5">#REF!</definedName>
    <definedName name="\K" localSheetId="4">#REF!</definedName>
    <definedName name="\K" localSheetId="1">#REF!</definedName>
    <definedName name="\K" localSheetId="3">#REF!</definedName>
    <definedName name="\K" localSheetId="6">#REF!</definedName>
    <definedName name="\K">#REF!</definedName>
    <definedName name="\L" localSheetId="9">#REF!</definedName>
    <definedName name="\L" localSheetId="10">#REF!</definedName>
    <definedName name="\L" localSheetId="7">#REF!</definedName>
    <definedName name="\L" localSheetId="2">#REF!</definedName>
    <definedName name="\L" localSheetId="5">#REF!</definedName>
    <definedName name="\L" localSheetId="4">#REF!</definedName>
    <definedName name="\L" localSheetId="1">#REF!</definedName>
    <definedName name="\L" localSheetId="3">#REF!</definedName>
    <definedName name="\L" localSheetId="6">#REF!</definedName>
    <definedName name="\L">#REF!</definedName>
    <definedName name="\M" localSheetId="9">#REF!</definedName>
    <definedName name="\M" localSheetId="10">#REF!</definedName>
    <definedName name="\M" localSheetId="7">#REF!</definedName>
    <definedName name="\M" localSheetId="2">#REF!</definedName>
    <definedName name="\M" localSheetId="5">#REF!</definedName>
    <definedName name="\M" localSheetId="4">#REF!</definedName>
    <definedName name="\M" localSheetId="1">#REF!</definedName>
    <definedName name="\M" localSheetId="3">#REF!</definedName>
    <definedName name="\M" localSheetId="6">#REF!</definedName>
    <definedName name="\M">#REF!</definedName>
    <definedName name="\N" localSheetId="9">#REF!</definedName>
    <definedName name="\N" localSheetId="10">#REF!</definedName>
    <definedName name="\N" localSheetId="7">#REF!</definedName>
    <definedName name="\N" localSheetId="2">#REF!</definedName>
    <definedName name="\N" localSheetId="5">#REF!</definedName>
    <definedName name="\N" localSheetId="4">#REF!</definedName>
    <definedName name="\N" localSheetId="1">#REF!</definedName>
    <definedName name="\N" localSheetId="3">#REF!</definedName>
    <definedName name="\N" localSheetId="6">#REF!</definedName>
    <definedName name="\N">#REF!</definedName>
    <definedName name="\Ñ" localSheetId="9">#REF!</definedName>
    <definedName name="\Ñ" localSheetId="10">#REF!</definedName>
    <definedName name="\Ñ" localSheetId="7">#REF!</definedName>
    <definedName name="\Ñ" localSheetId="2">#REF!</definedName>
    <definedName name="\Ñ" localSheetId="5">#REF!</definedName>
    <definedName name="\Ñ" localSheetId="4">#REF!</definedName>
    <definedName name="\Ñ" localSheetId="1">#REF!</definedName>
    <definedName name="\Ñ" localSheetId="3">#REF!</definedName>
    <definedName name="\Ñ" localSheetId="6">#REF!</definedName>
    <definedName name="\Ñ">#REF!</definedName>
    <definedName name="\O" localSheetId="9">#REF!</definedName>
    <definedName name="\O" localSheetId="10">#REF!</definedName>
    <definedName name="\O" localSheetId="7">#REF!</definedName>
    <definedName name="\O" localSheetId="2">#REF!</definedName>
    <definedName name="\O" localSheetId="5">#REF!</definedName>
    <definedName name="\O" localSheetId="4">#REF!</definedName>
    <definedName name="\O" localSheetId="1">#REF!</definedName>
    <definedName name="\O" localSheetId="3">#REF!</definedName>
    <definedName name="\O" localSheetId="6">#REF!</definedName>
    <definedName name="\O">#REF!</definedName>
    <definedName name="\P" localSheetId="9">#REF!</definedName>
    <definedName name="\P" localSheetId="10">#REF!</definedName>
    <definedName name="\P" localSheetId="7">#REF!</definedName>
    <definedName name="\P" localSheetId="2">#REF!</definedName>
    <definedName name="\P" localSheetId="5">#REF!</definedName>
    <definedName name="\P" localSheetId="4">#REF!</definedName>
    <definedName name="\P" localSheetId="1">#REF!</definedName>
    <definedName name="\P" localSheetId="3">#REF!</definedName>
    <definedName name="\P" localSheetId="6">#REF!</definedName>
    <definedName name="\P">#REF!</definedName>
    <definedName name="\Q" localSheetId="9">#REF!</definedName>
    <definedName name="\Q" localSheetId="10">#REF!</definedName>
    <definedName name="\Q" localSheetId="7">#REF!</definedName>
    <definedName name="\Q" localSheetId="2">#REF!</definedName>
    <definedName name="\Q" localSheetId="5">#REF!</definedName>
    <definedName name="\Q" localSheetId="4">#REF!</definedName>
    <definedName name="\Q" localSheetId="1">#REF!</definedName>
    <definedName name="\Q" localSheetId="3">#REF!</definedName>
    <definedName name="\Q" localSheetId="6">#REF!</definedName>
    <definedName name="\Q">#REF!</definedName>
    <definedName name="\R" localSheetId="9">#REF!</definedName>
    <definedName name="\R" localSheetId="10">#REF!</definedName>
    <definedName name="\R" localSheetId="7">#REF!</definedName>
    <definedName name="\R" localSheetId="2">#REF!</definedName>
    <definedName name="\R" localSheetId="5">#REF!</definedName>
    <definedName name="\R" localSheetId="4">#REF!</definedName>
    <definedName name="\R" localSheetId="1">#REF!</definedName>
    <definedName name="\R" localSheetId="3">#REF!</definedName>
    <definedName name="\R" localSheetId="6">#REF!</definedName>
    <definedName name="\R">#REF!</definedName>
    <definedName name="\S" localSheetId="9">#REF!</definedName>
    <definedName name="\S" localSheetId="10">#REF!</definedName>
    <definedName name="\S" localSheetId="7">#REF!</definedName>
    <definedName name="\S" localSheetId="2">#REF!</definedName>
    <definedName name="\S" localSheetId="5">#REF!</definedName>
    <definedName name="\S" localSheetId="4">#REF!</definedName>
    <definedName name="\S" localSheetId="1">#REF!</definedName>
    <definedName name="\S" localSheetId="3">#REF!</definedName>
    <definedName name="\S" localSheetId="6">#REF!</definedName>
    <definedName name="\S">#REF!</definedName>
    <definedName name="\T" localSheetId="9">#REF!</definedName>
    <definedName name="\T" localSheetId="10">#REF!</definedName>
    <definedName name="\T" localSheetId="7">#REF!</definedName>
    <definedName name="\T" localSheetId="2">#REF!</definedName>
    <definedName name="\T" localSheetId="5">#REF!</definedName>
    <definedName name="\T" localSheetId="4">#REF!</definedName>
    <definedName name="\T" localSheetId="1">#REF!</definedName>
    <definedName name="\T" localSheetId="3">#REF!</definedName>
    <definedName name="\T" localSheetId="6">#REF!</definedName>
    <definedName name="\T">#REF!</definedName>
    <definedName name="\T1" localSheetId="9">#REF!</definedName>
    <definedName name="\T1" localSheetId="10">#REF!</definedName>
    <definedName name="\T1" localSheetId="7">#REF!</definedName>
    <definedName name="\T1" localSheetId="2">#REF!</definedName>
    <definedName name="\T1" localSheetId="5">#REF!</definedName>
    <definedName name="\T1" localSheetId="4">#REF!</definedName>
    <definedName name="\T1" localSheetId="1">#REF!</definedName>
    <definedName name="\T1" localSheetId="3">#REF!</definedName>
    <definedName name="\T1" localSheetId="6">#REF!</definedName>
    <definedName name="\T1">#REF!</definedName>
    <definedName name="\T2" localSheetId="10">[2]BOP!#REF!</definedName>
    <definedName name="\T2" localSheetId="7">[2]BOP!#REF!</definedName>
    <definedName name="\T2" localSheetId="3">[2]BOP!#REF!</definedName>
    <definedName name="\T2" localSheetId="6">[2]BOP!#REF!</definedName>
    <definedName name="\T2">[2]BOP!#REF!</definedName>
    <definedName name="\U" localSheetId="8">#REF!</definedName>
    <definedName name="\U" localSheetId="9">#REF!</definedName>
    <definedName name="\U" localSheetId="10">#REF!</definedName>
    <definedName name="\U" localSheetId="7">#REF!</definedName>
    <definedName name="\U" localSheetId="2">#REF!</definedName>
    <definedName name="\U" localSheetId="5">#REF!</definedName>
    <definedName name="\U" localSheetId="4">#REF!</definedName>
    <definedName name="\U" localSheetId="1">#REF!</definedName>
    <definedName name="\U" localSheetId="3">#REF!</definedName>
    <definedName name="\U" localSheetId="6">#REF!</definedName>
    <definedName name="\U">#REF!</definedName>
    <definedName name="\V" localSheetId="9">#REF!</definedName>
    <definedName name="\V" localSheetId="10">#REF!</definedName>
    <definedName name="\V" localSheetId="7">#REF!</definedName>
    <definedName name="\V" localSheetId="2">#REF!</definedName>
    <definedName name="\V" localSheetId="5">#REF!</definedName>
    <definedName name="\V" localSheetId="4">#REF!</definedName>
    <definedName name="\V" localSheetId="1">#REF!</definedName>
    <definedName name="\V" localSheetId="3">#REF!</definedName>
    <definedName name="\V" localSheetId="6">#REF!</definedName>
    <definedName name="\V">#REF!</definedName>
    <definedName name="\W" localSheetId="9">#REF!</definedName>
    <definedName name="\W" localSheetId="10">#REF!</definedName>
    <definedName name="\W" localSheetId="7">#REF!</definedName>
    <definedName name="\W" localSheetId="2">#REF!</definedName>
    <definedName name="\W" localSheetId="5">#REF!</definedName>
    <definedName name="\W" localSheetId="4">#REF!</definedName>
    <definedName name="\W" localSheetId="1">#REF!</definedName>
    <definedName name="\W" localSheetId="3">#REF!</definedName>
    <definedName name="\W" localSheetId="6">#REF!</definedName>
    <definedName name="\W">#REF!</definedName>
    <definedName name="\X" localSheetId="9">#REF!</definedName>
    <definedName name="\X" localSheetId="10">#REF!</definedName>
    <definedName name="\X" localSheetId="7">#REF!</definedName>
    <definedName name="\X" localSheetId="2">#REF!</definedName>
    <definedName name="\X" localSheetId="5">#REF!</definedName>
    <definedName name="\X" localSheetId="4">#REF!</definedName>
    <definedName name="\X" localSheetId="1">#REF!</definedName>
    <definedName name="\X" localSheetId="3">#REF!</definedName>
    <definedName name="\X" localSheetId="6">#REF!</definedName>
    <definedName name="\X">#REF!</definedName>
    <definedName name="\Y" localSheetId="9">#REF!</definedName>
    <definedName name="\Y" localSheetId="10">#REF!</definedName>
    <definedName name="\Y" localSheetId="7">#REF!</definedName>
    <definedName name="\Y" localSheetId="2">#REF!</definedName>
    <definedName name="\Y" localSheetId="5">#REF!</definedName>
    <definedName name="\Y" localSheetId="4">#REF!</definedName>
    <definedName name="\Y" localSheetId="1">#REF!</definedName>
    <definedName name="\Y" localSheetId="3">#REF!</definedName>
    <definedName name="\Y" localSheetId="6">#REF!</definedName>
    <definedName name="\Y">#REF!</definedName>
    <definedName name="\Z" localSheetId="9">#REF!</definedName>
    <definedName name="\Z" localSheetId="10">#REF!</definedName>
    <definedName name="\Z" localSheetId="7">#REF!</definedName>
    <definedName name="\Z" localSheetId="2">#REF!</definedName>
    <definedName name="\Z" localSheetId="5">#REF!</definedName>
    <definedName name="\Z" localSheetId="4">#REF!</definedName>
    <definedName name="\Z" localSheetId="1">#REF!</definedName>
    <definedName name="\Z" localSheetId="3">#REF!</definedName>
    <definedName name="\Z" localSheetId="6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8">#REF!</definedName>
    <definedName name="_______FAL4" localSheetId="9">#REF!</definedName>
    <definedName name="_______FAL4" localSheetId="10">#REF!</definedName>
    <definedName name="_______FAL4" localSheetId="7">#REF!</definedName>
    <definedName name="_______FAL4" localSheetId="2">#REF!</definedName>
    <definedName name="_______FAL4" localSheetId="5">#REF!</definedName>
    <definedName name="_______FAL4" localSheetId="4">#REF!</definedName>
    <definedName name="_______FAL4" localSheetId="1">#REF!</definedName>
    <definedName name="_______FAL4" localSheetId="3">#REF!</definedName>
    <definedName name="_______FAL4" localSheetId="6">#REF!</definedName>
    <definedName name="_______FAL4">#REF!</definedName>
    <definedName name="_______FAL6" localSheetId="9">#REF!</definedName>
    <definedName name="_______FAL6" localSheetId="10">#REF!</definedName>
    <definedName name="_______FAL6" localSheetId="7">#REF!</definedName>
    <definedName name="_______FAL6" localSheetId="2">#REF!</definedName>
    <definedName name="_______FAL6" localSheetId="5">#REF!</definedName>
    <definedName name="_______FAL6" localSheetId="4">#REF!</definedName>
    <definedName name="_______FAL6" localSheetId="1">#REF!</definedName>
    <definedName name="_______FAL6" localSheetId="3">#REF!</definedName>
    <definedName name="_______FAL6" localSheetId="6">#REF!</definedName>
    <definedName name="_______FAL6">#REF!</definedName>
    <definedName name="_______FAL7" localSheetId="9">#REF!</definedName>
    <definedName name="_______FAL7" localSheetId="10">#REF!</definedName>
    <definedName name="_______FAL7" localSheetId="7">#REF!</definedName>
    <definedName name="_______FAL7" localSheetId="2">#REF!</definedName>
    <definedName name="_______FAL7" localSheetId="5">#REF!</definedName>
    <definedName name="_______FAL7" localSheetId="4">#REF!</definedName>
    <definedName name="_______FAL7" localSheetId="1">#REF!</definedName>
    <definedName name="_______FAL7" localSheetId="3">#REF!</definedName>
    <definedName name="_______FAL7" localSheetId="6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8">#REF!</definedName>
    <definedName name="______AUS1" localSheetId="9">#REF!</definedName>
    <definedName name="______AUS1" localSheetId="10">#REF!</definedName>
    <definedName name="______AUS1" localSheetId="7">#REF!</definedName>
    <definedName name="______AUS1" localSheetId="2">#REF!</definedName>
    <definedName name="______AUS1" localSheetId="5">#REF!</definedName>
    <definedName name="______AUS1" localSheetId="4">#REF!</definedName>
    <definedName name="______AUS1" localSheetId="1">#REF!</definedName>
    <definedName name="______AUS1" localSheetId="3">#REF!</definedName>
    <definedName name="______AUS1" localSheetId="6">#REF!</definedName>
    <definedName name="______AUS1">#REF!</definedName>
    <definedName name="______DEG1" localSheetId="9">#REF!</definedName>
    <definedName name="______DEG1" localSheetId="10">#REF!</definedName>
    <definedName name="______DEG1" localSheetId="7">#REF!</definedName>
    <definedName name="______DEG1" localSheetId="2">#REF!</definedName>
    <definedName name="______DEG1" localSheetId="5">#REF!</definedName>
    <definedName name="______DEG1" localSheetId="4">#REF!</definedName>
    <definedName name="______DEG1" localSheetId="1">#REF!</definedName>
    <definedName name="______DEG1" localSheetId="3">#REF!</definedName>
    <definedName name="______DEG1" localSheetId="6">#REF!</definedName>
    <definedName name="______DEG1">#REF!</definedName>
    <definedName name="______DKR1" localSheetId="9">#REF!</definedName>
    <definedName name="______DKR1" localSheetId="10">#REF!</definedName>
    <definedName name="______DKR1" localSheetId="7">#REF!</definedName>
    <definedName name="______DKR1" localSheetId="2">#REF!</definedName>
    <definedName name="______DKR1" localSheetId="5">#REF!</definedName>
    <definedName name="______DKR1" localSheetId="4">#REF!</definedName>
    <definedName name="______DKR1" localSheetId="1">#REF!</definedName>
    <definedName name="______DKR1" localSheetId="3">#REF!</definedName>
    <definedName name="______DKR1" localSheetId="6">#REF!</definedName>
    <definedName name="______DKR1">#REF!</definedName>
    <definedName name="______ECU1" localSheetId="9">#REF!</definedName>
    <definedName name="______ECU1" localSheetId="10">#REF!</definedName>
    <definedName name="______ECU1" localSheetId="7">#REF!</definedName>
    <definedName name="______ECU1" localSheetId="2">#REF!</definedName>
    <definedName name="______ECU1" localSheetId="5">#REF!</definedName>
    <definedName name="______ECU1" localSheetId="4">#REF!</definedName>
    <definedName name="______ECU1" localSheetId="1">#REF!</definedName>
    <definedName name="______ECU1" localSheetId="3">#REF!</definedName>
    <definedName name="______ECU1" localSheetId="6">#REF!</definedName>
    <definedName name="______ECU1">#REF!</definedName>
    <definedName name="______ESC1" localSheetId="9">#REF!</definedName>
    <definedName name="______ESC1" localSheetId="10">#REF!</definedName>
    <definedName name="______ESC1" localSheetId="7">#REF!</definedName>
    <definedName name="______ESC1" localSheetId="2">#REF!</definedName>
    <definedName name="______ESC1" localSheetId="5">#REF!</definedName>
    <definedName name="______ESC1" localSheetId="4">#REF!</definedName>
    <definedName name="______ESC1" localSheetId="1">#REF!</definedName>
    <definedName name="______ESC1" localSheetId="3">#REF!</definedName>
    <definedName name="______ESC1" localSheetId="6">#REF!</definedName>
    <definedName name="______ESC1">#REF!</definedName>
    <definedName name="______FAL2" localSheetId="9">#REF!</definedName>
    <definedName name="______FAL2" localSheetId="10">#REF!</definedName>
    <definedName name="______FAL2" localSheetId="7">#REF!</definedName>
    <definedName name="______FAL2" localSheetId="2">#REF!</definedName>
    <definedName name="______FAL2" localSheetId="5">#REF!</definedName>
    <definedName name="______FAL2" localSheetId="4">#REF!</definedName>
    <definedName name="______FAL2" localSheetId="1">#REF!</definedName>
    <definedName name="______FAL2" localSheetId="3">#REF!</definedName>
    <definedName name="______FAL2" localSheetId="6">#REF!</definedName>
    <definedName name="______FAL2">#REF!</definedName>
    <definedName name="______FAL3" localSheetId="9">#REF!</definedName>
    <definedName name="______FAL3" localSheetId="10">#REF!</definedName>
    <definedName name="______FAL3" localSheetId="7">#REF!</definedName>
    <definedName name="______FAL3" localSheetId="2">#REF!</definedName>
    <definedName name="______FAL3" localSheetId="5">#REF!</definedName>
    <definedName name="______FAL3" localSheetId="4">#REF!</definedName>
    <definedName name="______FAL3" localSheetId="1">#REF!</definedName>
    <definedName name="______FAL3" localSheetId="3">#REF!</definedName>
    <definedName name="______FAL3" localSheetId="6">#REF!</definedName>
    <definedName name="______FAL3">#REF!</definedName>
    <definedName name="______FAL4" localSheetId="9">#REF!</definedName>
    <definedName name="______FAL4" localSheetId="10">#REF!</definedName>
    <definedName name="______FAL4" localSheetId="7">#REF!</definedName>
    <definedName name="______FAL4" localSheetId="2">#REF!</definedName>
    <definedName name="______FAL4" localSheetId="5">#REF!</definedName>
    <definedName name="______FAL4" localSheetId="4">#REF!</definedName>
    <definedName name="______FAL4" localSheetId="1">#REF!</definedName>
    <definedName name="______FAL4" localSheetId="3">#REF!</definedName>
    <definedName name="______FAL4" localSheetId="6">#REF!</definedName>
    <definedName name="______FAL4">#REF!</definedName>
    <definedName name="______FAL5" localSheetId="9">#REF!</definedName>
    <definedName name="______FAL5" localSheetId="10">#REF!</definedName>
    <definedName name="______FAL5" localSheetId="7">#REF!</definedName>
    <definedName name="______FAL5" localSheetId="2">#REF!</definedName>
    <definedName name="______FAL5" localSheetId="5">#REF!</definedName>
    <definedName name="______FAL5" localSheetId="4">#REF!</definedName>
    <definedName name="______FAL5" localSheetId="1">#REF!</definedName>
    <definedName name="______FAL5" localSheetId="3">#REF!</definedName>
    <definedName name="______FAL5" localSheetId="6">#REF!</definedName>
    <definedName name="______FAL5">#REF!</definedName>
    <definedName name="______FAL6" localSheetId="9">#REF!</definedName>
    <definedName name="______FAL6" localSheetId="10">#REF!</definedName>
    <definedName name="______FAL6" localSheetId="7">#REF!</definedName>
    <definedName name="______FAL6" localSheetId="2">#REF!</definedName>
    <definedName name="______FAL6" localSheetId="5">#REF!</definedName>
    <definedName name="______FAL6" localSheetId="4">#REF!</definedName>
    <definedName name="______FAL6" localSheetId="1">#REF!</definedName>
    <definedName name="______FAL6" localSheetId="3">#REF!</definedName>
    <definedName name="______FAL6" localSheetId="6">#REF!</definedName>
    <definedName name="______FAL6">#REF!</definedName>
    <definedName name="______FAL7" localSheetId="9">#REF!</definedName>
    <definedName name="______FAL7" localSheetId="10">#REF!</definedName>
    <definedName name="______FAL7" localSheetId="7">#REF!</definedName>
    <definedName name="______FAL7" localSheetId="2">#REF!</definedName>
    <definedName name="______FAL7" localSheetId="5">#REF!</definedName>
    <definedName name="______FAL7" localSheetId="4">#REF!</definedName>
    <definedName name="______FAL7" localSheetId="1">#REF!</definedName>
    <definedName name="______FAL7" localSheetId="3">#REF!</definedName>
    <definedName name="______FAL7" localSheetId="6">#REF!</definedName>
    <definedName name="______FAL7">#REF!</definedName>
    <definedName name="______FMK1" localSheetId="9">#REF!</definedName>
    <definedName name="______FMK1" localSheetId="10">#REF!</definedName>
    <definedName name="______FMK1" localSheetId="7">#REF!</definedName>
    <definedName name="______FMK1" localSheetId="2">#REF!</definedName>
    <definedName name="______FMK1" localSheetId="5">#REF!</definedName>
    <definedName name="______FMK1" localSheetId="4">#REF!</definedName>
    <definedName name="______FMK1" localSheetId="1">#REF!</definedName>
    <definedName name="______FMK1" localSheetId="3">#REF!</definedName>
    <definedName name="______FMK1" localSheetId="6">#REF!</definedName>
    <definedName name="______FMK1">#REF!</definedName>
    <definedName name="______IKR1" localSheetId="9">#REF!</definedName>
    <definedName name="______IKR1" localSheetId="10">#REF!</definedName>
    <definedName name="______IKR1" localSheetId="7">#REF!</definedName>
    <definedName name="______IKR1" localSheetId="2">#REF!</definedName>
    <definedName name="______IKR1" localSheetId="5">#REF!</definedName>
    <definedName name="______IKR1" localSheetId="4">#REF!</definedName>
    <definedName name="______IKR1" localSheetId="1">#REF!</definedName>
    <definedName name="______IKR1" localSheetId="3">#REF!</definedName>
    <definedName name="______IKR1" localSheetId="6">#REF!</definedName>
    <definedName name="______IKR1">#REF!</definedName>
    <definedName name="______IRP1" localSheetId="9">#REF!</definedName>
    <definedName name="______IRP1" localSheetId="10">#REF!</definedName>
    <definedName name="______IRP1" localSheetId="7">#REF!</definedName>
    <definedName name="______IRP1" localSheetId="2">#REF!</definedName>
    <definedName name="______IRP1" localSheetId="5">#REF!</definedName>
    <definedName name="______IRP1" localSheetId="4">#REF!</definedName>
    <definedName name="______IRP1" localSheetId="1">#REF!</definedName>
    <definedName name="______IRP1" localSheetId="3">#REF!</definedName>
    <definedName name="______IRP1" localSheetId="6">#REF!</definedName>
    <definedName name="______IRP1">#REF!</definedName>
    <definedName name="______LIT1" localSheetId="9">#REF!</definedName>
    <definedName name="______LIT1" localSheetId="10">#REF!</definedName>
    <definedName name="______LIT1" localSheetId="7">#REF!</definedName>
    <definedName name="______LIT1" localSheetId="2">#REF!</definedName>
    <definedName name="______LIT1" localSheetId="5">#REF!</definedName>
    <definedName name="______LIT1" localSheetId="4">#REF!</definedName>
    <definedName name="______LIT1" localSheetId="1">#REF!</definedName>
    <definedName name="______LIT1" localSheetId="3">#REF!</definedName>
    <definedName name="______LIT1" localSheetId="6">#REF!</definedName>
    <definedName name="______LIT1">#REF!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8">#REF!</definedName>
    <definedName name="______MEX1" localSheetId="9">#REF!</definedName>
    <definedName name="______MEX1" localSheetId="10">#REF!</definedName>
    <definedName name="______MEX1" localSheetId="7">#REF!</definedName>
    <definedName name="______MEX1" localSheetId="2">#REF!</definedName>
    <definedName name="______MEX1" localSheetId="5">#REF!</definedName>
    <definedName name="______MEX1" localSheetId="4">#REF!</definedName>
    <definedName name="______MEX1" localSheetId="1">#REF!</definedName>
    <definedName name="______MEX1" localSheetId="3">#REF!</definedName>
    <definedName name="______MEX1" localSheetId="6">#REF!</definedName>
    <definedName name="______MEX1">#REF!</definedName>
    <definedName name="______PTA1" localSheetId="9">#REF!</definedName>
    <definedName name="______PTA1" localSheetId="10">#REF!</definedName>
    <definedName name="______PTA1" localSheetId="7">#REF!</definedName>
    <definedName name="______PTA1" localSheetId="2">#REF!</definedName>
    <definedName name="______PTA1" localSheetId="5">#REF!</definedName>
    <definedName name="______PTA1" localSheetId="4">#REF!</definedName>
    <definedName name="______PTA1" localSheetId="1">#REF!</definedName>
    <definedName name="______PTA1" localSheetId="3">#REF!</definedName>
    <definedName name="______PTA1" localSheetId="6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8">#REF!</definedName>
    <definedName name="______SAR1" localSheetId="9">#REF!</definedName>
    <definedName name="______SAR1" localSheetId="10">#REF!</definedName>
    <definedName name="______SAR1" localSheetId="7">#REF!</definedName>
    <definedName name="______SAR1" localSheetId="2">#REF!</definedName>
    <definedName name="______SAR1" localSheetId="5">#REF!</definedName>
    <definedName name="______SAR1" localSheetId="4">#REF!</definedName>
    <definedName name="______SAR1" localSheetId="1">#REF!</definedName>
    <definedName name="______SAR1" localSheetId="3">#REF!</definedName>
    <definedName name="______SAR1" localSheetId="6">#REF!</definedName>
    <definedName name="______SAR1">#REF!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7" hidden="1">{"Minpmon",#N/A,FALSE,"Monthinput"}</definedName>
    <definedName name="______SRT11" localSheetId="2" hidden="1">{"Minpmon",#N/A,FALSE,"Monthinput"}</definedName>
    <definedName name="______SRT11" localSheetId="5" hidden="1">{"Minpmon",#N/A,FALSE,"Monthinput"}</definedName>
    <definedName name="______SRT11" localSheetId="4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hidden="1">{"Minpmon",#N/A,FALSE,"Monthinput"}</definedName>
    <definedName name="_____AUS1" localSheetId="8">#REF!</definedName>
    <definedName name="_____AUS1" localSheetId="9">#REF!</definedName>
    <definedName name="_____AUS1" localSheetId="10">#REF!</definedName>
    <definedName name="_____AUS1" localSheetId="7">#REF!</definedName>
    <definedName name="_____AUS1" localSheetId="2">#REF!</definedName>
    <definedName name="_____AUS1" localSheetId="5">#REF!</definedName>
    <definedName name="_____AUS1" localSheetId="4">#REF!</definedName>
    <definedName name="_____AUS1" localSheetId="1">#REF!</definedName>
    <definedName name="_____AUS1" localSheetId="3">#REF!</definedName>
    <definedName name="_____AUS1" localSheetId="6">#REF!</definedName>
    <definedName name="_____AUS1">#REF!</definedName>
    <definedName name="_____DEG1" localSheetId="9">#REF!</definedName>
    <definedName name="_____DEG1" localSheetId="10">#REF!</definedName>
    <definedName name="_____DEG1" localSheetId="7">#REF!</definedName>
    <definedName name="_____DEG1" localSheetId="2">#REF!</definedName>
    <definedName name="_____DEG1" localSheetId="5">#REF!</definedName>
    <definedName name="_____DEG1" localSheetId="4">#REF!</definedName>
    <definedName name="_____DEG1" localSheetId="1">#REF!</definedName>
    <definedName name="_____DEG1" localSheetId="3">#REF!</definedName>
    <definedName name="_____DEG1" localSheetId="6">#REF!</definedName>
    <definedName name="_____DEG1">#REF!</definedName>
    <definedName name="_____DKR1" localSheetId="9">#REF!</definedName>
    <definedName name="_____DKR1" localSheetId="10">#REF!</definedName>
    <definedName name="_____DKR1" localSheetId="7">#REF!</definedName>
    <definedName name="_____DKR1" localSheetId="2">#REF!</definedName>
    <definedName name="_____DKR1" localSheetId="5">#REF!</definedName>
    <definedName name="_____DKR1" localSheetId="4">#REF!</definedName>
    <definedName name="_____DKR1" localSheetId="1">#REF!</definedName>
    <definedName name="_____DKR1" localSheetId="3">#REF!</definedName>
    <definedName name="_____DKR1" localSheetId="6">#REF!</definedName>
    <definedName name="_____DKR1">#REF!</definedName>
    <definedName name="_____ECU1" localSheetId="9">#REF!</definedName>
    <definedName name="_____ECU1" localSheetId="10">#REF!</definedName>
    <definedName name="_____ECU1" localSheetId="7">#REF!</definedName>
    <definedName name="_____ECU1" localSheetId="2">#REF!</definedName>
    <definedName name="_____ECU1" localSheetId="5">#REF!</definedName>
    <definedName name="_____ECU1" localSheetId="4">#REF!</definedName>
    <definedName name="_____ECU1" localSheetId="1">#REF!</definedName>
    <definedName name="_____ECU1" localSheetId="3">#REF!</definedName>
    <definedName name="_____ECU1" localSheetId="6">#REF!</definedName>
    <definedName name="_____ECU1">#REF!</definedName>
    <definedName name="_____ESC1" localSheetId="9">#REF!</definedName>
    <definedName name="_____ESC1" localSheetId="10">#REF!</definedName>
    <definedName name="_____ESC1" localSheetId="7">#REF!</definedName>
    <definedName name="_____ESC1" localSheetId="2">#REF!</definedName>
    <definedName name="_____ESC1" localSheetId="5">#REF!</definedName>
    <definedName name="_____ESC1" localSheetId="4">#REF!</definedName>
    <definedName name="_____ESC1" localSheetId="1">#REF!</definedName>
    <definedName name="_____ESC1" localSheetId="3">#REF!</definedName>
    <definedName name="_____ESC1" localSheetId="6">#REF!</definedName>
    <definedName name="_____ESC1">#REF!</definedName>
    <definedName name="_____FAL2" localSheetId="9">#REF!</definedName>
    <definedName name="_____FAL2" localSheetId="10">#REF!</definedName>
    <definedName name="_____FAL2" localSheetId="7">#REF!</definedName>
    <definedName name="_____FAL2" localSheetId="2">#REF!</definedName>
    <definedName name="_____FAL2" localSheetId="5">#REF!</definedName>
    <definedName name="_____FAL2" localSheetId="4">#REF!</definedName>
    <definedName name="_____FAL2" localSheetId="1">#REF!</definedName>
    <definedName name="_____FAL2" localSheetId="3">#REF!</definedName>
    <definedName name="_____FAL2" localSheetId="6">#REF!</definedName>
    <definedName name="_____FAL2">#REF!</definedName>
    <definedName name="_____FAL3" localSheetId="9">#REF!</definedName>
    <definedName name="_____FAL3" localSheetId="10">#REF!</definedName>
    <definedName name="_____FAL3" localSheetId="7">#REF!</definedName>
    <definedName name="_____FAL3" localSheetId="2">#REF!</definedName>
    <definedName name="_____FAL3" localSheetId="5">#REF!</definedName>
    <definedName name="_____FAL3" localSheetId="4">#REF!</definedName>
    <definedName name="_____FAL3" localSheetId="1">#REF!</definedName>
    <definedName name="_____FAL3" localSheetId="3">#REF!</definedName>
    <definedName name="_____FAL3" localSheetId="6">#REF!</definedName>
    <definedName name="_____FAL3">#REF!</definedName>
    <definedName name="_____FAL4" localSheetId="9">#REF!</definedName>
    <definedName name="_____FAL4" localSheetId="10">#REF!</definedName>
    <definedName name="_____FAL4" localSheetId="7">#REF!</definedName>
    <definedName name="_____FAL4" localSheetId="2">#REF!</definedName>
    <definedName name="_____FAL4" localSheetId="5">#REF!</definedName>
    <definedName name="_____FAL4" localSheetId="4">#REF!</definedName>
    <definedName name="_____FAL4" localSheetId="1">#REF!</definedName>
    <definedName name="_____FAL4" localSheetId="3">#REF!</definedName>
    <definedName name="_____FAL4" localSheetId="6">#REF!</definedName>
    <definedName name="_____FAL4">#REF!</definedName>
    <definedName name="_____FAL5" localSheetId="9">#REF!</definedName>
    <definedName name="_____FAL5" localSheetId="10">#REF!</definedName>
    <definedName name="_____FAL5" localSheetId="7">#REF!</definedName>
    <definedName name="_____FAL5" localSheetId="2">#REF!</definedName>
    <definedName name="_____FAL5" localSheetId="5">#REF!</definedName>
    <definedName name="_____FAL5" localSheetId="4">#REF!</definedName>
    <definedName name="_____FAL5" localSheetId="1">#REF!</definedName>
    <definedName name="_____FAL5" localSheetId="3">#REF!</definedName>
    <definedName name="_____FAL5" localSheetId="6">#REF!</definedName>
    <definedName name="_____FAL5">#REF!</definedName>
    <definedName name="_____FAL6" localSheetId="9">#REF!</definedName>
    <definedName name="_____FAL6" localSheetId="10">#REF!</definedName>
    <definedName name="_____FAL6" localSheetId="7">#REF!</definedName>
    <definedName name="_____FAL6" localSheetId="2">#REF!</definedName>
    <definedName name="_____FAL6" localSheetId="5">#REF!</definedName>
    <definedName name="_____FAL6" localSheetId="4">#REF!</definedName>
    <definedName name="_____FAL6" localSheetId="1">#REF!</definedName>
    <definedName name="_____FAL6" localSheetId="3">#REF!</definedName>
    <definedName name="_____FAL6" localSheetId="6">#REF!</definedName>
    <definedName name="_____FAL6">#REF!</definedName>
    <definedName name="_____FAL7" localSheetId="9">#REF!</definedName>
    <definedName name="_____FAL7" localSheetId="10">#REF!</definedName>
    <definedName name="_____FAL7" localSheetId="7">#REF!</definedName>
    <definedName name="_____FAL7" localSheetId="2">#REF!</definedName>
    <definedName name="_____FAL7" localSheetId="5">#REF!</definedName>
    <definedName name="_____FAL7" localSheetId="4">#REF!</definedName>
    <definedName name="_____FAL7" localSheetId="1">#REF!</definedName>
    <definedName name="_____FAL7" localSheetId="3">#REF!</definedName>
    <definedName name="_____FAL7" localSheetId="6">#REF!</definedName>
    <definedName name="_____FAL7">#REF!</definedName>
    <definedName name="_____FMK1" localSheetId="9">#REF!</definedName>
    <definedName name="_____FMK1" localSheetId="10">#REF!</definedName>
    <definedName name="_____FMK1" localSheetId="7">#REF!</definedName>
    <definedName name="_____FMK1" localSheetId="2">#REF!</definedName>
    <definedName name="_____FMK1" localSheetId="5">#REF!</definedName>
    <definedName name="_____FMK1" localSheetId="4">#REF!</definedName>
    <definedName name="_____FMK1" localSheetId="1">#REF!</definedName>
    <definedName name="_____FMK1" localSheetId="3">#REF!</definedName>
    <definedName name="_____FMK1" localSheetId="6">#REF!</definedName>
    <definedName name="_____FMK1">#REF!</definedName>
    <definedName name="_____IKR1" localSheetId="9">#REF!</definedName>
    <definedName name="_____IKR1" localSheetId="10">#REF!</definedName>
    <definedName name="_____IKR1" localSheetId="7">#REF!</definedName>
    <definedName name="_____IKR1" localSheetId="2">#REF!</definedName>
    <definedName name="_____IKR1" localSheetId="5">#REF!</definedName>
    <definedName name="_____IKR1" localSheetId="4">#REF!</definedName>
    <definedName name="_____IKR1" localSheetId="1">#REF!</definedName>
    <definedName name="_____IKR1" localSheetId="3">#REF!</definedName>
    <definedName name="_____IKR1" localSheetId="6">#REF!</definedName>
    <definedName name="_____IKR1">#REF!</definedName>
    <definedName name="_____IRP1" localSheetId="9">#REF!</definedName>
    <definedName name="_____IRP1" localSheetId="10">#REF!</definedName>
    <definedName name="_____IRP1" localSheetId="7">#REF!</definedName>
    <definedName name="_____IRP1" localSheetId="2">#REF!</definedName>
    <definedName name="_____IRP1" localSheetId="5">#REF!</definedName>
    <definedName name="_____IRP1" localSheetId="4">#REF!</definedName>
    <definedName name="_____IRP1" localSheetId="1">#REF!</definedName>
    <definedName name="_____IRP1" localSheetId="3">#REF!</definedName>
    <definedName name="_____IRP1" localSheetId="6">#REF!</definedName>
    <definedName name="_____IRP1">#REF!</definedName>
    <definedName name="_____LIT1" localSheetId="9">#REF!</definedName>
    <definedName name="_____LIT1" localSheetId="10">#REF!</definedName>
    <definedName name="_____LIT1" localSheetId="7">#REF!</definedName>
    <definedName name="_____LIT1" localSheetId="2">#REF!</definedName>
    <definedName name="_____LIT1" localSheetId="5">#REF!</definedName>
    <definedName name="_____LIT1" localSheetId="4">#REF!</definedName>
    <definedName name="_____LIT1" localSheetId="1">#REF!</definedName>
    <definedName name="_____LIT1" localSheetId="3">#REF!</definedName>
    <definedName name="_____LIT1" localSheetId="6">#REF!</definedName>
    <definedName name="_____LIT1">#REF!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8">#REF!</definedName>
    <definedName name="_____MEX1" localSheetId="9">#REF!</definedName>
    <definedName name="_____MEX1" localSheetId="10">#REF!</definedName>
    <definedName name="_____MEX1" localSheetId="7">#REF!</definedName>
    <definedName name="_____MEX1" localSheetId="2">#REF!</definedName>
    <definedName name="_____MEX1" localSheetId="5">#REF!</definedName>
    <definedName name="_____MEX1" localSheetId="4">#REF!</definedName>
    <definedName name="_____MEX1" localSheetId="1">#REF!</definedName>
    <definedName name="_____MEX1" localSheetId="3">#REF!</definedName>
    <definedName name="_____MEX1" localSheetId="6">#REF!</definedName>
    <definedName name="_____MEX1">#REF!</definedName>
    <definedName name="_____PTA1" localSheetId="9">#REF!</definedName>
    <definedName name="_____PTA1" localSheetId="10">#REF!</definedName>
    <definedName name="_____PTA1" localSheetId="7">#REF!</definedName>
    <definedName name="_____PTA1" localSheetId="2">#REF!</definedName>
    <definedName name="_____PTA1" localSheetId="5">#REF!</definedName>
    <definedName name="_____PTA1" localSheetId="4">#REF!</definedName>
    <definedName name="_____PTA1" localSheetId="1">#REF!</definedName>
    <definedName name="_____PTA1" localSheetId="3">#REF!</definedName>
    <definedName name="_____PTA1" localSheetId="6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8">#REF!</definedName>
    <definedName name="_____SAR1" localSheetId="9">#REF!</definedName>
    <definedName name="_____SAR1" localSheetId="10">#REF!</definedName>
    <definedName name="_____SAR1" localSheetId="7">#REF!</definedName>
    <definedName name="_____SAR1" localSheetId="2">#REF!</definedName>
    <definedName name="_____SAR1" localSheetId="5">#REF!</definedName>
    <definedName name="_____SAR1" localSheetId="4">#REF!</definedName>
    <definedName name="_____SAR1" localSheetId="1">#REF!</definedName>
    <definedName name="_____SAR1" localSheetId="3">#REF!</definedName>
    <definedName name="_____SAR1" localSheetId="6">#REF!</definedName>
    <definedName name="_____SAR1">#REF!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7" hidden="1">{"Minpmon",#N/A,FALSE,"Monthinput"}</definedName>
    <definedName name="_____SRT11" localSheetId="2" hidden="1">{"Minpmon",#N/A,FALSE,"Monthinput"}</definedName>
    <definedName name="_____SRT11" localSheetId="5" hidden="1">{"Minpmon",#N/A,FALSE,"Monthinput"}</definedName>
    <definedName name="_____SRT11" localSheetId="4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hidden="1">{"Minpmon",#N/A,FALSE,"Monthinput"}</definedName>
    <definedName name="_____TOT58">[3]GROWTH!#REF!</definedName>
    <definedName name="____AUS1" localSheetId="8">#REF!</definedName>
    <definedName name="____AUS1" localSheetId="9">#REF!</definedName>
    <definedName name="____AUS1" localSheetId="10">#REF!</definedName>
    <definedName name="____AUS1" localSheetId="7">#REF!</definedName>
    <definedName name="____AUS1" localSheetId="2">#REF!</definedName>
    <definedName name="____AUS1" localSheetId="5">#REF!</definedName>
    <definedName name="____AUS1" localSheetId="4">#REF!</definedName>
    <definedName name="____AUS1" localSheetId="1">#REF!</definedName>
    <definedName name="____AUS1" localSheetId="3">#REF!</definedName>
    <definedName name="____AUS1" localSheetId="6">#REF!</definedName>
    <definedName name="____AUS1">#REF!</definedName>
    <definedName name="____DEG1" localSheetId="9">#REF!</definedName>
    <definedName name="____DEG1" localSheetId="10">#REF!</definedName>
    <definedName name="____DEG1" localSheetId="7">#REF!</definedName>
    <definedName name="____DEG1" localSheetId="2">#REF!</definedName>
    <definedName name="____DEG1" localSheetId="5">#REF!</definedName>
    <definedName name="____DEG1" localSheetId="4">#REF!</definedName>
    <definedName name="____DEG1" localSheetId="1">#REF!</definedName>
    <definedName name="____DEG1" localSheetId="3">#REF!</definedName>
    <definedName name="____DEG1" localSheetId="6">#REF!</definedName>
    <definedName name="____DEG1">#REF!</definedName>
    <definedName name="____DKR1" localSheetId="9">#REF!</definedName>
    <definedName name="____DKR1" localSheetId="10">#REF!</definedName>
    <definedName name="____DKR1" localSheetId="7">#REF!</definedName>
    <definedName name="____DKR1" localSheetId="2">#REF!</definedName>
    <definedName name="____DKR1" localSheetId="5">#REF!</definedName>
    <definedName name="____DKR1" localSheetId="4">#REF!</definedName>
    <definedName name="____DKR1" localSheetId="1">#REF!</definedName>
    <definedName name="____DKR1" localSheetId="3">#REF!</definedName>
    <definedName name="____DKR1" localSheetId="6">#REF!</definedName>
    <definedName name="____DKR1">#REF!</definedName>
    <definedName name="____ECU1" localSheetId="9">#REF!</definedName>
    <definedName name="____ECU1" localSheetId="10">#REF!</definedName>
    <definedName name="____ECU1" localSheetId="7">#REF!</definedName>
    <definedName name="____ECU1" localSheetId="2">#REF!</definedName>
    <definedName name="____ECU1" localSheetId="5">#REF!</definedName>
    <definedName name="____ECU1" localSheetId="4">#REF!</definedName>
    <definedName name="____ECU1" localSheetId="1">#REF!</definedName>
    <definedName name="____ECU1" localSheetId="3">#REF!</definedName>
    <definedName name="____ECU1" localSheetId="6">#REF!</definedName>
    <definedName name="____ECU1">#REF!</definedName>
    <definedName name="____ESC1" localSheetId="9">#REF!</definedName>
    <definedName name="____ESC1" localSheetId="10">#REF!</definedName>
    <definedName name="____ESC1" localSheetId="7">#REF!</definedName>
    <definedName name="____ESC1" localSheetId="2">#REF!</definedName>
    <definedName name="____ESC1" localSheetId="5">#REF!</definedName>
    <definedName name="____ESC1" localSheetId="4">#REF!</definedName>
    <definedName name="____ESC1" localSheetId="1">#REF!</definedName>
    <definedName name="____ESC1" localSheetId="3">#REF!</definedName>
    <definedName name="____ESC1" localSheetId="6">#REF!</definedName>
    <definedName name="____ESC1">#REF!</definedName>
    <definedName name="____FAL2" localSheetId="9">#REF!</definedName>
    <definedName name="____FAL2" localSheetId="10">#REF!</definedName>
    <definedName name="____FAL2" localSheetId="7">#REF!</definedName>
    <definedName name="____FAL2" localSheetId="2">#REF!</definedName>
    <definedName name="____FAL2" localSheetId="5">#REF!</definedName>
    <definedName name="____FAL2" localSheetId="4">#REF!</definedName>
    <definedName name="____FAL2" localSheetId="1">#REF!</definedName>
    <definedName name="____FAL2" localSheetId="3">#REF!</definedName>
    <definedName name="____FAL2" localSheetId="6">#REF!</definedName>
    <definedName name="____FAL2">#REF!</definedName>
    <definedName name="____FAL3" localSheetId="9">#REF!</definedName>
    <definedName name="____FAL3" localSheetId="10">#REF!</definedName>
    <definedName name="____FAL3" localSheetId="7">#REF!</definedName>
    <definedName name="____FAL3" localSheetId="2">#REF!</definedName>
    <definedName name="____FAL3" localSheetId="5">#REF!</definedName>
    <definedName name="____FAL3" localSheetId="4">#REF!</definedName>
    <definedName name="____FAL3" localSheetId="1">#REF!</definedName>
    <definedName name="____FAL3" localSheetId="3">#REF!</definedName>
    <definedName name="____FAL3" localSheetId="6">#REF!</definedName>
    <definedName name="____FAL3">#REF!</definedName>
    <definedName name="____FAL4" localSheetId="9">#REF!</definedName>
    <definedName name="____FAL4" localSheetId="10">#REF!</definedName>
    <definedName name="____FAL4" localSheetId="7">#REF!</definedName>
    <definedName name="____FAL4" localSheetId="2">#REF!</definedName>
    <definedName name="____FAL4" localSheetId="5">#REF!</definedName>
    <definedName name="____FAL4" localSheetId="4">#REF!</definedName>
    <definedName name="____FAL4" localSheetId="1">#REF!</definedName>
    <definedName name="____FAL4" localSheetId="3">#REF!</definedName>
    <definedName name="____FAL4" localSheetId="6">#REF!</definedName>
    <definedName name="____FAL4">#REF!</definedName>
    <definedName name="____FAL5" localSheetId="9">#REF!</definedName>
    <definedName name="____FAL5" localSheetId="10">#REF!</definedName>
    <definedName name="____FAL5" localSheetId="7">#REF!</definedName>
    <definedName name="____FAL5" localSheetId="2">#REF!</definedName>
    <definedName name="____FAL5" localSheetId="5">#REF!</definedName>
    <definedName name="____FAL5" localSheetId="4">#REF!</definedName>
    <definedName name="____FAL5" localSheetId="1">#REF!</definedName>
    <definedName name="____FAL5" localSheetId="3">#REF!</definedName>
    <definedName name="____FAL5" localSheetId="6">#REF!</definedName>
    <definedName name="____FAL5">#REF!</definedName>
    <definedName name="____FAL6" localSheetId="9">#REF!</definedName>
    <definedName name="____FAL6" localSheetId="10">#REF!</definedName>
    <definedName name="____FAL6" localSheetId="7">#REF!</definedName>
    <definedName name="____FAL6" localSheetId="2">#REF!</definedName>
    <definedName name="____FAL6" localSheetId="5">#REF!</definedName>
    <definedName name="____FAL6" localSheetId="4">#REF!</definedName>
    <definedName name="____FAL6" localSheetId="1">#REF!</definedName>
    <definedName name="____FAL6" localSheetId="3">#REF!</definedName>
    <definedName name="____FAL6" localSheetId="6">#REF!</definedName>
    <definedName name="____FAL6">#REF!</definedName>
    <definedName name="____FAL7" localSheetId="9">#REF!</definedName>
    <definedName name="____FAL7" localSheetId="10">#REF!</definedName>
    <definedName name="____FAL7" localSheetId="7">#REF!</definedName>
    <definedName name="____FAL7" localSheetId="2">#REF!</definedName>
    <definedName name="____FAL7" localSheetId="5">#REF!</definedName>
    <definedName name="____FAL7" localSheetId="4">#REF!</definedName>
    <definedName name="____FAL7" localSheetId="1">#REF!</definedName>
    <definedName name="____FAL7" localSheetId="3">#REF!</definedName>
    <definedName name="____FAL7" localSheetId="6">#REF!</definedName>
    <definedName name="____FAL7">#REF!</definedName>
    <definedName name="____FMK1" localSheetId="9">#REF!</definedName>
    <definedName name="____FMK1" localSheetId="10">#REF!</definedName>
    <definedName name="____FMK1" localSheetId="7">#REF!</definedName>
    <definedName name="____FMK1" localSheetId="2">#REF!</definedName>
    <definedName name="____FMK1" localSheetId="5">#REF!</definedName>
    <definedName name="____FMK1" localSheetId="4">#REF!</definedName>
    <definedName name="____FMK1" localSheetId="1">#REF!</definedName>
    <definedName name="____FMK1" localSheetId="3">#REF!</definedName>
    <definedName name="____FMK1" localSheetId="6">#REF!</definedName>
    <definedName name="____FMK1">#REF!</definedName>
    <definedName name="____IKR1" localSheetId="9">#REF!</definedName>
    <definedName name="____IKR1" localSheetId="10">#REF!</definedName>
    <definedName name="____IKR1" localSheetId="7">#REF!</definedName>
    <definedName name="____IKR1" localSheetId="2">#REF!</definedName>
    <definedName name="____IKR1" localSheetId="5">#REF!</definedName>
    <definedName name="____IKR1" localSheetId="4">#REF!</definedName>
    <definedName name="____IKR1" localSheetId="1">#REF!</definedName>
    <definedName name="____IKR1" localSheetId="3">#REF!</definedName>
    <definedName name="____IKR1" localSheetId="6">#REF!</definedName>
    <definedName name="____IKR1">#REF!</definedName>
    <definedName name="____IRP1" localSheetId="9">#REF!</definedName>
    <definedName name="____IRP1" localSheetId="10">#REF!</definedName>
    <definedName name="____IRP1" localSheetId="7">#REF!</definedName>
    <definedName name="____IRP1" localSheetId="2">#REF!</definedName>
    <definedName name="____IRP1" localSheetId="5">#REF!</definedName>
    <definedName name="____IRP1" localSheetId="4">#REF!</definedName>
    <definedName name="____IRP1" localSheetId="1">#REF!</definedName>
    <definedName name="____IRP1" localSheetId="3">#REF!</definedName>
    <definedName name="____IRP1" localSheetId="6">#REF!</definedName>
    <definedName name="____IRP1">#REF!</definedName>
    <definedName name="____LIT1" localSheetId="9">#REF!</definedName>
    <definedName name="____LIT1" localSheetId="10">#REF!</definedName>
    <definedName name="____LIT1" localSheetId="7">#REF!</definedName>
    <definedName name="____LIT1" localSheetId="2">#REF!</definedName>
    <definedName name="____LIT1" localSheetId="5">#REF!</definedName>
    <definedName name="____LIT1" localSheetId="4">#REF!</definedName>
    <definedName name="____LIT1" localSheetId="1">#REF!</definedName>
    <definedName name="____LIT1" localSheetId="3">#REF!</definedName>
    <definedName name="____LIT1" localSheetId="6">#REF!</definedName>
    <definedName name="____LIT1">#REF!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8">#REF!</definedName>
    <definedName name="____MEX1" localSheetId="9">#REF!</definedName>
    <definedName name="____MEX1" localSheetId="10">#REF!</definedName>
    <definedName name="____MEX1" localSheetId="7">#REF!</definedName>
    <definedName name="____MEX1" localSheetId="2">#REF!</definedName>
    <definedName name="____MEX1" localSheetId="5">#REF!</definedName>
    <definedName name="____MEX1" localSheetId="4">#REF!</definedName>
    <definedName name="____MEX1" localSheetId="1">#REF!</definedName>
    <definedName name="____MEX1" localSheetId="3">#REF!</definedName>
    <definedName name="____MEX1" localSheetId="6">#REF!</definedName>
    <definedName name="____MEX1">#REF!</definedName>
    <definedName name="____PTA1" localSheetId="9">#REF!</definedName>
    <definedName name="____PTA1" localSheetId="10">#REF!</definedName>
    <definedName name="____PTA1" localSheetId="7">#REF!</definedName>
    <definedName name="____PTA1" localSheetId="2">#REF!</definedName>
    <definedName name="____PTA1" localSheetId="5">#REF!</definedName>
    <definedName name="____PTA1" localSheetId="4">#REF!</definedName>
    <definedName name="____PTA1" localSheetId="1">#REF!</definedName>
    <definedName name="____PTA1" localSheetId="3">#REF!</definedName>
    <definedName name="____PTA1" localSheetId="6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8">#REF!</definedName>
    <definedName name="____SAR1" localSheetId="9">#REF!</definedName>
    <definedName name="____SAR1" localSheetId="10">#REF!</definedName>
    <definedName name="____SAR1" localSheetId="7">#REF!</definedName>
    <definedName name="____SAR1" localSheetId="2">#REF!</definedName>
    <definedName name="____SAR1" localSheetId="5">#REF!</definedName>
    <definedName name="____SAR1" localSheetId="4">#REF!</definedName>
    <definedName name="____SAR1" localSheetId="1">#REF!</definedName>
    <definedName name="____SAR1" localSheetId="3">#REF!</definedName>
    <definedName name="____SAR1" localSheetId="6">#REF!</definedName>
    <definedName name="____SAR1">#REF!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7" hidden="1">{"Minpmon",#N/A,FALSE,"Monthinput"}</definedName>
    <definedName name="____SRT11" localSheetId="2" hidden="1">{"Minpmon",#N/A,FALSE,"Monthinput"}</definedName>
    <definedName name="____SRT11" localSheetId="5" hidden="1">{"Minpmon",#N/A,FALSE,"Monthinput"}</definedName>
    <definedName name="____SRT11" localSheetId="4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hidden="1">{"Minpmon",#N/A,FALSE,"Monthinput"}</definedName>
    <definedName name="____TOT58">[3]GROWTH!#REF!</definedName>
    <definedName name="___AUS1" localSheetId="8">#REF!</definedName>
    <definedName name="___AUS1" localSheetId="9">#REF!</definedName>
    <definedName name="___AUS1" localSheetId="10">#REF!</definedName>
    <definedName name="___AUS1" localSheetId="7">#REF!</definedName>
    <definedName name="___AUS1" localSheetId="2">#REF!</definedName>
    <definedName name="___AUS1" localSheetId="5">#REF!</definedName>
    <definedName name="___AUS1" localSheetId="4">#REF!</definedName>
    <definedName name="___AUS1" localSheetId="1">#REF!</definedName>
    <definedName name="___AUS1" localSheetId="3">#REF!</definedName>
    <definedName name="___AUS1" localSheetId="6">#REF!</definedName>
    <definedName name="___AUS1">#REF!</definedName>
    <definedName name="___DEG1" localSheetId="9">#REF!</definedName>
    <definedName name="___DEG1" localSheetId="10">#REF!</definedName>
    <definedName name="___DEG1" localSheetId="7">#REF!</definedName>
    <definedName name="___DEG1" localSheetId="2">#REF!</definedName>
    <definedName name="___DEG1" localSheetId="5">#REF!</definedName>
    <definedName name="___DEG1" localSheetId="4">#REF!</definedName>
    <definedName name="___DEG1" localSheetId="1">#REF!</definedName>
    <definedName name="___DEG1" localSheetId="3">#REF!</definedName>
    <definedName name="___DEG1" localSheetId="6">#REF!</definedName>
    <definedName name="___DEG1">#REF!</definedName>
    <definedName name="___DKR1" localSheetId="9">#REF!</definedName>
    <definedName name="___DKR1" localSheetId="10">#REF!</definedName>
    <definedName name="___DKR1" localSheetId="7">#REF!</definedName>
    <definedName name="___DKR1" localSheetId="2">#REF!</definedName>
    <definedName name="___DKR1" localSheetId="5">#REF!</definedName>
    <definedName name="___DKR1" localSheetId="4">#REF!</definedName>
    <definedName name="___DKR1" localSheetId="1">#REF!</definedName>
    <definedName name="___DKR1" localSheetId="3">#REF!</definedName>
    <definedName name="___DKR1" localSheetId="6">#REF!</definedName>
    <definedName name="___DKR1">#REF!</definedName>
    <definedName name="___ECU1" localSheetId="9">#REF!</definedName>
    <definedName name="___ECU1" localSheetId="10">#REF!</definedName>
    <definedName name="___ECU1" localSheetId="7">#REF!</definedName>
    <definedName name="___ECU1" localSheetId="2">#REF!</definedName>
    <definedName name="___ECU1" localSheetId="5">#REF!</definedName>
    <definedName name="___ECU1" localSheetId="4">#REF!</definedName>
    <definedName name="___ECU1" localSheetId="1">#REF!</definedName>
    <definedName name="___ECU1" localSheetId="3">#REF!</definedName>
    <definedName name="___ECU1" localSheetId="6">#REF!</definedName>
    <definedName name="___ECU1">#REF!</definedName>
    <definedName name="___ESC1" localSheetId="9">#REF!</definedName>
    <definedName name="___ESC1" localSheetId="10">#REF!</definedName>
    <definedName name="___ESC1" localSheetId="7">#REF!</definedName>
    <definedName name="___ESC1" localSheetId="2">#REF!</definedName>
    <definedName name="___ESC1" localSheetId="5">#REF!</definedName>
    <definedName name="___ESC1" localSheetId="4">#REF!</definedName>
    <definedName name="___ESC1" localSheetId="1">#REF!</definedName>
    <definedName name="___ESC1" localSheetId="3">#REF!</definedName>
    <definedName name="___ESC1" localSheetId="6">#REF!</definedName>
    <definedName name="___ESC1">#REF!</definedName>
    <definedName name="___F" localSheetId="10" hidden="1">'[4]Fax a enviar'!#REF!</definedName>
    <definedName name="___F" localSheetId="6" hidden="1">'[4]Fax a enviar'!#REF!</definedName>
    <definedName name="___F" hidden="1">'[4]Fax a enviar'!#REF!</definedName>
    <definedName name="___FAL2" localSheetId="8">#REF!</definedName>
    <definedName name="___FAL2" localSheetId="9">#REF!</definedName>
    <definedName name="___FAL2" localSheetId="10">#REF!</definedName>
    <definedName name="___FAL2" localSheetId="7">#REF!</definedName>
    <definedName name="___FAL2" localSheetId="2">#REF!</definedName>
    <definedName name="___FAL2" localSheetId="5">#REF!</definedName>
    <definedName name="___FAL2" localSheetId="4">#REF!</definedName>
    <definedName name="___FAL2" localSheetId="1">#REF!</definedName>
    <definedName name="___FAL2" localSheetId="3">#REF!</definedName>
    <definedName name="___FAL2" localSheetId="6">#REF!</definedName>
    <definedName name="___FAL2">#REF!</definedName>
    <definedName name="___FAL3" localSheetId="9">#REF!</definedName>
    <definedName name="___FAL3" localSheetId="10">#REF!</definedName>
    <definedName name="___FAL3" localSheetId="7">#REF!</definedName>
    <definedName name="___FAL3" localSheetId="2">#REF!</definedName>
    <definedName name="___FAL3" localSheetId="5">#REF!</definedName>
    <definedName name="___FAL3" localSheetId="4">#REF!</definedName>
    <definedName name="___FAL3" localSheetId="1">#REF!</definedName>
    <definedName name="___FAL3" localSheetId="3">#REF!</definedName>
    <definedName name="___FAL3" localSheetId="6">#REF!</definedName>
    <definedName name="___FAL3">#REF!</definedName>
    <definedName name="___FAL4" localSheetId="9">#REF!</definedName>
    <definedName name="___FAL4" localSheetId="10">#REF!</definedName>
    <definedName name="___FAL4" localSheetId="7">#REF!</definedName>
    <definedName name="___FAL4" localSheetId="2">#REF!</definedName>
    <definedName name="___FAL4" localSheetId="5">#REF!</definedName>
    <definedName name="___FAL4" localSheetId="4">#REF!</definedName>
    <definedName name="___FAL4" localSheetId="1">#REF!</definedName>
    <definedName name="___FAL4" localSheetId="3">#REF!</definedName>
    <definedName name="___FAL4" localSheetId="6">#REF!</definedName>
    <definedName name="___FAL4">#REF!</definedName>
    <definedName name="___FAL5" localSheetId="9">#REF!</definedName>
    <definedName name="___FAL5" localSheetId="10">#REF!</definedName>
    <definedName name="___FAL5" localSheetId="7">#REF!</definedName>
    <definedName name="___FAL5" localSheetId="2">#REF!</definedName>
    <definedName name="___FAL5" localSheetId="5">#REF!</definedName>
    <definedName name="___FAL5" localSheetId="4">#REF!</definedName>
    <definedName name="___FAL5" localSheetId="1">#REF!</definedName>
    <definedName name="___FAL5" localSheetId="3">#REF!</definedName>
    <definedName name="___FAL5" localSheetId="6">#REF!</definedName>
    <definedName name="___FAL5">#REF!</definedName>
    <definedName name="___FAL6" localSheetId="9">#REF!</definedName>
    <definedName name="___FAL6" localSheetId="10">#REF!</definedName>
    <definedName name="___FAL6" localSheetId="7">#REF!</definedName>
    <definedName name="___FAL6" localSheetId="2">#REF!</definedName>
    <definedName name="___FAL6" localSheetId="5">#REF!</definedName>
    <definedName name="___FAL6" localSheetId="4">#REF!</definedName>
    <definedName name="___FAL6" localSheetId="1">#REF!</definedName>
    <definedName name="___FAL6" localSheetId="3">#REF!</definedName>
    <definedName name="___FAL6" localSheetId="6">#REF!</definedName>
    <definedName name="___FAL6">#REF!</definedName>
    <definedName name="___FAL7" localSheetId="9">#REF!</definedName>
    <definedName name="___FAL7" localSheetId="10">#REF!</definedName>
    <definedName name="___FAL7" localSheetId="7">#REF!</definedName>
    <definedName name="___FAL7" localSheetId="2">#REF!</definedName>
    <definedName name="___FAL7" localSheetId="5">#REF!</definedName>
    <definedName name="___FAL7" localSheetId="4">#REF!</definedName>
    <definedName name="___FAL7" localSheetId="1">#REF!</definedName>
    <definedName name="___FAL7" localSheetId="3">#REF!</definedName>
    <definedName name="___FAL7" localSheetId="6">#REF!</definedName>
    <definedName name="___FAL7">#REF!</definedName>
    <definedName name="___FMK1" localSheetId="9">#REF!</definedName>
    <definedName name="___FMK1" localSheetId="10">#REF!</definedName>
    <definedName name="___FMK1" localSheetId="7">#REF!</definedName>
    <definedName name="___FMK1" localSheetId="2">#REF!</definedName>
    <definedName name="___FMK1" localSheetId="5">#REF!</definedName>
    <definedName name="___FMK1" localSheetId="4">#REF!</definedName>
    <definedName name="___FMK1" localSheetId="1">#REF!</definedName>
    <definedName name="___FMK1" localSheetId="3">#REF!</definedName>
    <definedName name="___FMK1" localSheetId="6">#REF!</definedName>
    <definedName name="___FMK1">#REF!</definedName>
    <definedName name="___IKR1" localSheetId="9">#REF!</definedName>
    <definedName name="___IKR1" localSheetId="10">#REF!</definedName>
    <definedName name="___IKR1" localSheetId="7">#REF!</definedName>
    <definedName name="___IKR1" localSheetId="2">#REF!</definedName>
    <definedName name="___IKR1" localSheetId="5">#REF!</definedName>
    <definedName name="___IKR1" localSheetId="4">#REF!</definedName>
    <definedName name="___IKR1" localSheetId="1">#REF!</definedName>
    <definedName name="___IKR1" localSheetId="3">#REF!</definedName>
    <definedName name="___IKR1" localSheetId="6">#REF!</definedName>
    <definedName name="___IKR1">#REF!</definedName>
    <definedName name="___IRP1" localSheetId="9">#REF!</definedName>
    <definedName name="___IRP1" localSheetId="10">#REF!</definedName>
    <definedName name="___IRP1" localSheetId="7">#REF!</definedName>
    <definedName name="___IRP1" localSheetId="2">#REF!</definedName>
    <definedName name="___IRP1" localSheetId="5">#REF!</definedName>
    <definedName name="___IRP1" localSheetId="4">#REF!</definedName>
    <definedName name="___IRP1" localSheetId="1">#REF!</definedName>
    <definedName name="___IRP1" localSheetId="3">#REF!</definedName>
    <definedName name="___IRP1" localSheetId="6">#REF!</definedName>
    <definedName name="___IRP1">#REF!</definedName>
    <definedName name="___LIT1" localSheetId="9">#REF!</definedName>
    <definedName name="___LIT1" localSheetId="10">#REF!</definedName>
    <definedName name="___LIT1" localSheetId="7">#REF!</definedName>
    <definedName name="___LIT1" localSheetId="2">#REF!</definedName>
    <definedName name="___LIT1" localSheetId="5">#REF!</definedName>
    <definedName name="___LIT1" localSheetId="4">#REF!</definedName>
    <definedName name="___LIT1" localSheetId="1">#REF!</definedName>
    <definedName name="___LIT1" localSheetId="3">#REF!</definedName>
    <definedName name="___LIT1" localSheetId="6">#REF!</definedName>
    <definedName name="___LIT1">#REF!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8">#REF!</definedName>
    <definedName name="___MEX1" localSheetId="9">#REF!</definedName>
    <definedName name="___MEX1" localSheetId="10">#REF!</definedName>
    <definedName name="___MEX1" localSheetId="7">#REF!</definedName>
    <definedName name="___MEX1" localSheetId="2">#REF!</definedName>
    <definedName name="___MEX1" localSheetId="5">#REF!</definedName>
    <definedName name="___MEX1" localSheetId="4">#REF!</definedName>
    <definedName name="___MEX1" localSheetId="1">#REF!</definedName>
    <definedName name="___MEX1" localSheetId="3">#REF!</definedName>
    <definedName name="___MEX1" localSheetId="6">#REF!</definedName>
    <definedName name="___MEX1">#REF!</definedName>
    <definedName name="___PTA1" localSheetId="9">#REF!</definedName>
    <definedName name="___PTA1" localSheetId="10">#REF!</definedName>
    <definedName name="___PTA1" localSheetId="7">#REF!</definedName>
    <definedName name="___PTA1" localSheetId="2">#REF!</definedName>
    <definedName name="___PTA1" localSheetId="5">#REF!</definedName>
    <definedName name="___PTA1" localSheetId="4">#REF!</definedName>
    <definedName name="___PTA1" localSheetId="1">#REF!</definedName>
    <definedName name="___PTA1" localSheetId="3">#REF!</definedName>
    <definedName name="___PTA1" localSheetId="6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8">#REF!</definedName>
    <definedName name="___SAR1" localSheetId="9">#REF!</definedName>
    <definedName name="___SAR1" localSheetId="10">#REF!</definedName>
    <definedName name="___SAR1" localSheetId="7">#REF!</definedName>
    <definedName name="___SAR1" localSheetId="2">#REF!</definedName>
    <definedName name="___SAR1" localSheetId="5">#REF!</definedName>
    <definedName name="___SAR1" localSheetId="4">#REF!</definedName>
    <definedName name="___SAR1" localSheetId="1">#REF!</definedName>
    <definedName name="___SAR1" localSheetId="3">#REF!</definedName>
    <definedName name="___SAR1" localSheetId="6">#REF!</definedName>
    <definedName name="___SAR1">#REF!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7" hidden="1">{"Minpmon",#N/A,FALSE,"Monthinput"}</definedName>
    <definedName name="___SRT11" localSheetId="2" hidden="1">{"Minpmon",#N/A,FALSE,"Monthinput"}</definedName>
    <definedName name="___SRT11" localSheetId="5" hidden="1">{"Minpmon",#N/A,FALSE,"Monthinput"}</definedName>
    <definedName name="___SRT11" localSheetId="4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hidden="1">{"Minpmon",#N/A,FALSE,"Monthinput"}</definedName>
    <definedName name="___TOT58">[3]GROWTH!#REF!</definedName>
    <definedName name="__10FA_L" localSheetId="8">#REF!</definedName>
    <definedName name="__10FA_L" localSheetId="9">#REF!</definedName>
    <definedName name="__10FA_L" localSheetId="10">#REF!</definedName>
    <definedName name="__10FA_L" localSheetId="7">#REF!</definedName>
    <definedName name="__10FA_L" localSheetId="2">#REF!</definedName>
    <definedName name="__10FA_L" localSheetId="5">#REF!</definedName>
    <definedName name="__10FA_L" localSheetId="4">#REF!</definedName>
    <definedName name="__10FA_L" localSheetId="1">#REF!</definedName>
    <definedName name="__10FA_L" localSheetId="3">#REF!</definedName>
    <definedName name="__10FA_L" localSheetId="6">#REF!</definedName>
    <definedName name="__10FA_L">#REF!</definedName>
    <definedName name="__11GAZ_LIABS" localSheetId="9">#REF!</definedName>
    <definedName name="__11GAZ_LIABS" localSheetId="10">#REF!</definedName>
    <definedName name="__11GAZ_LIABS" localSheetId="7">#REF!</definedName>
    <definedName name="__11GAZ_LIABS" localSheetId="2">#REF!</definedName>
    <definedName name="__11GAZ_LIABS" localSheetId="5">#REF!</definedName>
    <definedName name="__11GAZ_LIABS" localSheetId="4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>#REF!</definedName>
    <definedName name="__123Graph_A" localSheetId="10" hidden="1">[5]C!#REF!</definedName>
    <definedName name="__123Graph_A" localSheetId="7" hidden="1">[5]C!#REF!</definedName>
    <definedName name="__123Graph_A" localSheetId="4" hidden="1">[5]C!#REF!</definedName>
    <definedName name="__123Graph_A" localSheetId="1" hidden="1">[5]C!#REF!</definedName>
    <definedName name="__123Graph_A" localSheetId="3" hidden="1">[5]C!#REF!</definedName>
    <definedName name="__123Graph_A" localSheetId="6" hidden="1">[5]C!#REF!</definedName>
    <definedName name="__123Graph_A" hidden="1">[5]C!#REF!</definedName>
    <definedName name="__123Graph_AChart1" localSheetId="10" hidden="1">[6]IN_Cable!#REF!</definedName>
    <definedName name="__123Graph_AChart1" localSheetId="7" hidden="1">[6]IN_Cable!#REF!</definedName>
    <definedName name="__123Graph_AChart1" localSheetId="4" hidden="1">[6]IN_Cable!#REF!</definedName>
    <definedName name="__123Graph_AChart1" localSheetId="3" hidden="1">[6]IN_Cable!#REF!</definedName>
    <definedName name="__123Graph_AChart1" localSheetId="6" hidden="1">[6]IN_Cable!#REF!</definedName>
    <definedName name="__123Graph_AChart1" hidden="1">[6]IN_Cable!#REF!</definedName>
    <definedName name="__123Graph_AChart2" hidden="1">[6]IN_Cable!#REF!</definedName>
    <definedName name="__123Graph_AChart3" hidden="1">[6]IN_Cable!#REF!</definedName>
    <definedName name="__123Graph_AChart4" hidden="1">[6]IN_Cable!#REF!</definedName>
    <definedName name="__123Graph_AChart5" hidden="1">[6]IN_Cable!#REF!</definedName>
    <definedName name="__123Graph_AChart6" hidden="1">[6]IN_Cable!#REF!</definedName>
    <definedName name="__123Graph_AChart7" hidden="1">[6]IN_Cable!#REF!</definedName>
    <definedName name="__123Graph_ACurrent" hidden="1">[6]IN_Cable!#REF!</definedName>
    <definedName name="__123Graph_ADEBT" localSheetId="8" hidden="1">#REF!</definedName>
    <definedName name="__123Graph_ADEBT" localSheetId="9" hidden="1">#REF!</definedName>
    <definedName name="__123Graph_ADEBT" localSheetId="10" hidden="1">#REF!</definedName>
    <definedName name="__123Graph_ADEBT" localSheetId="7" hidden="1">#REF!</definedName>
    <definedName name="__123Graph_ADEBT" localSheetId="2" hidden="1">#REF!</definedName>
    <definedName name="__123Graph_ADEBT" localSheetId="5" hidden="1">#REF!</definedName>
    <definedName name="__123Graph_ADEBT" localSheetId="4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hidden="1">#REF!</definedName>
    <definedName name="__123Graph_ADIFFERENTIAL" localSheetId="8" hidden="1">[7]TAB25b!#REF!</definedName>
    <definedName name="__123Graph_ADIFFERENTIAL" localSheetId="9" hidden="1">[7]TAB25b!#REF!</definedName>
    <definedName name="__123Graph_ADIFFERENTIAL" localSheetId="10" hidden="1">[7]TAB25b!#REF!</definedName>
    <definedName name="__123Graph_ADIFFERENTIAL" localSheetId="7" hidden="1">[7]TAB25b!#REF!</definedName>
    <definedName name="__123Graph_ADIFFERENTIAL" localSheetId="2" hidden="1">[7]TAB25b!#REF!</definedName>
    <definedName name="__123Graph_ADIFFERENTIAL" localSheetId="5" hidden="1">[7]TAB25b!#REF!</definedName>
    <definedName name="__123Graph_ADIFFERENTIAL" localSheetId="4" hidden="1">[7]TAB25b!#REF!</definedName>
    <definedName name="__123Graph_ADIFFERENTIAL" localSheetId="1" hidden="1">[7]TAB25b!#REF!</definedName>
    <definedName name="__123Graph_ADIFFERENTIAL" localSheetId="3" hidden="1">[7]TAB25b!#REF!</definedName>
    <definedName name="__123Graph_ADIFFERENTIAL" localSheetId="6" hidden="1">[7]TAB25b!#REF!</definedName>
    <definedName name="__123Graph_ADIFFERENTIAL" hidden="1">[7]TAB25b!#REF!</definedName>
    <definedName name="__123Graph_AINTEREST" localSheetId="9" hidden="1">[7]TAB25b!#REF!</definedName>
    <definedName name="__123Graph_AINTEREST" localSheetId="10" hidden="1">[7]TAB25b!#REF!</definedName>
    <definedName name="__123Graph_AINTEREST" localSheetId="7" hidden="1">[7]TAB25b!#REF!</definedName>
    <definedName name="__123Graph_AINTEREST" localSheetId="2" hidden="1">[7]TAB25b!#REF!</definedName>
    <definedName name="__123Graph_AINTEREST" localSheetId="5" hidden="1">[7]TAB25b!#REF!</definedName>
    <definedName name="__123Graph_AINTEREST" localSheetId="4" hidden="1">[7]TAB25b!#REF!</definedName>
    <definedName name="__123Graph_AINTEREST" localSheetId="1" hidden="1">[7]TAB25b!#REF!</definedName>
    <definedName name="__123Graph_AINTEREST" localSheetId="3" hidden="1">[7]TAB25b!#REF!</definedName>
    <definedName name="__123Graph_AINTEREST" localSheetId="6" hidden="1">[7]TAB25b!#REF!</definedName>
    <definedName name="__123Graph_AINTEREST" hidden="1">[7]TAB25b!#REF!</definedName>
    <definedName name="__123Graph_AREER" localSheetId="6" hidden="1">[8]ER!#REF!</definedName>
    <definedName name="__123Graph_AREER" hidden="1">[8]ER!#REF!</definedName>
    <definedName name="__123Graph_ASPREAD" localSheetId="1" hidden="1">[7]TAB25b!#REF!</definedName>
    <definedName name="__123Graph_ASPREAD" hidden="1">[7]TAB25b!#REF!</definedName>
    <definedName name="__123Graph_B" localSheetId="1" hidden="1">[9]FLUJO!$B$7929:$C$7929</definedName>
    <definedName name="__123Graph_B" hidden="1">[9]FLUJO!$B$7929:$C$7929</definedName>
    <definedName name="__123Graph_BChart1" localSheetId="9" hidden="1">#REF!</definedName>
    <definedName name="__123Graph_BChart1" localSheetId="10" hidden="1">#REF!</definedName>
    <definedName name="__123Graph_BChart1" localSheetId="7" hidden="1">#REF!</definedName>
    <definedName name="__123Graph_BChart1" localSheetId="2" hidden="1">#REF!</definedName>
    <definedName name="__123Graph_BChart1" localSheetId="5" hidden="1">#REF!</definedName>
    <definedName name="__123Graph_BChart1" localSheetId="4" hidden="1">#REF!</definedName>
    <definedName name="__123Graph_BChart1" localSheetId="1" hidden="1">#REF!</definedName>
    <definedName name="__123Graph_BChart1" localSheetId="3" hidden="1">#REF!</definedName>
    <definedName name="__123Graph_BChart1" localSheetId="6" hidden="1">#REF!</definedName>
    <definedName name="__123Graph_BChart1" hidden="1">#REF!</definedName>
    <definedName name="__123Graph_BChart2" localSheetId="9" hidden="1">#REF!</definedName>
    <definedName name="__123Graph_BChart2" localSheetId="10" hidden="1">#REF!</definedName>
    <definedName name="__123Graph_BChart2" localSheetId="7" hidden="1">#REF!</definedName>
    <definedName name="__123Graph_BChart2" localSheetId="2" hidden="1">#REF!</definedName>
    <definedName name="__123Graph_BChart2" localSheetId="5" hidden="1">#REF!</definedName>
    <definedName name="__123Graph_BChart2" localSheetId="4" hidden="1">#REF!</definedName>
    <definedName name="__123Graph_BChart2" localSheetId="1" hidden="1">#REF!</definedName>
    <definedName name="__123Graph_BChart2" localSheetId="3" hidden="1">#REF!</definedName>
    <definedName name="__123Graph_BChart2" localSheetId="6" hidden="1">#REF!</definedName>
    <definedName name="__123Graph_BChart2" hidden="1">#REF!</definedName>
    <definedName name="__123Graph_BChart3" localSheetId="9" hidden="1">#REF!</definedName>
    <definedName name="__123Graph_BChart3" localSheetId="10" hidden="1">#REF!</definedName>
    <definedName name="__123Graph_BChart3" localSheetId="7" hidden="1">#REF!</definedName>
    <definedName name="__123Graph_BChart3" localSheetId="2" hidden="1">#REF!</definedName>
    <definedName name="__123Graph_BChart3" localSheetId="5" hidden="1">#REF!</definedName>
    <definedName name="__123Graph_BChart3" localSheetId="4" hidden="1">#REF!</definedName>
    <definedName name="__123Graph_BChart3" localSheetId="1" hidden="1">#REF!</definedName>
    <definedName name="__123Graph_BChart3" localSheetId="3" hidden="1">#REF!</definedName>
    <definedName name="__123Graph_BChart3" localSheetId="6" hidden="1">#REF!</definedName>
    <definedName name="__123Graph_BChart3" hidden="1">#REF!</definedName>
    <definedName name="__123Graph_BChart4" localSheetId="7" hidden="1">#REF!</definedName>
    <definedName name="__123Graph_BChart4" localSheetId="2" hidden="1">#REF!</definedName>
    <definedName name="__123Graph_BChart4" localSheetId="5" hidden="1">#REF!</definedName>
    <definedName name="__123Graph_BChart4" localSheetId="4" hidden="1">#REF!</definedName>
    <definedName name="__123Graph_BChart4" localSheetId="1" hidden="1">#REF!</definedName>
    <definedName name="__123Graph_BChart4" localSheetId="3" hidden="1">#REF!</definedName>
    <definedName name="__123Graph_BChart4" localSheetId="6" hidden="1">#REF!</definedName>
    <definedName name="__123Graph_BChart4" hidden="1">#REF!</definedName>
    <definedName name="__123Graph_BChart5" localSheetId="7" hidden="1">#REF!</definedName>
    <definedName name="__123Graph_BChart5" localSheetId="2" hidden="1">#REF!</definedName>
    <definedName name="__123Graph_BChart5" localSheetId="5" hidden="1">#REF!</definedName>
    <definedName name="__123Graph_BChart5" localSheetId="4" hidden="1">#REF!</definedName>
    <definedName name="__123Graph_BChart5" localSheetId="1" hidden="1">#REF!</definedName>
    <definedName name="__123Graph_BChart5" localSheetId="3" hidden="1">#REF!</definedName>
    <definedName name="__123Graph_BChart5" localSheetId="6" hidden="1">#REF!</definedName>
    <definedName name="__123Graph_BChart5" hidden="1">#REF!</definedName>
    <definedName name="__123Graph_BChart6" localSheetId="7" hidden="1">#REF!</definedName>
    <definedName name="__123Graph_BChart6" localSheetId="2" hidden="1">#REF!</definedName>
    <definedName name="__123Graph_BChart6" localSheetId="5" hidden="1">#REF!</definedName>
    <definedName name="__123Graph_BChart6" localSheetId="4" hidden="1">#REF!</definedName>
    <definedName name="__123Graph_BChart6" localSheetId="1" hidden="1">#REF!</definedName>
    <definedName name="__123Graph_BChart6" localSheetId="3" hidden="1">#REF!</definedName>
    <definedName name="__123Graph_BChart6" localSheetId="6" hidden="1">#REF!</definedName>
    <definedName name="__123Graph_BChart6" hidden="1">#REF!</definedName>
    <definedName name="__123Graph_BChart7" localSheetId="7" hidden="1">#REF!</definedName>
    <definedName name="__123Graph_BChart7" localSheetId="2" hidden="1">#REF!</definedName>
    <definedName name="__123Graph_BChart7" localSheetId="5" hidden="1">#REF!</definedName>
    <definedName name="__123Graph_BChart7" localSheetId="4" hidden="1">#REF!</definedName>
    <definedName name="__123Graph_BChart7" localSheetId="1" hidden="1">#REF!</definedName>
    <definedName name="__123Graph_BChart7" localSheetId="3" hidden="1">#REF!</definedName>
    <definedName name="__123Graph_BChart7" localSheetId="6" hidden="1">#REF!</definedName>
    <definedName name="__123Graph_BChart7" hidden="1">#REF!</definedName>
    <definedName name="__123Graph_BCurrent" localSheetId="8" hidden="1">[10]G!#REF!</definedName>
    <definedName name="__123Graph_BCurrent" localSheetId="9" hidden="1">[10]G!#REF!</definedName>
    <definedName name="__123Graph_BCurrent" localSheetId="10" hidden="1">[10]G!#REF!</definedName>
    <definedName name="__123Graph_BCurrent" localSheetId="7" hidden="1">[10]G!#REF!</definedName>
    <definedName name="__123Graph_BCurrent" localSheetId="1" hidden="1">[10]G!#REF!</definedName>
    <definedName name="__123Graph_BCurrent" localSheetId="3" hidden="1">[10]G!#REF!</definedName>
    <definedName name="__123Graph_BCurrent" localSheetId="6" hidden="1">[10]G!#REF!</definedName>
    <definedName name="__123Graph_BCurrent" hidden="1">[10]G!#REF!</definedName>
    <definedName name="__123Graph_BDEBT" localSheetId="8" hidden="1">#REF!</definedName>
    <definedName name="__123Graph_BDEBT" localSheetId="9" hidden="1">#REF!</definedName>
    <definedName name="__123Graph_BDEBT" localSheetId="10" hidden="1">#REF!</definedName>
    <definedName name="__123Graph_BDEBT" localSheetId="7" hidden="1">#REF!</definedName>
    <definedName name="__123Graph_BDEBT" localSheetId="2" hidden="1">#REF!</definedName>
    <definedName name="__123Graph_BDEBT" localSheetId="5" hidden="1">#REF!</definedName>
    <definedName name="__123Graph_BDEBT" localSheetId="4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hidden="1">#REF!</definedName>
    <definedName name="__123Graph_BINTEREST" localSheetId="8" hidden="1">[7]TAB25b!#REF!</definedName>
    <definedName name="__123Graph_BINTEREST" localSheetId="9" hidden="1">[7]TAB25b!#REF!</definedName>
    <definedName name="__123Graph_BINTEREST" localSheetId="10" hidden="1">[7]TAB25b!#REF!</definedName>
    <definedName name="__123Graph_BINTEREST" localSheetId="7" hidden="1">[7]TAB25b!#REF!</definedName>
    <definedName name="__123Graph_BINTEREST" localSheetId="2" hidden="1">[7]TAB25b!#REF!</definedName>
    <definedName name="__123Graph_BINTEREST" localSheetId="5" hidden="1">[7]TAB25b!#REF!</definedName>
    <definedName name="__123Graph_BINTEREST" localSheetId="4" hidden="1">[7]TAB25b!#REF!</definedName>
    <definedName name="__123Graph_BINTEREST" localSheetId="1" hidden="1">[7]TAB25b!#REF!</definedName>
    <definedName name="__123Graph_BINTEREST" localSheetId="3" hidden="1">[7]TAB25b!#REF!</definedName>
    <definedName name="__123Graph_BINTEREST" localSheetId="6" hidden="1">[7]TAB25b!#REF!</definedName>
    <definedName name="__123Graph_BINTEREST" hidden="1">[7]TAB25b!#REF!</definedName>
    <definedName name="__123Graph_BREER" localSheetId="8" hidden="1">[8]ER!#REF!</definedName>
    <definedName name="__123Graph_BREER" localSheetId="10" hidden="1">[8]ER!#REF!</definedName>
    <definedName name="__123Graph_BREER" localSheetId="7" hidden="1">[8]ER!#REF!</definedName>
    <definedName name="__123Graph_BREER" localSheetId="3" hidden="1">[8]ER!#REF!</definedName>
    <definedName name="__123Graph_BREER" localSheetId="6" hidden="1">[8]ER!#REF!</definedName>
    <definedName name="__123Graph_BREER" hidden="1">[8]ER!#REF!</definedName>
    <definedName name="__123Graph_C" localSheetId="1" hidden="1">[9]FLUJO!$B$7936:$C$7936</definedName>
    <definedName name="__123Graph_C" hidden="1">[9]FLUJO!$B$7936:$C$7936</definedName>
    <definedName name="__123Graph_CCurrent" localSheetId="8" hidden="1">'[11]Base Original'!#REF!</definedName>
    <definedName name="__123Graph_CCurrent" localSheetId="9" hidden="1">'[11]Base Original'!#REF!</definedName>
    <definedName name="__123Graph_CCurrent" localSheetId="10" hidden="1">'[11]Base Original'!#REF!</definedName>
    <definedName name="__123Graph_CCurrent" localSheetId="7" hidden="1">'[11]Base Original'!#REF!</definedName>
    <definedName name="__123Graph_CCurrent" localSheetId="2" hidden="1">'[11]Base Original'!#REF!</definedName>
    <definedName name="__123Graph_CCurrent" localSheetId="5" hidden="1">'[11]Base Original'!#REF!</definedName>
    <definedName name="__123Graph_CCurrent" localSheetId="4" hidden="1">'[11]Base Original'!#REF!</definedName>
    <definedName name="__123Graph_CCurrent" localSheetId="1" hidden="1">'[11]Base Original'!#REF!</definedName>
    <definedName name="__123Graph_CCurrent" localSheetId="3" hidden="1">'[11]Base Original'!#REF!</definedName>
    <definedName name="__123Graph_CCurrent" localSheetId="6" hidden="1">'[11]Base Original'!#REF!</definedName>
    <definedName name="__123Graph_CCurrent" hidden="1">'[11]Base Original'!#REF!</definedName>
    <definedName name="__123Graph_CREER" localSheetId="8" hidden="1">[8]ER!#REF!</definedName>
    <definedName name="__123Graph_CREER" localSheetId="9" hidden="1">[8]ER!#REF!</definedName>
    <definedName name="__123Graph_CREER" localSheetId="10" hidden="1">[8]ER!#REF!</definedName>
    <definedName name="__123Graph_CREER" localSheetId="7" hidden="1">[8]ER!#REF!</definedName>
    <definedName name="__123Graph_CREER" localSheetId="2" hidden="1">[8]ER!#REF!</definedName>
    <definedName name="__123Graph_CREER" localSheetId="5" hidden="1">[8]ER!#REF!</definedName>
    <definedName name="__123Graph_CREER" localSheetId="4" hidden="1">[8]ER!#REF!</definedName>
    <definedName name="__123Graph_CREER" localSheetId="1" hidden="1">[8]ER!#REF!</definedName>
    <definedName name="__123Graph_CREER" localSheetId="3" hidden="1">[8]ER!#REF!</definedName>
    <definedName name="__123Graph_CREER" localSheetId="6" hidden="1">[8]ER!#REF!</definedName>
    <definedName name="__123Graph_CREER" hidden="1">[8]ER!#REF!</definedName>
    <definedName name="__123Graph_D" hidden="1">[9]FLUJO!$B$7942:$C$7942</definedName>
    <definedName name="__123Graph_DCurrent" localSheetId="8" hidden="1">'[11]Base Original'!#REF!</definedName>
    <definedName name="__123Graph_DCurrent" localSheetId="9" hidden="1">'[11]Base Original'!#REF!</definedName>
    <definedName name="__123Graph_DCurrent" localSheetId="10" hidden="1">'[11]Base Original'!#REF!</definedName>
    <definedName name="__123Graph_DCurrent" localSheetId="7" hidden="1">'[11]Base Original'!#REF!</definedName>
    <definedName name="__123Graph_DCurrent" localSheetId="2" hidden="1">'[11]Base Original'!#REF!</definedName>
    <definedName name="__123Graph_DCurrent" localSheetId="5" hidden="1">'[11]Base Original'!#REF!</definedName>
    <definedName name="__123Graph_DCurrent" localSheetId="4" hidden="1">'[11]Base Original'!#REF!</definedName>
    <definedName name="__123Graph_DCurrent" localSheetId="1" hidden="1">'[11]Base Original'!#REF!</definedName>
    <definedName name="__123Graph_DCurrent" localSheetId="3" hidden="1">'[11]Base Original'!#REF!</definedName>
    <definedName name="__123Graph_DCurrent" localSheetId="6" hidden="1">'[11]Base Original'!#REF!</definedName>
    <definedName name="__123Graph_DCurrent" hidden="1">'[11]Base Original'!#REF!</definedName>
    <definedName name="__123Graph_E" localSheetId="8" hidden="1">[5]C!#REF!</definedName>
    <definedName name="__123Graph_E" localSheetId="9" hidden="1">[5]C!#REF!</definedName>
    <definedName name="__123Graph_E" localSheetId="10" hidden="1">[5]C!#REF!</definedName>
    <definedName name="__123Graph_E" localSheetId="7" hidden="1">[5]C!#REF!</definedName>
    <definedName name="__123Graph_E" localSheetId="2" hidden="1">[5]C!#REF!</definedName>
    <definedName name="__123Graph_E" localSheetId="5" hidden="1">[5]C!#REF!</definedName>
    <definedName name="__123Graph_E" localSheetId="4" hidden="1">[5]C!#REF!</definedName>
    <definedName name="__123Graph_E" localSheetId="1" hidden="1">[5]C!#REF!</definedName>
    <definedName name="__123Graph_E" localSheetId="3" hidden="1">[5]C!#REF!</definedName>
    <definedName name="__123Graph_E" localSheetId="6" hidden="1">[5]C!#REF!</definedName>
    <definedName name="__123Graph_E" hidden="1">[5]C!#REF!</definedName>
    <definedName name="__123Graph_ECurrent" localSheetId="10" hidden="1">'[11]Base Original'!#REF!</definedName>
    <definedName name="__123Graph_ECurrent" localSheetId="7" hidden="1">'[11]Base Original'!#REF!</definedName>
    <definedName name="__123Graph_ECurrent" localSheetId="4" hidden="1">'[11]Base Original'!#REF!</definedName>
    <definedName name="__123Graph_ECurrent" localSheetId="1" hidden="1">'[11]Base Original'!#REF!</definedName>
    <definedName name="__123Graph_ECurrent" localSheetId="3" hidden="1">'[11]Base Original'!#REF!</definedName>
    <definedName name="__123Graph_ECurrent" localSheetId="6" hidden="1">'[11]Base Original'!#REF!</definedName>
    <definedName name="__123Graph_ECurrent" hidden="1">'[11]Base Original'!#REF!</definedName>
    <definedName name="__123Graph_F" localSheetId="10" hidden="1">[5]C!#REF!</definedName>
    <definedName name="__123Graph_F" localSheetId="7" hidden="1">[5]C!#REF!</definedName>
    <definedName name="__123Graph_F" localSheetId="4" hidden="1">[5]C!#REF!</definedName>
    <definedName name="__123Graph_F" localSheetId="1" hidden="1">[5]C!#REF!</definedName>
    <definedName name="__123Graph_F" localSheetId="3" hidden="1">[5]C!#REF!</definedName>
    <definedName name="__123Graph_F" localSheetId="6" hidden="1">[5]C!#REF!</definedName>
    <definedName name="__123Graph_F" hidden="1">[5]C!#REF!</definedName>
    <definedName name="__123Graph_FCurrent" localSheetId="10" hidden="1">[12]Base!#REF!</definedName>
    <definedName name="__123Graph_FCurrent" localSheetId="7" hidden="1">[12]Base!#REF!</definedName>
    <definedName name="__123Graph_FCurrent" localSheetId="3" hidden="1">[12]Base!#REF!</definedName>
    <definedName name="__123Graph_FCurrent" localSheetId="6" hidden="1">[12]Base!#REF!</definedName>
    <definedName name="__123Graph_FCurrent" hidden="1">[12]Base!#REF!</definedName>
    <definedName name="__123Graph_X" hidden="1">[9]FLUJO!$B$7906:$C$7906</definedName>
    <definedName name="__123Graph_XDIFFERENTIAL" localSheetId="8" hidden="1">[7]TAB25b!#REF!</definedName>
    <definedName name="__123Graph_XDIFFERENTIAL" localSheetId="9" hidden="1">[7]TAB25b!#REF!</definedName>
    <definedName name="__123Graph_XDIFFERENTIAL" localSheetId="10" hidden="1">[7]TAB25b!#REF!</definedName>
    <definedName name="__123Graph_XDIFFERENTIAL" localSheetId="7" hidden="1">[7]TAB25b!#REF!</definedName>
    <definedName name="__123Graph_XDIFFERENTIAL" localSheetId="2" hidden="1">[7]TAB25b!#REF!</definedName>
    <definedName name="__123Graph_XDIFFERENTIAL" localSheetId="5" hidden="1">[7]TAB25b!#REF!</definedName>
    <definedName name="__123Graph_XDIFFERENTIAL" localSheetId="4" hidden="1">[7]TAB25b!#REF!</definedName>
    <definedName name="__123Graph_XDIFFERENTIAL" localSheetId="1" hidden="1">[7]TAB25b!#REF!</definedName>
    <definedName name="__123Graph_XDIFFERENTIAL" localSheetId="3" hidden="1">[7]TAB25b!#REF!</definedName>
    <definedName name="__123Graph_XDIFFERENTIAL" localSheetId="6" hidden="1">[7]TAB25b!#REF!</definedName>
    <definedName name="__123Graph_XDIFFERENTIAL" hidden="1">[7]TAB25b!#REF!</definedName>
    <definedName name="__123Graph_XSPREAD" localSheetId="8" hidden="1">[7]TAB25b!#REF!</definedName>
    <definedName name="__123Graph_XSPREAD" localSheetId="9" hidden="1">[7]TAB25b!#REF!</definedName>
    <definedName name="__123Graph_XSPREAD" localSheetId="10" hidden="1">[7]TAB25b!#REF!</definedName>
    <definedName name="__123Graph_XSPREAD" localSheetId="7" hidden="1">[7]TAB25b!#REF!</definedName>
    <definedName name="__123Graph_XSPREAD" localSheetId="2" hidden="1">[7]TAB25b!#REF!</definedName>
    <definedName name="__123Graph_XSPREAD" localSheetId="5" hidden="1">[7]TAB25b!#REF!</definedName>
    <definedName name="__123Graph_XSPREAD" localSheetId="4" hidden="1">[7]TAB25b!#REF!</definedName>
    <definedName name="__123Graph_XSPREAD" localSheetId="1" hidden="1">[7]TAB25b!#REF!</definedName>
    <definedName name="__123Graph_XSPREAD" localSheetId="3" hidden="1">[7]TAB25b!#REF!</definedName>
    <definedName name="__123Graph_XSPREAD" localSheetId="6" hidden="1">[7]TAB25b!#REF!</definedName>
    <definedName name="__123Graph_XSPREAD" hidden="1">[7]TAB25b!#REF!</definedName>
    <definedName name="__12INT_RESERVES" localSheetId="8">#REF!</definedName>
    <definedName name="__12INT_RESERVES" localSheetId="9">#REF!</definedName>
    <definedName name="__12INT_RESERVES" localSheetId="10">#REF!</definedName>
    <definedName name="__12INT_RESERVES" localSheetId="7">#REF!</definedName>
    <definedName name="__12INT_RESERVES" localSheetId="2">#REF!</definedName>
    <definedName name="__12INT_RESERVES" localSheetId="5">#REF!</definedName>
    <definedName name="__12INT_RESERVES" localSheetId="4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>#REF!</definedName>
    <definedName name="__1r" localSheetId="9">#REF!</definedName>
    <definedName name="__1r" localSheetId="10">#REF!</definedName>
    <definedName name="__1r" localSheetId="7">#REF!</definedName>
    <definedName name="__1r" localSheetId="2">#REF!</definedName>
    <definedName name="__1r" localSheetId="5">#REF!</definedName>
    <definedName name="__1r" localSheetId="4">#REF!</definedName>
    <definedName name="__1r" localSheetId="1">#REF!</definedName>
    <definedName name="__1r" localSheetId="3">#REF!</definedName>
    <definedName name="__1r" localSheetId="6">#REF!</definedName>
    <definedName name="__1r">#REF!</definedName>
    <definedName name="__2Macros_Import_.qbop" localSheetId="8">[13]!'[Macros Import].qbop'</definedName>
    <definedName name="__2Macros_Import_.qbop" localSheetId="10">[13]!'[Macros Import].qbop'</definedName>
    <definedName name="__2Macros_Import_.qbop" localSheetId="7">[13]!'[Macros Import].qbop'</definedName>
    <definedName name="__2Macros_Import_.qbop" localSheetId="1">[13]!'[Macros Import].qbop'</definedName>
    <definedName name="__2Macros_Import_.qbop">[13]!'[Macros Import].qbop'</definedName>
    <definedName name="__3__123Graph_ACPI_ER_LOG" localSheetId="8" hidden="1">[8]ER!#REF!</definedName>
    <definedName name="__3__123Graph_ACPI_ER_LOG" localSheetId="9" hidden="1">[8]ER!#REF!</definedName>
    <definedName name="__3__123Graph_ACPI_ER_LOG" localSheetId="10" hidden="1">[8]ER!#REF!</definedName>
    <definedName name="__3__123Graph_ACPI_ER_LOG" localSheetId="7" hidden="1">[8]ER!#REF!</definedName>
    <definedName name="__3__123Graph_ACPI_ER_LOG" localSheetId="2" hidden="1">[8]ER!#REF!</definedName>
    <definedName name="__3__123Graph_ACPI_ER_LOG" localSheetId="5" hidden="1">[8]ER!#REF!</definedName>
    <definedName name="__3__123Graph_ACPI_ER_LOG" localSheetId="4" hidden="1">[8]ER!#REF!</definedName>
    <definedName name="__3__123Graph_ACPI_ER_LOG" localSheetId="1" hidden="1">[8]ER!#REF!</definedName>
    <definedName name="__3__123Graph_ACPI_ER_LOG" localSheetId="3" hidden="1">[8]ER!#REF!</definedName>
    <definedName name="__3__123Graph_ACPI_ER_LOG" localSheetId="6" hidden="1">[8]ER!#REF!</definedName>
    <definedName name="__3__123Graph_ACPI_ER_LOG" hidden="1">[8]ER!#REF!</definedName>
    <definedName name="__4__123Graph_BCPI_ER_LOG" localSheetId="8" hidden="1">[8]ER!#REF!</definedName>
    <definedName name="__4__123Graph_BCPI_ER_LOG" localSheetId="9" hidden="1">[8]ER!#REF!</definedName>
    <definedName name="__4__123Graph_BCPI_ER_LOG" localSheetId="10" hidden="1">[8]ER!#REF!</definedName>
    <definedName name="__4__123Graph_BCPI_ER_LOG" localSheetId="7" hidden="1">[8]ER!#REF!</definedName>
    <definedName name="__4__123Graph_BCPI_ER_LOG" localSheetId="2" hidden="1">[8]ER!#REF!</definedName>
    <definedName name="__4__123Graph_BCPI_ER_LOG" localSheetId="5" hidden="1">[8]ER!#REF!</definedName>
    <definedName name="__4__123Graph_BCPI_ER_LOG" localSheetId="4" hidden="1">[8]ER!#REF!</definedName>
    <definedName name="__4__123Graph_BCPI_ER_LOG" localSheetId="1" hidden="1">[8]ER!#REF!</definedName>
    <definedName name="__4__123Graph_BCPI_ER_LOG" localSheetId="3" hidden="1">[8]ER!#REF!</definedName>
    <definedName name="__4__123Graph_BCPI_ER_LOG" localSheetId="6" hidden="1">[8]ER!#REF!</definedName>
    <definedName name="__4__123Graph_BCPI_ER_LOG" hidden="1">[8]ER!#REF!</definedName>
    <definedName name="__5__123Graph_BIBA_IBRD" localSheetId="8" hidden="1">[8]WB!#REF!</definedName>
    <definedName name="__5__123Graph_BIBA_IBRD" localSheetId="9" hidden="1">[8]WB!#REF!</definedName>
    <definedName name="__5__123Graph_BIBA_IBRD" localSheetId="7" hidden="1">[8]WB!#REF!</definedName>
    <definedName name="__5__123Graph_BIBA_IBRD" localSheetId="2" hidden="1">[8]WB!#REF!</definedName>
    <definedName name="__5__123Graph_BIBA_IBRD" localSheetId="4" hidden="1">[8]WB!#REF!</definedName>
    <definedName name="__5__123Graph_BIBA_IBRD" localSheetId="1" hidden="1">[8]WB!#REF!</definedName>
    <definedName name="__5__123Graph_BIBA_IBRD" localSheetId="3" hidden="1">[8]WB!#REF!</definedName>
    <definedName name="__5__123Graph_BIBA_IBRD" localSheetId="6" hidden="1">[8]WB!#REF!</definedName>
    <definedName name="__5__123Graph_BIBA_IBRD" hidden="1">[8]WB!#REF!</definedName>
    <definedName name="__6B.2_B.3" localSheetId="8">#REF!</definedName>
    <definedName name="__6B.2_B.3" localSheetId="9">#REF!</definedName>
    <definedName name="__6B.2_B.3" localSheetId="10">#REF!</definedName>
    <definedName name="__6B.2_B.3" localSheetId="7">#REF!</definedName>
    <definedName name="__6B.2_B.3" localSheetId="2">#REF!</definedName>
    <definedName name="__6B.2_B.3" localSheetId="5">#REF!</definedName>
    <definedName name="__6B.2_B.3" localSheetId="4">#REF!</definedName>
    <definedName name="__6B.2_B.3" localSheetId="1">#REF!</definedName>
    <definedName name="__6B.2_B.3" localSheetId="3">#REF!</definedName>
    <definedName name="__6B.2_B.3" localSheetId="6">#REF!</definedName>
    <definedName name="__6B.2_B.3">#REF!</definedName>
    <definedName name="__7B.4___5" localSheetId="9">#REF!</definedName>
    <definedName name="__7B.4___5" localSheetId="10">#REF!</definedName>
    <definedName name="__7B.4___5" localSheetId="7">#REF!</definedName>
    <definedName name="__7B.4___5" localSheetId="2">#REF!</definedName>
    <definedName name="__7B.4___5" localSheetId="5">#REF!</definedName>
    <definedName name="__7B.4___5" localSheetId="4">#REF!</definedName>
    <definedName name="__7B.4___5" localSheetId="1">#REF!</definedName>
    <definedName name="__7B.4___5" localSheetId="3">#REF!</definedName>
    <definedName name="__7B.4___5" localSheetId="6">#REF!</definedName>
    <definedName name="__7B.4___5">#REF!</definedName>
    <definedName name="__8CONSOL_B2" localSheetId="9">#REF!</definedName>
    <definedName name="__8CONSOL_B2" localSheetId="10">#REF!</definedName>
    <definedName name="__8CONSOL_B2" localSheetId="7">#REF!</definedName>
    <definedName name="__8CONSOL_B2" localSheetId="2">#REF!</definedName>
    <definedName name="__8CONSOL_B2" localSheetId="5">#REF!</definedName>
    <definedName name="__8CONSOL_B2" localSheetId="4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>#REF!</definedName>
    <definedName name="__9CONSOL_DEPOSITS" localSheetId="10">'[14]A 11'!#REF!</definedName>
    <definedName name="__9CONSOL_DEPOSITS" localSheetId="7">'[14]A 11'!#REF!</definedName>
    <definedName name="__9CONSOL_DEPOSITS" localSheetId="4">'[14]A 11'!#REF!</definedName>
    <definedName name="__9CONSOL_DEPOSITS" localSheetId="1">'[14]A 11'!#REF!</definedName>
    <definedName name="__9CONSOL_DEPOSITS" localSheetId="3">'[14]A 11'!#REF!</definedName>
    <definedName name="__9CONSOL_DEPOSITS" localSheetId="6">'[14]A 11'!#REF!</definedName>
    <definedName name="__9CONSOL_DEPOSITS">'[14]A 11'!#REF!</definedName>
    <definedName name="__AUS1" localSheetId="8">#REF!</definedName>
    <definedName name="__AUS1" localSheetId="9">#REF!</definedName>
    <definedName name="__AUS1" localSheetId="10">#REF!</definedName>
    <definedName name="__AUS1" localSheetId="7">#REF!</definedName>
    <definedName name="__AUS1" localSheetId="2">#REF!</definedName>
    <definedName name="__AUS1" localSheetId="5">#REF!</definedName>
    <definedName name="__AUS1" localSheetId="4">#REF!</definedName>
    <definedName name="__AUS1" localSheetId="1">#REF!</definedName>
    <definedName name="__AUS1" localSheetId="3">#REF!</definedName>
    <definedName name="__AUS1" localSheetId="6">#REF!</definedName>
    <definedName name="__AUS1">#REF!</definedName>
    <definedName name="__BOP2" localSheetId="8">[15]BoP!#REF!</definedName>
    <definedName name="__BOP2" localSheetId="9">[15]BoP!#REF!</definedName>
    <definedName name="__BOP2" localSheetId="10">[15]BoP!#REF!</definedName>
    <definedName name="__BOP2" localSheetId="7">[15]BoP!#REF!</definedName>
    <definedName name="__BOP2" localSheetId="2">[15]BoP!#REF!</definedName>
    <definedName name="__BOP2" localSheetId="5">[15]BoP!#REF!</definedName>
    <definedName name="__BOP2" localSheetId="4">[15]BoP!#REF!</definedName>
    <definedName name="__BOP2" localSheetId="1">[15]BoP!#REF!</definedName>
    <definedName name="__BOP2" localSheetId="3">[15]BoP!#REF!</definedName>
    <definedName name="__BOP2" localSheetId="6">[15]BoP!#REF!</definedName>
    <definedName name="__BOP2">[15]BoP!#REF!</definedName>
    <definedName name="__DEG1" localSheetId="8">#REF!</definedName>
    <definedName name="__DEG1" localSheetId="9">#REF!</definedName>
    <definedName name="__DEG1" localSheetId="10">#REF!</definedName>
    <definedName name="__DEG1" localSheetId="7">#REF!</definedName>
    <definedName name="__DEG1" localSheetId="2">#REF!</definedName>
    <definedName name="__DEG1" localSheetId="5">#REF!</definedName>
    <definedName name="__DEG1" localSheetId="4">#REF!</definedName>
    <definedName name="__DEG1" localSheetId="1">#REF!</definedName>
    <definedName name="__DEG1" localSheetId="3">#REF!</definedName>
    <definedName name="__DEG1" localSheetId="6">#REF!</definedName>
    <definedName name="__DEG1">#REF!</definedName>
    <definedName name="__DKR1" localSheetId="9">#REF!</definedName>
    <definedName name="__DKR1" localSheetId="10">#REF!</definedName>
    <definedName name="__DKR1" localSheetId="7">#REF!</definedName>
    <definedName name="__DKR1" localSheetId="2">#REF!</definedName>
    <definedName name="__DKR1" localSheetId="5">#REF!</definedName>
    <definedName name="__DKR1" localSheetId="4">#REF!</definedName>
    <definedName name="__DKR1" localSheetId="1">#REF!</definedName>
    <definedName name="__DKR1" localSheetId="3">#REF!</definedName>
    <definedName name="__DKR1" localSheetId="6">#REF!</definedName>
    <definedName name="__DKR1">#REF!</definedName>
    <definedName name="__ECU1" localSheetId="9">#REF!</definedName>
    <definedName name="__ECU1" localSheetId="10">#REF!</definedName>
    <definedName name="__ECU1" localSheetId="7">#REF!</definedName>
    <definedName name="__ECU1" localSheetId="2">#REF!</definedName>
    <definedName name="__ECU1" localSheetId="5">#REF!</definedName>
    <definedName name="__ECU1" localSheetId="4">#REF!</definedName>
    <definedName name="__ECU1" localSheetId="1">#REF!</definedName>
    <definedName name="__ECU1" localSheetId="3">#REF!</definedName>
    <definedName name="__ECU1" localSheetId="6">#REF!</definedName>
    <definedName name="__ECU1">#REF!</definedName>
    <definedName name="__END94" localSheetId="9">#REF!</definedName>
    <definedName name="__END94" localSheetId="10">#REF!</definedName>
    <definedName name="__END94" localSheetId="7">#REF!</definedName>
    <definedName name="__END94" localSheetId="2">#REF!</definedName>
    <definedName name="__END94" localSheetId="5">#REF!</definedName>
    <definedName name="__END94" localSheetId="4">#REF!</definedName>
    <definedName name="__END94" localSheetId="1">#REF!</definedName>
    <definedName name="__END94" localSheetId="3">#REF!</definedName>
    <definedName name="__END94" localSheetId="6">#REF!</definedName>
    <definedName name="__END94">#REF!</definedName>
    <definedName name="__ESC1" localSheetId="9">#REF!</definedName>
    <definedName name="__ESC1" localSheetId="10">#REF!</definedName>
    <definedName name="__ESC1" localSheetId="7">#REF!</definedName>
    <definedName name="__ESC1" localSheetId="2">#REF!</definedName>
    <definedName name="__ESC1" localSheetId="5">#REF!</definedName>
    <definedName name="__ESC1" localSheetId="4">#REF!</definedName>
    <definedName name="__ESC1" localSheetId="1">#REF!</definedName>
    <definedName name="__ESC1" localSheetId="3">#REF!</definedName>
    <definedName name="__ESC1" localSheetId="6">#REF!</definedName>
    <definedName name="__ESC1">#REF!</definedName>
    <definedName name="__F" localSheetId="10" hidden="1">'[4]Fax a enviar'!#REF!</definedName>
    <definedName name="__F" localSheetId="6" hidden="1">'[4]Fax a enviar'!#REF!</definedName>
    <definedName name="__F" hidden="1">'[4]Fax a enviar'!#REF!</definedName>
    <definedName name="__FAL2" localSheetId="8">#REF!</definedName>
    <definedName name="__FAL2" localSheetId="9">#REF!</definedName>
    <definedName name="__FAL2" localSheetId="10">#REF!</definedName>
    <definedName name="__FAL2" localSheetId="7">#REF!</definedName>
    <definedName name="__FAL2" localSheetId="2">#REF!</definedName>
    <definedName name="__FAL2" localSheetId="5">#REF!</definedName>
    <definedName name="__FAL2" localSheetId="4">#REF!</definedName>
    <definedName name="__FAL2" localSheetId="1">#REF!</definedName>
    <definedName name="__FAL2" localSheetId="3">#REF!</definedName>
    <definedName name="__FAL2" localSheetId="6">#REF!</definedName>
    <definedName name="__FAL2">#REF!</definedName>
    <definedName name="__FAL3" localSheetId="9">#REF!</definedName>
    <definedName name="__FAL3" localSheetId="10">#REF!</definedName>
    <definedName name="__FAL3" localSheetId="7">#REF!</definedName>
    <definedName name="__FAL3" localSheetId="2">#REF!</definedName>
    <definedName name="__FAL3" localSheetId="5">#REF!</definedName>
    <definedName name="__FAL3" localSheetId="4">#REF!</definedName>
    <definedName name="__FAL3" localSheetId="1">#REF!</definedName>
    <definedName name="__FAL3" localSheetId="3">#REF!</definedName>
    <definedName name="__FAL3" localSheetId="6">#REF!</definedName>
    <definedName name="__FAL3">#REF!</definedName>
    <definedName name="__FAL4" localSheetId="9">#REF!</definedName>
    <definedName name="__FAL4" localSheetId="10">#REF!</definedName>
    <definedName name="__FAL4" localSheetId="7">#REF!</definedName>
    <definedName name="__FAL4" localSheetId="2">#REF!</definedName>
    <definedName name="__FAL4" localSheetId="5">#REF!</definedName>
    <definedName name="__FAL4" localSheetId="4">#REF!</definedName>
    <definedName name="__FAL4" localSheetId="1">#REF!</definedName>
    <definedName name="__FAL4" localSheetId="3">#REF!</definedName>
    <definedName name="__FAL4" localSheetId="6">#REF!</definedName>
    <definedName name="__FAL4">#REF!</definedName>
    <definedName name="__FAL5" localSheetId="9">#REF!</definedName>
    <definedName name="__FAL5" localSheetId="10">#REF!</definedName>
    <definedName name="__FAL5" localSheetId="7">#REF!</definedName>
    <definedName name="__FAL5" localSheetId="2">#REF!</definedName>
    <definedName name="__FAL5" localSheetId="5">#REF!</definedName>
    <definedName name="__FAL5" localSheetId="4">#REF!</definedName>
    <definedName name="__FAL5" localSheetId="1">#REF!</definedName>
    <definedName name="__FAL5" localSheetId="3">#REF!</definedName>
    <definedName name="__FAL5" localSheetId="6">#REF!</definedName>
    <definedName name="__FAL5">#REF!</definedName>
    <definedName name="__FAL6" localSheetId="9">#REF!</definedName>
    <definedName name="__FAL6" localSheetId="10">#REF!</definedName>
    <definedName name="__FAL6" localSheetId="7">#REF!</definedName>
    <definedName name="__FAL6" localSheetId="2">#REF!</definedName>
    <definedName name="__FAL6" localSheetId="5">#REF!</definedName>
    <definedName name="__FAL6" localSheetId="4">#REF!</definedName>
    <definedName name="__FAL6" localSheetId="1">#REF!</definedName>
    <definedName name="__FAL6" localSheetId="3">#REF!</definedName>
    <definedName name="__FAL6" localSheetId="6">#REF!</definedName>
    <definedName name="__FAL6">#REF!</definedName>
    <definedName name="__FAL7" localSheetId="9">#REF!</definedName>
    <definedName name="__FAL7" localSheetId="10">#REF!</definedName>
    <definedName name="__FAL7" localSheetId="7">#REF!</definedName>
    <definedName name="__FAL7" localSheetId="2">#REF!</definedName>
    <definedName name="__FAL7" localSheetId="5">#REF!</definedName>
    <definedName name="__FAL7" localSheetId="4">#REF!</definedName>
    <definedName name="__FAL7" localSheetId="1">#REF!</definedName>
    <definedName name="__FAL7" localSheetId="3">#REF!</definedName>
    <definedName name="__FAL7" localSheetId="6">#REF!</definedName>
    <definedName name="__FAL7">#REF!</definedName>
    <definedName name="__FMK1" localSheetId="9">#REF!</definedName>
    <definedName name="__FMK1" localSheetId="10">#REF!</definedName>
    <definedName name="__FMK1" localSheetId="7">#REF!</definedName>
    <definedName name="__FMK1" localSheetId="2">#REF!</definedName>
    <definedName name="__FMK1" localSheetId="5">#REF!</definedName>
    <definedName name="__FMK1" localSheetId="4">#REF!</definedName>
    <definedName name="__FMK1" localSheetId="1">#REF!</definedName>
    <definedName name="__FMK1" localSheetId="3">#REF!</definedName>
    <definedName name="__FMK1" localSheetId="6">#REF!</definedName>
    <definedName name="__FMK1">#REF!</definedName>
    <definedName name="__IKR1" localSheetId="9">#REF!</definedName>
    <definedName name="__IKR1" localSheetId="10">#REF!</definedName>
    <definedName name="__IKR1" localSheetId="7">#REF!</definedName>
    <definedName name="__IKR1" localSheetId="2">#REF!</definedName>
    <definedName name="__IKR1" localSheetId="5">#REF!</definedName>
    <definedName name="__IKR1" localSheetId="4">#REF!</definedName>
    <definedName name="__IKR1" localSheetId="1">#REF!</definedName>
    <definedName name="__IKR1" localSheetId="3">#REF!</definedName>
    <definedName name="__IKR1" localSheetId="6">#REF!</definedName>
    <definedName name="__IKR1">#REF!</definedName>
    <definedName name="__IRP1" localSheetId="9">#REF!</definedName>
    <definedName name="__IRP1" localSheetId="10">#REF!</definedName>
    <definedName name="__IRP1" localSheetId="7">#REF!</definedName>
    <definedName name="__IRP1" localSheetId="2">#REF!</definedName>
    <definedName name="__IRP1" localSheetId="5">#REF!</definedName>
    <definedName name="__IRP1" localSheetId="4">#REF!</definedName>
    <definedName name="__IRP1" localSheetId="1">#REF!</definedName>
    <definedName name="__IRP1" localSheetId="3">#REF!</definedName>
    <definedName name="__IRP1" localSheetId="6">#REF!</definedName>
    <definedName name="__IRP1">#REF!</definedName>
    <definedName name="__LIT1" localSheetId="9">#REF!</definedName>
    <definedName name="__LIT1" localSheetId="10">#REF!</definedName>
    <definedName name="__LIT1" localSheetId="7">#REF!</definedName>
    <definedName name="__LIT1" localSheetId="2">#REF!</definedName>
    <definedName name="__LIT1" localSheetId="5">#REF!</definedName>
    <definedName name="__LIT1" localSheetId="4">#REF!</definedName>
    <definedName name="__LIT1" localSheetId="1">#REF!</definedName>
    <definedName name="__LIT1" localSheetId="3">#REF!</definedName>
    <definedName name="__LIT1" localSheetId="6">#REF!</definedName>
    <definedName name="__LIT1">#REF!</definedName>
    <definedName name="__MEX1" localSheetId="9">#REF!</definedName>
    <definedName name="__MEX1" localSheetId="10">#REF!</definedName>
    <definedName name="__MEX1" localSheetId="7">#REF!</definedName>
    <definedName name="__MEX1" localSheetId="2">#REF!</definedName>
    <definedName name="__MEX1" localSheetId="5">#REF!</definedName>
    <definedName name="__MEX1" localSheetId="4">#REF!</definedName>
    <definedName name="__MEX1" localSheetId="1">#REF!</definedName>
    <definedName name="__MEX1" localSheetId="3">#REF!</definedName>
    <definedName name="__MEX1" localSheetId="6">#REF!</definedName>
    <definedName name="__MEX1">#REF!</definedName>
    <definedName name="__PTA1" localSheetId="9">#REF!</definedName>
    <definedName name="__PTA1" localSheetId="10">#REF!</definedName>
    <definedName name="__PTA1" localSheetId="7">#REF!</definedName>
    <definedName name="__PTA1" localSheetId="2">#REF!</definedName>
    <definedName name="__PTA1" localSheetId="5">#REF!</definedName>
    <definedName name="__PTA1" localSheetId="4">#REF!</definedName>
    <definedName name="__PTA1" localSheetId="1">#REF!</definedName>
    <definedName name="__PTA1" localSheetId="3">#REF!</definedName>
    <definedName name="__PTA1" localSheetId="6">#REF!</definedName>
    <definedName name="__PTA1">#REF!</definedName>
    <definedName name="__RES2" localSheetId="10">[15]RES!#REF!</definedName>
    <definedName name="__RES2" localSheetId="6">[15]RES!#REF!</definedName>
    <definedName name="__RES2">[15]RES!#REF!</definedName>
    <definedName name="__ROS1">#N/A</definedName>
    <definedName name="__ROS2">#N/A</definedName>
    <definedName name="__ROS3">#N/A</definedName>
    <definedName name="__ROS4">#N/A</definedName>
    <definedName name="__SAR1" localSheetId="8">#REF!</definedName>
    <definedName name="__SAR1" localSheetId="9">#REF!</definedName>
    <definedName name="__SAR1" localSheetId="10">#REF!</definedName>
    <definedName name="__SAR1" localSheetId="7">#REF!</definedName>
    <definedName name="__SAR1" localSheetId="2">#REF!</definedName>
    <definedName name="__SAR1" localSheetId="5">#REF!</definedName>
    <definedName name="__SAR1" localSheetId="4">#REF!</definedName>
    <definedName name="__SAR1" localSheetId="1">#REF!</definedName>
    <definedName name="__SAR1" localSheetId="3">#REF!</definedName>
    <definedName name="__SAR1" localSheetId="6">#REF!</definedName>
    <definedName name="__SAR1">#REF!</definedName>
    <definedName name="__SUM2" localSheetId="9">#REF!</definedName>
    <definedName name="__SUM2" localSheetId="10">#REF!</definedName>
    <definedName name="__SUM2" localSheetId="7">#REF!</definedName>
    <definedName name="__SUM2" localSheetId="2">#REF!</definedName>
    <definedName name="__SUM2" localSheetId="5">#REF!</definedName>
    <definedName name="__SUM2" localSheetId="4">#REF!</definedName>
    <definedName name="__SUM2" localSheetId="1">#REF!</definedName>
    <definedName name="__SUM2" localSheetId="3">#REF!</definedName>
    <definedName name="__SUM2" localSheetId="6">#REF!</definedName>
    <definedName name="__SUM2">#REF!</definedName>
    <definedName name="__TAB1" localSheetId="9">#REF!</definedName>
    <definedName name="__TAB1" localSheetId="10">#REF!</definedName>
    <definedName name="__TAB1" localSheetId="7">#REF!</definedName>
    <definedName name="__TAB1" localSheetId="2">#REF!</definedName>
    <definedName name="__TAB1" localSheetId="5">#REF!</definedName>
    <definedName name="__TAB1" localSheetId="4">#REF!</definedName>
    <definedName name="__TAB1" localSheetId="1">#REF!</definedName>
    <definedName name="__TAB1" localSheetId="3">#REF!</definedName>
    <definedName name="__TAB1" localSheetId="6">#REF!</definedName>
    <definedName name="__TAB1">#REF!</definedName>
    <definedName name="__Tab19" localSheetId="9">#REF!</definedName>
    <definedName name="__Tab19" localSheetId="10">#REF!</definedName>
    <definedName name="__Tab19" localSheetId="7">#REF!</definedName>
    <definedName name="__Tab19" localSheetId="2">#REF!</definedName>
    <definedName name="__Tab19" localSheetId="5">#REF!</definedName>
    <definedName name="__Tab19" localSheetId="4">#REF!</definedName>
    <definedName name="__Tab19" localSheetId="1">#REF!</definedName>
    <definedName name="__Tab19" localSheetId="3">#REF!</definedName>
    <definedName name="__Tab19" localSheetId="6">#REF!</definedName>
    <definedName name="__Tab19">#REF!</definedName>
    <definedName name="__Tab20" localSheetId="9">#REF!</definedName>
    <definedName name="__Tab20" localSheetId="10">#REF!</definedName>
    <definedName name="__Tab20" localSheetId="7">#REF!</definedName>
    <definedName name="__Tab20" localSheetId="2">#REF!</definedName>
    <definedName name="__Tab20" localSheetId="5">#REF!</definedName>
    <definedName name="__Tab20" localSheetId="4">#REF!</definedName>
    <definedName name="__Tab20" localSheetId="1">#REF!</definedName>
    <definedName name="__Tab20" localSheetId="3">#REF!</definedName>
    <definedName name="__Tab20" localSheetId="6">#REF!</definedName>
    <definedName name="__Tab20">#REF!</definedName>
    <definedName name="__Tab21" localSheetId="9">#REF!</definedName>
    <definedName name="__Tab21" localSheetId="10">#REF!</definedName>
    <definedName name="__Tab21" localSheetId="7">#REF!</definedName>
    <definedName name="__Tab21" localSheetId="2">#REF!</definedName>
    <definedName name="__Tab21" localSheetId="5">#REF!</definedName>
    <definedName name="__Tab21" localSheetId="4">#REF!</definedName>
    <definedName name="__Tab21" localSheetId="1">#REF!</definedName>
    <definedName name="__Tab21" localSheetId="3">#REF!</definedName>
    <definedName name="__Tab21" localSheetId="6">#REF!</definedName>
    <definedName name="__Tab21">#REF!</definedName>
    <definedName name="__Tab22" localSheetId="9">#REF!</definedName>
    <definedName name="__Tab22" localSheetId="10">#REF!</definedName>
    <definedName name="__Tab22" localSheetId="7">#REF!</definedName>
    <definedName name="__Tab22" localSheetId="2">#REF!</definedName>
    <definedName name="__Tab22" localSheetId="5">#REF!</definedName>
    <definedName name="__Tab22" localSheetId="4">#REF!</definedName>
    <definedName name="__Tab22" localSheetId="1">#REF!</definedName>
    <definedName name="__Tab22" localSheetId="3">#REF!</definedName>
    <definedName name="__Tab22" localSheetId="6">#REF!</definedName>
    <definedName name="__Tab22">#REF!</definedName>
    <definedName name="__Tab23" localSheetId="9">#REF!</definedName>
    <definedName name="__Tab23" localSheetId="10">#REF!</definedName>
    <definedName name="__Tab23" localSheetId="7">#REF!</definedName>
    <definedName name="__Tab23" localSheetId="2">#REF!</definedName>
    <definedName name="__Tab23" localSheetId="5">#REF!</definedName>
    <definedName name="__Tab23" localSheetId="4">#REF!</definedName>
    <definedName name="__Tab23" localSheetId="1">#REF!</definedName>
    <definedName name="__Tab23" localSheetId="3">#REF!</definedName>
    <definedName name="__Tab23" localSheetId="6">#REF!</definedName>
    <definedName name="__Tab23">#REF!</definedName>
    <definedName name="__Tab24" localSheetId="9">#REF!</definedName>
    <definedName name="__Tab24" localSheetId="10">#REF!</definedName>
    <definedName name="__Tab24" localSheetId="7">#REF!</definedName>
    <definedName name="__Tab24" localSheetId="2">#REF!</definedName>
    <definedName name="__Tab24" localSheetId="5">#REF!</definedName>
    <definedName name="__Tab24" localSheetId="4">#REF!</definedName>
    <definedName name="__Tab24" localSheetId="1">#REF!</definedName>
    <definedName name="__Tab24" localSheetId="3">#REF!</definedName>
    <definedName name="__Tab24" localSheetId="6">#REF!</definedName>
    <definedName name="__Tab24">#REF!</definedName>
    <definedName name="__Tab26" localSheetId="9">#REF!</definedName>
    <definedName name="__Tab26" localSheetId="10">#REF!</definedName>
    <definedName name="__Tab26" localSheetId="7">#REF!</definedName>
    <definedName name="__Tab26" localSheetId="2">#REF!</definedName>
    <definedName name="__Tab26" localSheetId="5">#REF!</definedName>
    <definedName name="__Tab26" localSheetId="4">#REF!</definedName>
    <definedName name="__Tab26" localSheetId="1">#REF!</definedName>
    <definedName name="__Tab26" localSheetId="3">#REF!</definedName>
    <definedName name="__Tab26" localSheetId="6">#REF!</definedName>
    <definedName name="__Tab26">#REF!</definedName>
    <definedName name="__Tab27" localSheetId="9">#REF!</definedName>
    <definedName name="__Tab27" localSheetId="10">#REF!</definedName>
    <definedName name="__Tab27" localSheetId="7">#REF!</definedName>
    <definedName name="__Tab27" localSheetId="2">#REF!</definedName>
    <definedName name="__Tab27" localSheetId="5">#REF!</definedName>
    <definedName name="__Tab27" localSheetId="4">#REF!</definedName>
    <definedName name="__Tab27" localSheetId="1">#REF!</definedName>
    <definedName name="__Tab27" localSheetId="3">#REF!</definedName>
    <definedName name="__Tab27" localSheetId="6">#REF!</definedName>
    <definedName name="__Tab27">#REF!</definedName>
    <definedName name="__Tab28" localSheetId="9">#REF!</definedName>
    <definedName name="__Tab28" localSheetId="10">#REF!</definedName>
    <definedName name="__Tab28" localSheetId="7">#REF!</definedName>
    <definedName name="__Tab28" localSheetId="2">#REF!</definedName>
    <definedName name="__Tab28" localSheetId="5">#REF!</definedName>
    <definedName name="__Tab28" localSheetId="4">#REF!</definedName>
    <definedName name="__Tab28" localSheetId="1">#REF!</definedName>
    <definedName name="__Tab28" localSheetId="3">#REF!</definedName>
    <definedName name="__Tab28" localSheetId="6">#REF!</definedName>
    <definedName name="__Tab28">#REF!</definedName>
    <definedName name="__Tab29" localSheetId="9">#REF!</definedName>
    <definedName name="__Tab29" localSheetId="10">#REF!</definedName>
    <definedName name="__Tab29" localSheetId="7">#REF!</definedName>
    <definedName name="__Tab29" localSheetId="2">#REF!</definedName>
    <definedName name="__Tab29" localSheetId="5">#REF!</definedName>
    <definedName name="__Tab29" localSheetId="4">#REF!</definedName>
    <definedName name="__Tab29" localSheetId="1">#REF!</definedName>
    <definedName name="__Tab29" localSheetId="3">#REF!</definedName>
    <definedName name="__Tab29" localSheetId="6">#REF!</definedName>
    <definedName name="__Tab29">#REF!</definedName>
    <definedName name="__Tab30" localSheetId="9">#REF!</definedName>
    <definedName name="__Tab30" localSheetId="10">#REF!</definedName>
    <definedName name="__Tab30" localSheetId="7">#REF!</definedName>
    <definedName name="__Tab30" localSheetId="2">#REF!</definedName>
    <definedName name="__Tab30" localSheetId="5">#REF!</definedName>
    <definedName name="__Tab30" localSheetId="4">#REF!</definedName>
    <definedName name="__Tab30" localSheetId="1">#REF!</definedName>
    <definedName name="__Tab30" localSheetId="3">#REF!</definedName>
    <definedName name="__Tab30" localSheetId="6">#REF!</definedName>
    <definedName name="__Tab30">#REF!</definedName>
    <definedName name="__Tab31" localSheetId="9">#REF!</definedName>
    <definedName name="__Tab31" localSheetId="10">#REF!</definedName>
    <definedName name="__Tab31" localSheetId="7">#REF!</definedName>
    <definedName name="__Tab31" localSheetId="2">#REF!</definedName>
    <definedName name="__Tab31" localSheetId="5">#REF!</definedName>
    <definedName name="__Tab31" localSheetId="4">#REF!</definedName>
    <definedName name="__Tab31" localSheetId="1">#REF!</definedName>
    <definedName name="__Tab31" localSheetId="3">#REF!</definedName>
    <definedName name="__Tab31" localSheetId="6">#REF!</definedName>
    <definedName name="__Tab31">#REF!</definedName>
    <definedName name="__Tab32" localSheetId="9">#REF!</definedName>
    <definedName name="__Tab32" localSheetId="10">#REF!</definedName>
    <definedName name="__Tab32" localSheetId="7">#REF!</definedName>
    <definedName name="__Tab32" localSheetId="2">#REF!</definedName>
    <definedName name="__Tab32" localSheetId="5">#REF!</definedName>
    <definedName name="__Tab32" localSheetId="4">#REF!</definedName>
    <definedName name="__Tab32" localSheetId="1">#REF!</definedName>
    <definedName name="__Tab32" localSheetId="3">#REF!</definedName>
    <definedName name="__Tab32" localSheetId="6">#REF!</definedName>
    <definedName name="__Tab32">#REF!</definedName>
    <definedName name="__Tab33" localSheetId="9">#REF!</definedName>
    <definedName name="__Tab33" localSheetId="10">#REF!</definedName>
    <definedName name="__Tab33" localSheetId="7">#REF!</definedName>
    <definedName name="__Tab33" localSheetId="2">#REF!</definedName>
    <definedName name="__Tab33" localSheetId="5">#REF!</definedName>
    <definedName name="__Tab33" localSheetId="4">#REF!</definedName>
    <definedName name="__Tab33" localSheetId="1">#REF!</definedName>
    <definedName name="__Tab33" localSheetId="3">#REF!</definedName>
    <definedName name="__Tab33" localSheetId="6">#REF!</definedName>
    <definedName name="__Tab33">#REF!</definedName>
    <definedName name="__Tab34" localSheetId="9">#REF!</definedName>
    <definedName name="__Tab34" localSheetId="10">#REF!</definedName>
    <definedName name="__Tab34" localSheetId="7">#REF!</definedName>
    <definedName name="__Tab34" localSheetId="2">#REF!</definedName>
    <definedName name="__Tab34" localSheetId="5">#REF!</definedName>
    <definedName name="__Tab34" localSheetId="4">#REF!</definedName>
    <definedName name="__Tab34" localSheetId="1">#REF!</definedName>
    <definedName name="__Tab34" localSheetId="3">#REF!</definedName>
    <definedName name="__Tab34" localSheetId="6">#REF!</definedName>
    <definedName name="__Tab34">#REF!</definedName>
    <definedName name="__Tab35" localSheetId="9">#REF!</definedName>
    <definedName name="__Tab35" localSheetId="10">#REF!</definedName>
    <definedName name="__Tab35" localSheetId="7">#REF!</definedName>
    <definedName name="__Tab35" localSheetId="2">#REF!</definedName>
    <definedName name="__Tab35" localSheetId="5">#REF!</definedName>
    <definedName name="__Tab35" localSheetId="4">#REF!</definedName>
    <definedName name="__Tab35" localSheetId="1">#REF!</definedName>
    <definedName name="__Tab35" localSheetId="3">#REF!</definedName>
    <definedName name="__Tab35" localSheetId="6">#REF!</definedName>
    <definedName name="__Tab35">#REF!</definedName>
    <definedName name="__TOT58" localSheetId="10">[3]GROWTH!#REF!</definedName>
    <definedName name="__TOT58" localSheetId="1">[3]GROWTH!#REF!</definedName>
    <definedName name="__TOT58" localSheetId="6">[3]GROWTH!#REF!</definedName>
    <definedName name="__TOT58">[3]GROWTH!#REF!</definedName>
    <definedName name="__WB2" localSheetId="8">#REF!</definedName>
    <definedName name="__WB2" localSheetId="9">#REF!</definedName>
    <definedName name="__WB2" localSheetId="10">#REF!</definedName>
    <definedName name="__WB2" localSheetId="7">#REF!</definedName>
    <definedName name="__WB2" localSheetId="2">#REF!</definedName>
    <definedName name="__WB2" localSheetId="5">#REF!</definedName>
    <definedName name="__WB2" localSheetId="4">#REF!</definedName>
    <definedName name="__WB2" localSheetId="1">#REF!</definedName>
    <definedName name="__WB2" localSheetId="3">#REF!</definedName>
    <definedName name="__WB2" localSheetId="6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[16]WB!$Q$255:$AK$255</definedName>
    <definedName name="_10FA_L" localSheetId="8">#REF!</definedName>
    <definedName name="_10FA_L" localSheetId="9">#REF!</definedName>
    <definedName name="_10FA_L" localSheetId="10">#REF!</definedName>
    <definedName name="_10FA_L" localSheetId="7">#REF!</definedName>
    <definedName name="_10FA_L" localSheetId="2">#REF!</definedName>
    <definedName name="_10FA_L" localSheetId="5">#REF!</definedName>
    <definedName name="_10FA_L" localSheetId="4">#REF!</definedName>
    <definedName name="_10FA_L" localSheetId="1">#REF!</definedName>
    <definedName name="_10FA_L" localSheetId="3">#REF!</definedName>
    <definedName name="_10FA_L" localSheetId="6">#REF!</definedName>
    <definedName name="_10FA_L">#REF!</definedName>
    <definedName name="_11__123Graph_AFIG_D" localSheetId="8" hidden="1">#REF!</definedName>
    <definedName name="_11__123Graph_AFIG_D" localSheetId="9" hidden="1">#REF!</definedName>
    <definedName name="_11__123Graph_AFIG_D" localSheetId="10" hidden="1">#REF!</definedName>
    <definedName name="_11__123Graph_AFIG_D" localSheetId="7" hidden="1">#REF!</definedName>
    <definedName name="_11__123Graph_AFIG_D" localSheetId="2" hidden="1">#REF!</definedName>
    <definedName name="_11__123Graph_AFIG_D" localSheetId="5" hidden="1">#REF!</definedName>
    <definedName name="_11__123Graph_AFIG_D" localSheetId="4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hidden="1">#REF!</definedName>
    <definedName name="_11__123Graph_BCPI_ER_LOG" hidden="1">[16]ER!#REF!</definedName>
    <definedName name="_11GAZ_LIABS" localSheetId="9">#REF!</definedName>
    <definedName name="_11GAZ_LIABS" localSheetId="10">#REF!</definedName>
    <definedName name="_11GAZ_LIABS" localSheetId="7">#REF!</definedName>
    <definedName name="_11GAZ_LIABS" localSheetId="2">#REF!</definedName>
    <definedName name="_11GAZ_LIABS" localSheetId="5">#REF!</definedName>
    <definedName name="_11GAZ_LIABS" localSheetId="4">#REF!</definedName>
    <definedName name="_11GAZ_LIABS" localSheetId="1">#REF!</definedName>
    <definedName name="_11GAZ_LIABS" localSheetId="3">#REF!</definedName>
    <definedName name="_11GAZ_LIABS" localSheetId="6">#REF!</definedName>
    <definedName name="_11GAZ_LIABS">#REF!</definedName>
    <definedName name="_12__123Graph_AIBA_IBRD" hidden="1">[16]WB!$Q$62:$AK$62</definedName>
    <definedName name="_12__123Graph_BIBA_IBRD" hidden="1">[16]WB!#REF!</definedName>
    <definedName name="_12INT_RESERVES" localSheetId="8">#REF!</definedName>
    <definedName name="_12INT_RESERVES" localSheetId="9">#REF!</definedName>
    <definedName name="_12INT_RESERVES" localSheetId="10">#REF!</definedName>
    <definedName name="_12INT_RESERVES" localSheetId="7">#REF!</definedName>
    <definedName name="_12INT_RESERVES" localSheetId="2">#REF!</definedName>
    <definedName name="_12INT_RESERVES" localSheetId="5">#REF!</definedName>
    <definedName name="_12INT_RESERVES" localSheetId="4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>#REF!</definedName>
    <definedName name="_15Macros_Import_.qbop" localSheetId="8">[13]!'[Macros Import].qbop'</definedName>
    <definedName name="_15Macros_Import_.qbop" localSheetId="10">[13]!'[Macros Import].qbop'</definedName>
    <definedName name="_15Macros_Import_.qbop" localSheetId="7">[13]!'[Macros Import].qbop'</definedName>
    <definedName name="_15Macros_Import_.qbop" localSheetId="1">[13]!'[Macros Import].qbop'</definedName>
    <definedName name="_15Macros_Import_.qbop">[13]!'[Macros Import].qbop'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7" hidden="1">#REF!</definedName>
    <definedName name="_16__123Graph_ATERMS_OF_TRADE" localSheetId="2" hidden="1">#REF!</definedName>
    <definedName name="_16__123Graph_ATERMS_OF_TRADE" localSheetId="5" hidden="1">#REF!</definedName>
    <definedName name="_16__123Graph_ATERMS_OF_TRADE" localSheetId="4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hidden="1">#REF!</definedName>
    <definedName name="_16__123Graph_BWB_ADJ_PRJ" hidden="1">[16]WB!$Q$257:$AK$257</definedName>
    <definedName name="_17__123Graph_AWB_ADJ_PRJ" hidden="1">[16]WB!$Q$255:$AK$255</definedName>
    <definedName name="_19__123Graph_BCPI_ER_LOG" localSheetId="8" hidden="1">[16]ER!#REF!</definedName>
    <definedName name="_19__123Graph_BCPI_ER_LOG" localSheetId="9" hidden="1">[16]ER!#REF!</definedName>
    <definedName name="_19__123Graph_BCPI_ER_LOG" localSheetId="10" hidden="1">[16]ER!#REF!</definedName>
    <definedName name="_19__123Graph_BCPI_ER_LOG" localSheetId="7" hidden="1">[16]ER!#REF!</definedName>
    <definedName name="_19__123Graph_BCPI_ER_LOG" localSheetId="2" hidden="1">[16]ER!#REF!</definedName>
    <definedName name="_19__123Graph_BCPI_ER_LOG" localSheetId="5" hidden="1">[16]ER!#REF!</definedName>
    <definedName name="_19__123Graph_BCPI_ER_LOG" localSheetId="4" hidden="1">[16]ER!#REF!</definedName>
    <definedName name="_19__123Graph_BCPI_ER_LOG" localSheetId="1" hidden="1">[16]ER!#REF!</definedName>
    <definedName name="_19__123Graph_BCPI_ER_LOG" localSheetId="3" hidden="1">[16]ER!#REF!</definedName>
    <definedName name="_19__123Graph_BCPI_ER_LOG" localSheetId="6" hidden="1">[16]ER!#REF!</definedName>
    <definedName name="_19__123Graph_BCPI_ER_LOG" hidden="1">[16]ER!#REF!</definedName>
    <definedName name="_1987">#N/A</definedName>
    <definedName name="_1IMPRESION" localSheetId="8">#REF!</definedName>
    <definedName name="_1IMPRESION" localSheetId="9">#REF!</definedName>
    <definedName name="_1IMPRESION" localSheetId="10">#REF!</definedName>
    <definedName name="_1IMPRESION" localSheetId="7">#REF!</definedName>
    <definedName name="_1IMPRESION" localSheetId="2">#REF!</definedName>
    <definedName name="_1IMPRESION" localSheetId="5">#REF!</definedName>
    <definedName name="_1IMPRESION" localSheetId="4">#REF!</definedName>
    <definedName name="_1IMPRESION" localSheetId="1">#REF!</definedName>
    <definedName name="_1IMPRESION" localSheetId="3">#REF!</definedName>
    <definedName name="_1IMPRESION" localSheetId="6">#REF!</definedName>
    <definedName name="_1IMPRESION">#REF!</definedName>
    <definedName name="_1Macros_Import_.qbop">#N/A</definedName>
    <definedName name="_1r" localSheetId="9">#REF!</definedName>
    <definedName name="_1r" localSheetId="10">#REF!</definedName>
    <definedName name="_1r" localSheetId="7">#REF!</definedName>
    <definedName name="_1r" localSheetId="2">#REF!</definedName>
    <definedName name="_1r" localSheetId="5">#REF!</definedName>
    <definedName name="_1r" localSheetId="4">#REF!</definedName>
    <definedName name="_1r" localSheetId="1">#REF!</definedName>
    <definedName name="_1r" localSheetId="3">#REF!</definedName>
    <definedName name="_1r" localSheetId="6">#REF!</definedName>
    <definedName name="_1r">#REF!</definedName>
    <definedName name="_2">#N/A</definedName>
    <definedName name="_2__123Graph_ACPI_ER_LOG" hidden="1">[16]ER!#REF!</definedName>
    <definedName name="_20__123Graph_BIBA_IBRD" localSheetId="10" hidden="1">[16]WB!#REF!</definedName>
    <definedName name="_20__123Graph_BIBA_IBRD" localSheetId="7" hidden="1">[16]WB!#REF!</definedName>
    <definedName name="_20__123Graph_BIBA_IBRD" localSheetId="2" hidden="1">[16]WB!#REF!</definedName>
    <definedName name="_20__123Graph_BIBA_IBRD" localSheetId="4" hidden="1">[16]WB!#REF!</definedName>
    <definedName name="_20__123Graph_BIBA_IBRD" localSheetId="1" hidden="1">[16]WB!#REF!</definedName>
    <definedName name="_20__123Graph_BIBA_IBRD" localSheetId="3" hidden="1">[16]WB!#REF!</definedName>
    <definedName name="_20__123Graph_BIBA_IBRD" localSheetId="6" hidden="1">[16]WB!#REF!</definedName>
    <definedName name="_20__123Graph_BIBA_IBRD" hidden="1">[16]WB!#REF!</definedName>
    <definedName name="_20__123Graph_XREALEX_WAGE" hidden="1">[20]PRIVATE!#REF!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7" hidden="1">#REF!</definedName>
    <definedName name="_24__123Graph_BTERMS_OF_TRADE" localSheetId="2" hidden="1">#REF!</definedName>
    <definedName name="_24__123Graph_BTERMS_OF_TRADE" localSheetId="5" hidden="1">#REF!</definedName>
    <definedName name="_24__123Graph_BTERMS_OF_TRADE" localSheetId="4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6" hidden="1">#REF!</definedName>
    <definedName name="_24__123Graph_BTERMS_OF_TRADE" hidden="1">#REF!</definedName>
    <definedName name="_24Macros_Import_.qbop" localSheetId="8">[17]!'[Macros Import].qbop'</definedName>
    <definedName name="_24Macros_Import_.qbop" localSheetId="10">[17]!'[Macros Import].qbop'</definedName>
    <definedName name="_24Macros_Import_.qbop" localSheetId="7">[17]!'[Macros Import].qbop'</definedName>
    <definedName name="_24Macros_Import_.qbop" localSheetId="1">[17]!'[Macros Import].qbop'</definedName>
    <definedName name="_24Macros_Import_.qbop">[17]!'[Macros Import].qbop'</definedName>
    <definedName name="_25__123Graph_ACPI_ER_LOG" localSheetId="8" hidden="1">[18]ER!#REF!</definedName>
    <definedName name="_25__123Graph_ACPI_ER_LOG" localSheetId="9" hidden="1">[18]ER!#REF!</definedName>
    <definedName name="_25__123Graph_ACPI_ER_LOG" localSheetId="10" hidden="1">[18]ER!#REF!</definedName>
    <definedName name="_25__123Graph_ACPI_ER_LOG" localSheetId="7" hidden="1">[18]ER!#REF!</definedName>
    <definedName name="_25__123Graph_ACPI_ER_LOG" localSheetId="2" hidden="1">[18]ER!#REF!</definedName>
    <definedName name="_25__123Graph_ACPI_ER_LOG" localSheetId="5" hidden="1">[18]ER!#REF!</definedName>
    <definedName name="_25__123Graph_ACPI_ER_LOG" localSheetId="4" hidden="1">[18]ER!#REF!</definedName>
    <definedName name="_25__123Graph_ACPI_ER_LOG" localSheetId="1" hidden="1">[18]ER!#REF!</definedName>
    <definedName name="_25__123Graph_ACPI_ER_LOG" localSheetId="3" hidden="1">[18]ER!#REF!</definedName>
    <definedName name="_25__123Graph_ACPI_ER_LOG" localSheetId="6" hidden="1">[18]ER!#REF!</definedName>
    <definedName name="_25__123Graph_ACPI_ER_LOG" hidden="1">[18]ER!#REF!</definedName>
    <definedName name="_25__123Graph_BWB_ADJ_PRJ" hidden="1">[16]WB!$Q$257:$AK$257</definedName>
    <definedName name="_26__123Graph_BCPI_ER_LOG" localSheetId="8" hidden="1">[18]ER!#REF!</definedName>
    <definedName name="_26__123Graph_BCPI_ER_LOG" localSheetId="9" hidden="1">[18]ER!#REF!</definedName>
    <definedName name="_26__123Graph_BCPI_ER_LOG" localSheetId="10" hidden="1">[18]ER!#REF!</definedName>
    <definedName name="_26__123Graph_BCPI_ER_LOG" localSheetId="7" hidden="1">[18]ER!#REF!</definedName>
    <definedName name="_26__123Graph_BCPI_ER_LOG" localSheetId="2" hidden="1">[18]ER!#REF!</definedName>
    <definedName name="_26__123Graph_BCPI_ER_LOG" localSheetId="5" hidden="1">[18]ER!#REF!</definedName>
    <definedName name="_26__123Graph_BCPI_ER_LOG" localSheetId="4" hidden="1">[18]ER!#REF!</definedName>
    <definedName name="_26__123Graph_BCPI_ER_LOG" localSheetId="1" hidden="1">[18]ER!#REF!</definedName>
    <definedName name="_26__123Graph_BCPI_ER_LOG" localSheetId="3" hidden="1">[18]ER!#REF!</definedName>
    <definedName name="_26__123Graph_BCPI_ER_LOG" localSheetId="6" hidden="1">[18]ER!#REF!</definedName>
    <definedName name="_26__123Graph_BCPI_ER_LOG" hidden="1">[18]ER!#REF!</definedName>
    <definedName name="_27__123Graph_ACPI_ER_LOG" localSheetId="8" hidden="1">[8]ER!#REF!</definedName>
    <definedName name="_27__123Graph_ACPI_ER_LOG" localSheetId="9" hidden="1">[8]ER!#REF!</definedName>
    <definedName name="_27__123Graph_ACPI_ER_LOG" localSheetId="10" hidden="1">[8]ER!#REF!</definedName>
    <definedName name="_27__123Graph_ACPI_ER_LOG" localSheetId="7" hidden="1">[8]ER!#REF!</definedName>
    <definedName name="_27__123Graph_ACPI_ER_LOG" localSheetId="2" hidden="1">[8]ER!#REF!</definedName>
    <definedName name="_27__123Graph_ACPI_ER_LOG" localSheetId="5" hidden="1">[8]ER!#REF!</definedName>
    <definedName name="_27__123Graph_ACPI_ER_LOG" localSheetId="4" hidden="1">[8]ER!#REF!</definedName>
    <definedName name="_27__123Graph_ACPI_ER_LOG" localSheetId="1" hidden="1">[8]ER!#REF!</definedName>
    <definedName name="_27__123Graph_ACPI_ER_LOG" localSheetId="3" hidden="1">[8]ER!#REF!</definedName>
    <definedName name="_27__123Graph_ACPI_ER_LOG" localSheetId="6" hidden="1">[8]ER!#REF!</definedName>
    <definedName name="_27__123Graph_ACPI_ER_LOG" hidden="1">[8]ER!#REF!</definedName>
    <definedName name="_27__123Graph_BIBA_IBRD" localSheetId="8" hidden="1">[18]WB!#REF!</definedName>
    <definedName name="_27__123Graph_BIBA_IBRD" localSheetId="9" hidden="1">[18]WB!#REF!</definedName>
    <definedName name="_27__123Graph_BIBA_IBRD" localSheetId="7" hidden="1">[18]WB!#REF!</definedName>
    <definedName name="_27__123Graph_BIBA_IBRD" localSheetId="2" hidden="1">[18]WB!#REF!</definedName>
    <definedName name="_27__123Graph_BIBA_IBRD" localSheetId="4" hidden="1">[18]WB!#REF!</definedName>
    <definedName name="_27__123Graph_BIBA_IBRD" localSheetId="1" hidden="1">[18]WB!#REF!</definedName>
    <definedName name="_27__123Graph_BIBA_IBRD" localSheetId="3" hidden="1">[18]WB!#REF!</definedName>
    <definedName name="_27__123Graph_BIBA_IBRD" localSheetId="6" hidden="1">[18]WB!#REF!</definedName>
    <definedName name="_27__123Graph_BIBA_IBRD" hidden="1">[18]WB!#REF!</definedName>
    <definedName name="_27_0CUADRO_N__4.">[81]monthly!#REF!</definedName>
    <definedName name="_28B.2_B.3" localSheetId="8">#REF!</definedName>
    <definedName name="_28B.2_B.3" localSheetId="9">#REF!</definedName>
    <definedName name="_28B.2_B.3" localSheetId="10">#REF!</definedName>
    <definedName name="_28B.2_B.3" localSheetId="7">#REF!</definedName>
    <definedName name="_28B.2_B.3" localSheetId="2">#REF!</definedName>
    <definedName name="_28B.2_B.3" localSheetId="5">#REF!</definedName>
    <definedName name="_28B.2_B.3" localSheetId="4">#REF!</definedName>
    <definedName name="_28B.2_B.3" localSheetId="1">#REF!</definedName>
    <definedName name="_28B.2_B.3" localSheetId="3">#REF!</definedName>
    <definedName name="_28B.2_B.3" localSheetId="6">#REF!</definedName>
    <definedName name="_28B.2_B.3">#REF!</definedName>
    <definedName name="_29__123Graph_XFIG_D" localSheetId="9" hidden="1">#REF!</definedName>
    <definedName name="_29__123Graph_XFIG_D" localSheetId="10" hidden="1">#REF!</definedName>
    <definedName name="_29__123Graph_XFIG_D" localSheetId="7" hidden="1">#REF!</definedName>
    <definedName name="_29__123Graph_XFIG_D" localSheetId="2" hidden="1">#REF!</definedName>
    <definedName name="_29__123Graph_XFIG_D" localSheetId="5" hidden="1">#REF!</definedName>
    <definedName name="_29__123Graph_XFIG_D" localSheetId="4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hidden="1">#REF!</definedName>
    <definedName name="_29B.4___5" localSheetId="9">#REF!</definedName>
    <definedName name="_29B.4___5" localSheetId="10">#REF!</definedName>
    <definedName name="_29B.4___5" localSheetId="7">#REF!</definedName>
    <definedName name="_29B.4___5" localSheetId="2">#REF!</definedName>
    <definedName name="_29B.4___5" localSheetId="5">#REF!</definedName>
    <definedName name="_29B.4___5" localSheetId="4">#REF!</definedName>
    <definedName name="_29B.4___5" localSheetId="1">#REF!</definedName>
    <definedName name="_29B.4___5" localSheetId="3">#REF!</definedName>
    <definedName name="_29B.4___5" localSheetId="6">#REF!</definedName>
    <definedName name="_29B.4___5">#REF!</definedName>
    <definedName name="_2IMPRESION" localSheetId="9">#REF!</definedName>
    <definedName name="_2IMPRESION" localSheetId="10">#REF!</definedName>
    <definedName name="_2IMPRESION" localSheetId="7">#REF!</definedName>
    <definedName name="_2IMPRESION" localSheetId="2">#REF!</definedName>
    <definedName name="_2IMPRESION" localSheetId="5">#REF!</definedName>
    <definedName name="_2IMPRESION" localSheetId="4">#REF!</definedName>
    <definedName name="_2IMPRESION" localSheetId="1">#REF!</definedName>
    <definedName name="_2IMPRESION" localSheetId="3">#REF!</definedName>
    <definedName name="_2IMPRESION" localSheetId="6">#REF!</definedName>
    <definedName name="_2IMPRESION">#REF!</definedName>
    <definedName name="_2Macros_Import_.qbop" localSheetId="8">[19]!'[Macros Import].qbop'</definedName>
    <definedName name="_2Macros_Import_.qbop" localSheetId="10">[19]!'[Macros Import].qbop'</definedName>
    <definedName name="_2Macros_Import_.qbop" localSheetId="7">[19]!'[Macros Import].qbop'</definedName>
    <definedName name="_2Macros_Import_.qbop" localSheetId="1">[19]!'[Macros Import].qbop'</definedName>
    <definedName name="_2Macros_Import_.qbop">[19]!'[Macros Import].qbop'</definedName>
    <definedName name="_3">#N/A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7">#REF!</definedName>
    <definedName name="_3.__No_club_de_París__Después_del_30_Jun_84" localSheetId="2">#REF!</definedName>
    <definedName name="_3.__No_club_de_París__Después_del_30_Jun_84" localSheetId="5">#REF!</definedName>
    <definedName name="_3.__No_club_de_París__Después_del_30_Jun_84" localSheetId="4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>#REF!</definedName>
    <definedName name="_3__123Graph_ACPI_ER_LOG" localSheetId="8" hidden="1">[8]ER!#REF!</definedName>
    <definedName name="_3__123Graph_ACPI_ER_LOG" localSheetId="9" hidden="1">[8]ER!#REF!</definedName>
    <definedName name="_3__123Graph_ACPI_ER_LOG" localSheetId="10" hidden="1">[8]ER!#REF!</definedName>
    <definedName name="_3__123Graph_ACPI_ER_LOG" localSheetId="7" hidden="1">[8]ER!#REF!</definedName>
    <definedName name="_3__123Graph_ACPI_ER_LOG" localSheetId="2" hidden="1">[8]ER!#REF!</definedName>
    <definedName name="_3__123Graph_ACPI_ER_LOG" localSheetId="5" hidden="1">[8]ER!#REF!</definedName>
    <definedName name="_3__123Graph_ACPI_ER_LOG" localSheetId="4" hidden="1">[8]ER!#REF!</definedName>
    <definedName name="_3__123Graph_ACPI_ER_LOG" localSheetId="1" hidden="1">[8]ER!#REF!</definedName>
    <definedName name="_3__123Graph_ACPI_ER_LOG" localSheetId="3" hidden="1">[8]ER!#REF!</definedName>
    <definedName name="_3__123Graph_ACPI_ER_LOG" localSheetId="6" hidden="1">[8]ER!#REF!</definedName>
    <definedName name="_3__123Graph_ACPI_ER_LOG" hidden="1">[8]ER!#REF!</definedName>
    <definedName name="_30__123Graph_XREALEX_WAGE" localSheetId="8" hidden="1">[20]PRIVATE!#REF!</definedName>
    <definedName name="_30__123Graph_XREALEX_WAGE" localSheetId="9" hidden="1">[20]PRIVATE!#REF!</definedName>
    <definedName name="_30__123Graph_XREALEX_WAGE" localSheetId="10" hidden="1">[20]PRIVATE!#REF!</definedName>
    <definedName name="_30__123Graph_XREALEX_WAGE" localSheetId="7" hidden="1">[20]PRIVATE!#REF!</definedName>
    <definedName name="_30__123Graph_XREALEX_WAGE" localSheetId="2" hidden="1">[20]PRIVATE!#REF!</definedName>
    <definedName name="_30__123Graph_XREALEX_WAGE" localSheetId="5" hidden="1">[20]PRIVATE!#REF!</definedName>
    <definedName name="_30__123Graph_XREALEX_WAGE" localSheetId="4" hidden="1">[20]PRIVATE!#REF!</definedName>
    <definedName name="_30__123Graph_XREALEX_WAGE" localSheetId="1" hidden="1">[20]PRIVATE!#REF!</definedName>
    <definedName name="_30__123Graph_XREALEX_WAGE" localSheetId="3" hidden="1">[20]PRIVATE!#REF!</definedName>
    <definedName name="_30__123Graph_XREALEX_WAGE" localSheetId="6" hidden="1">[20]PRIVATE!#REF!</definedName>
    <definedName name="_30__123Graph_XREALEX_WAGE" hidden="1">[20]PRIVATE!#REF!</definedName>
    <definedName name="_30CONSOL_B2" localSheetId="8">#REF!</definedName>
    <definedName name="_30CONSOL_B2" localSheetId="9">#REF!</definedName>
    <definedName name="_30CONSOL_B2" localSheetId="10">#REF!</definedName>
    <definedName name="_30CONSOL_B2" localSheetId="7">#REF!</definedName>
    <definedName name="_30CONSOL_B2" localSheetId="2">#REF!</definedName>
    <definedName name="_30CONSOL_B2" localSheetId="5">#REF!</definedName>
    <definedName name="_30CONSOL_B2" localSheetId="4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>#REF!</definedName>
    <definedName name="_31_0GRÁFICO_N_10.2">[81]monthly!#REF!</definedName>
    <definedName name="_31CONSOL_DEPOSITS" localSheetId="8">'[21]A 11'!#REF!</definedName>
    <definedName name="_31CONSOL_DEPOSITS" localSheetId="9">'[21]A 11'!#REF!</definedName>
    <definedName name="_31CONSOL_DEPOSITS" localSheetId="10">'[21]A 11'!#REF!</definedName>
    <definedName name="_31CONSOL_DEPOSITS" localSheetId="7">'[21]A 11'!#REF!</definedName>
    <definedName name="_31CONSOL_DEPOSITS" localSheetId="2">'[21]A 11'!#REF!</definedName>
    <definedName name="_31CONSOL_DEPOSITS" localSheetId="5">'[21]A 11'!#REF!</definedName>
    <definedName name="_31CONSOL_DEPOSITS" localSheetId="4">'[21]A 11'!#REF!</definedName>
    <definedName name="_31CONSOL_DEPOSITS" localSheetId="1">'[21]A 11'!#REF!</definedName>
    <definedName name="_31CONSOL_DEPOSITS" localSheetId="3">'[21]A 11'!#REF!</definedName>
    <definedName name="_31CONSOL_DEPOSITS" localSheetId="6">'[21]A 11'!#REF!</definedName>
    <definedName name="_31CONSOL_DEPOSITS">'[21]A 11'!#REF!</definedName>
    <definedName name="_32FA_L" localSheetId="8">#REF!</definedName>
    <definedName name="_32FA_L" localSheetId="9">#REF!</definedName>
    <definedName name="_32FA_L" localSheetId="10">#REF!</definedName>
    <definedName name="_32FA_L" localSheetId="7">#REF!</definedName>
    <definedName name="_32FA_L" localSheetId="2">#REF!</definedName>
    <definedName name="_32FA_L" localSheetId="5">#REF!</definedName>
    <definedName name="_32FA_L" localSheetId="4">#REF!</definedName>
    <definedName name="_32FA_L" localSheetId="1">#REF!</definedName>
    <definedName name="_32FA_L" localSheetId="3">#REF!</definedName>
    <definedName name="_32FA_L" localSheetId="6">#REF!</definedName>
    <definedName name="_32FA_L">#REF!</definedName>
    <definedName name="_33GAZ_LIABS" localSheetId="9">#REF!</definedName>
    <definedName name="_33GAZ_LIABS" localSheetId="10">#REF!</definedName>
    <definedName name="_33GAZ_LIABS" localSheetId="7">#REF!</definedName>
    <definedName name="_33GAZ_LIABS" localSheetId="2">#REF!</definedName>
    <definedName name="_33GAZ_LIABS" localSheetId="5">#REF!</definedName>
    <definedName name="_33GAZ_LIABS" localSheetId="4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7" hidden="1">#REF!</definedName>
    <definedName name="_34__123Graph_XTERMS_OF_TRADE" localSheetId="2" hidden="1">#REF!</definedName>
    <definedName name="_34__123Graph_XTERMS_OF_TRADE" localSheetId="5" hidden="1">#REF!</definedName>
    <definedName name="_34__123Graph_XTERMS_OF_TRADE" localSheetId="4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hidden="1">#REF!</definedName>
    <definedName name="_34INT_RESERVES" localSheetId="9">#REF!</definedName>
    <definedName name="_34INT_RESERVES" localSheetId="10">#REF!</definedName>
    <definedName name="_34INT_RESERVES" localSheetId="7">#REF!</definedName>
    <definedName name="_34INT_RESERVES" localSheetId="2">#REF!</definedName>
    <definedName name="_34INT_RESERVES" localSheetId="5">#REF!</definedName>
    <definedName name="_34INT_RESERVES" localSheetId="4">#REF!</definedName>
    <definedName name="_34INT_RESERVES" localSheetId="1">#REF!</definedName>
    <definedName name="_34INT_RESERVES" localSheetId="3">#REF!</definedName>
    <definedName name="_34INT_RESERVES" localSheetId="6">#REF!</definedName>
    <definedName name="_34INT_RESERVES">#REF!</definedName>
    <definedName name="_39__123Graph_BCPI_ER_LOG" localSheetId="10" hidden="1">[8]ER!#REF!</definedName>
    <definedName name="_39__123Graph_BCPI_ER_LOG" localSheetId="6" hidden="1">[8]ER!#REF!</definedName>
    <definedName name="_39__123Graph_BCPI_ER_LOG" hidden="1">[8]ER!#REF!</definedName>
    <definedName name="_4">#N/A</definedName>
    <definedName name="_4__123Graph_BCPI_ER_LOG" localSheetId="10" hidden="1">[8]ER!#REF!</definedName>
    <definedName name="_4__123Graph_BCPI_ER_LOG" localSheetId="6" hidden="1">[8]ER!#REF!</definedName>
    <definedName name="_4__123Graph_BCPI_ER_LOG" hidden="1">[8]ER!#REF!</definedName>
    <definedName name="_5">#N/A</definedName>
    <definedName name="_5__123Graph_BIBA_IBRD" localSheetId="10" hidden="1">[8]WB!#REF!</definedName>
    <definedName name="_5__123Graph_BIBA_IBRD" localSheetId="6" hidden="1">[8]WB!#REF!</definedName>
    <definedName name="_5__123Graph_BIBA_IBRD" hidden="1">[8]WB!#REF!</definedName>
    <definedName name="_51__123Graph_BIBA_IBRD" localSheetId="10" hidden="1">[8]WB!#REF!</definedName>
    <definedName name="_51__123Graph_BIBA_IBRD" localSheetId="6" hidden="1">[8]WB!#REF!</definedName>
    <definedName name="_51__123Graph_BIBA_IBRD" hidden="1">[8]WB!#REF!</definedName>
    <definedName name="_52B.2_B.3" localSheetId="8">#REF!</definedName>
    <definedName name="_52B.2_B.3" localSheetId="9">#REF!</definedName>
    <definedName name="_52B.2_B.3" localSheetId="10">#REF!</definedName>
    <definedName name="_52B.2_B.3" localSheetId="7">#REF!</definedName>
    <definedName name="_52B.2_B.3" localSheetId="2">#REF!</definedName>
    <definedName name="_52B.2_B.3" localSheetId="5">#REF!</definedName>
    <definedName name="_52B.2_B.3" localSheetId="4">#REF!</definedName>
    <definedName name="_52B.2_B.3" localSheetId="1">#REF!</definedName>
    <definedName name="_52B.2_B.3" localSheetId="3">#REF!</definedName>
    <definedName name="_52B.2_B.3" localSheetId="6">#REF!</definedName>
    <definedName name="_52B.2_B.3">#REF!</definedName>
    <definedName name="_53B.4___5" localSheetId="9">#REF!</definedName>
    <definedName name="_53B.4___5" localSheetId="10">#REF!</definedName>
    <definedName name="_53B.4___5" localSheetId="7">#REF!</definedName>
    <definedName name="_53B.4___5" localSheetId="2">#REF!</definedName>
    <definedName name="_53B.4___5" localSheetId="5">#REF!</definedName>
    <definedName name="_53B.4___5" localSheetId="4">#REF!</definedName>
    <definedName name="_53B.4___5" localSheetId="1">#REF!</definedName>
    <definedName name="_53B.4___5" localSheetId="3">#REF!</definedName>
    <definedName name="_53B.4___5" localSheetId="6">#REF!</definedName>
    <definedName name="_53B.4___5">#REF!</definedName>
    <definedName name="_54CONSOL_B2" localSheetId="9">#REF!</definedName>
    <definedName name="_54CONSOL_B2" localSheetId="10">#REF!</definedName>
    <definedName name="_54CONSOL_B2" localSheetId="7">#REF!</definedName>
    <definedName name="_54CONSOL_B2" localSheetId="2">#REF!</definedName>
    <definedName name="_54CONSOL_B2" localSheetId="5">#REF!</definedName>
    <definedName name="_54CONSOL_B2" localSheetId="4">#REF!</definedName>
    <definedName name="_54CONSOL_B2" localSheetId="1">#REF!</definedName>
    <definedName name="_54CONSOL_B2" localSheetId="3">#REF!</definedName>
    <definedName name="_54CONSOL_B2" localSheetId="6">#REF!</definedName>
    <definedName name="_54CONSOL_B2">#REF!</definedName>
    <definedName name="_6">#N/A</definedName>
    <definedName name="_6__123Graph_AIBA_IBRD" hidden="1">[16]WB!$Q$62:$AK$62</definedName>
    <definedName name="_68CONSOL_DEPOSITS" localSheetId="10">'[14]A 11'!#REF!</definedName>
    <definedName name="_68CONSOL_DEPOSITS" localSheetId="7">'[14]A 11'!#REF!</definedName>
    <definedName name="_68CONSOL_DEPOSITS" localSheetId="2">'[14]A 11'!#REF!</definedName>
    <definedName name="_68CONSOL_DEPOSITS" localSheetId="4">'[14]A 11'!#REF!</definedName>
    <definedName name="_68CONSOL_DEPOSITS" localSheetId="1">'[14]A 11'!#REF!</definedName>
    <definedName name="_68CONSOL_DEPOSITS" localSheetId="3">'[14]A 11'!#REF!</definedName>
    <definedName name="_68CONSOL_DEPOSITS" localSheetId="6">'[14]A 11'!#REF!</definedName>
    <definedName name="_68CONSOL_DEPOSITS">'[14]A 11'!#REF!</definedName>
    <definedName name="_69FA_L" localSheetId="8">#REF!</definedName>
    <definedName name="_69FA_L" localSheetId="9">#REF!</definedName>
    <definedName name="_69FA_L" localSheetId="10">#REF!</definedName>
    <definedName name="_69FA_L" localSheetId="7">#REF!</definedName>
    <definedName name="_69FA_L" localSheetId="2">#REF!</definedName>
    <definedName name="_69FA_L" localSheetId="5">#REF!</definedName>
    <definedName name="_69FA_L" localSheetId="4">#REF!</definedName>
    <definedName name="_69FA_L" localSheetId="1">#REF!</definedName>
    <definedName name="_69FA_L" localSheetId="3">#REF!</definedName>
    <definedName name="_69FA_L" localSheetId="6">#REF!</definedName>
    <definedName name="_69FA_L">#REF!</definedName>
    <definedName name="_6B.2_B.3" localSheetId="9">#REF!</definedName>
    <definedName name="_6B.2_B.3" localSheetId="10">#REF!</definedName>
    <definedName name="_6B.2_B.3" localSheetId="7">#REF!</definedName>
    <definedName name="_6B.2_B.3" localSheetId="2">#REF!</definedName>
    <definedName name="_6B.2_B.3" localSheetId="5">#REF!</definedName>
    <definedName name="_6B.2_B.3" localSheetId="4">#REF!</definedName>
    <definedName name="_6B.2_B.3" localSheetId="1">#REF!</definedName>
    <definedName name="_6B.2_B.3" localSheetId="3">#REF!</definedName>
    <definedName name="_6B.2_B.3" localSheetId="6">#REF!</definedName>
    <definedName name="_6B.2_B.3">#REF!</definedName>
    <definedName name="_7">#N/A</definedName>
    <definedName name="_7__123Graph_ACPI_ER_LOG" localSheetId="10" hidden="1">[16]ER!#REF!</definedName>
    <definedName name="_7__123Graph_ACPI_ER_LOG" localSheetId="7" hidden="1">[16]ER!#REF!</definedName>
    <definedName name="_7__123Graph_ACPI_ER_LOG" localSheetId="4" hidden="1">[16]ER!#REF!</definedName>
    <definedName name="_7__123Graph_ACPI_ER_LOG" localSheetId="1" hidden="1">[16]ER!#REF!</definedName>
    <definedName name="_7__123Graph_ACPI_ER_LOG" localSheetId="3" hidden="1">[16]ER!#REF!</definedName>
    <definedName name="_7__123Graph_ACPI_ER_LOG" localSheetId="6" hidden="1">[16]ER!#REF!</definedName>
    <definedName name="_7__123Graph_ACPI_ER_LOG" hidden="1">[16]ER!#REF!</definedName>
    <definedName name="_70GAZ_LIABS" localSheetId="8">#REF!</definedName>
    <definedName name="_70GAZ_LIABS" localSheetId="9">#REF!</definedName>
    <definedName name="_70GAZ_LIABS" localSheetId="10">#REF!</definedName>
    <definedName name="_70GAZ_LIABS" localSheetId="7">#REF!</definedName>
    <definedName name="_70GAZ_LIABS" localSheetId="2">#REF!</definedName>
    <definedName name="_70GAZ_LIABS" localSheetId="5">#REF!</definedName>
    <definedName name="_70GAZ_LIABS" localSheetId="4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>#REF!</definedName>
    <definedName name="_71INT_RESERVES" localSheetId="9">#REF!</definedName>
    <definedName name="_71INT_RESERVES" localSheetId="10">#REF!</definedName>
    <definedName name="_71INT_RESERVES" localSheetId="7">#REF!</definedName>
    <definedName name="_71INT_RESERVES" localSheetId="2">#REF!</definedName>
    <definedName name="_71INT_RESERVES" localSheetId="5">#REF!</definedName>
    <definedName name="_71INT_RESERVES" localSheetId="4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>#REF!</definedName>
    <definedName name="_7B.4___5" localSheetId="9">#REF!</definedName>
    <definedName name="_7B.4___5" localSheetId="10">#REF!</definedName>
    <definedName name="_7B.4___5" localSheetId="7">#REF!</definedName>
    <definedName name="_7B.4___5" localSheetId="2">#REF!</definedName>
    <definedName name="_7B.4___5" localSheetId="5">#REF!</definedName>
    <definedName name="_7B.4___5" localSheetId="4">#REF!</definedName>
    <definedName name="_7B.4___5" localSheetId="1">#REF!</definedName>
    <definedName name="_7B.4___5" localSheetId="3">#REF!</definedName>
    <definedName name="_7B.4___5" localSheetId="6">#REF!</definedName>
    <definedName name="_7B.4___5">#REF!</definedName>
    <definedName name="_8">#N/A</definedName>
    <definedName name="_88" localSheetId="8">#REF!</definedName>
    <definedName name="_88" localSheetId="9">#REF!</definedName>
    <definedName name="_88" localSheetId="10">#REF!</definedName>
    <definedName name="_88" localSheetId="7">#REF!</definedName>
    <definedName name="_88" localSheetId="2">#REF!</definedName>
    <definedName name="_88" localSheetId="5">#REF!</definedName>
    <definedName name="_88" localSheetId="4">#REF!</definedName>
    <definedName name="_88" localSheetId="1">#REF!</definedName>
    <definedName name="_88" localSheetId="3">#REF!</definedName>
    <definedName name="_88" localSheetId="6">#REF!</definedName>
    <definedName name="_88">#REF!</definedName>
    <definedName name="_89" localSheetId="9">#REF!</definedName>
    <definedName name="_89" localSheetId="10">#REF!</definedName>
    <definedName name="_89" localSheetId="7">#REF!</definedName>
    <definedName name="_89" localSheetId="2">#REF!</definedName>
    <definedName name="_89" localSheetId="5">#REF!</definedName>
    <definedName name="_89" localSheetId="4">#REF!</definedName>
    <definedName name="_89" localSheetId="1">#REF!</definedName>
    <definedName name="_89" localSheetId="3">#REF!</definedName>
    <definedName name="_89" localSheetId="6">#REF!</definedName>
    <definedName name="_89">#REF!</definedName>
    <definedName name="_8CONSOL_B2" localSheetId="9">#REF!</definedName>
    <definedName name="_8CONSOL_B2" localSheetId="10">#REF!</definedName>
    <definedName name="_8CONSOL_B2" localSheetId="7">#REF!</definedName>
    <definedName name="_8CONSOL_B2" localSheetId="2">#REF!</definedName>
    <definedName name="_8CONSOL_B2" localSheetId="5">#REF!</definedName>
    <definedName name="_8CONSOL_B2" localSheetId="4">#REF!</definedName>
    <definedName name="_8CONSOL_B2" localSheetId="1">#REF!</definedName>
    <definedName name="_8CONSOL_B2" localSheetId="3">#REF!</definedName>
    <definedName name="_8CONSOL_B2" localSheetId="6">#REF!</definedName>
    <definedName name="_8CONSOL_B2">#REF!</definedName>
    <definedName name="_9CONSOL_DEPOSITS" localSheetId="10">'[22]A 11'!#REF!</definedName>
    <definedName name="_9CONSOL_DEPOSITS" localSheetId="7">'[22]A 11'!#REF!</definedName>
    <definedName name="_9CONSOL_DEPOSITS" localSheetId="4">'[22]A 11'!#REF!</definedName>
    <definedName name="_9CONSOL_DEPOSITS" localSheetId="3">'[22]A 11'!#REF!</definedName>
    <definedName name="_9CONSOL_DEPOSITS" localSheetId="6">'[22]A 11'!#REF!</definedName>
    <definedName name="_9CONSOL_DEPOSITS">'[22]A 11'!#REF!</definedName>
    <definedName name="_aaV110" localSheetId="10">[23]QNEWLOR!#REF!</definedName>
    <definedName name="_aaV110" localSheetId="7">[23]QNEWLOR!#REF!</definedName>
    <definedName name="_aaV110" localSheetId="4">[23]QNEWLOR!#REF!</definedName>
    <definedName name="_aaV110" localSheetId="3">[23]QNEWLOR!#REF!</definedName>
    <definedName name="_aaV110" localSheetId="6">[23]QNEWLOR!#REF!</definedName>
    <definedName name="_aaV110">[23]QNEWLOR!#REF!</definedName>
    <definedName name="_aIV114" localSheetId="10">[23]QNEWLOR!#REF!</definedName>
    <definedName name="_aIV114" localSheetId="7">[23]QNEWLOR!#REF!</definedName>
    <definedName name="_aIV114" localSheetId="4">[23]QNEWLOR!#REF!</definedName>
    <definedName name="_aIV114" localSheetId="3">[23]QNEWLOR!#REF!</definedName>
    <definedName name="_aIV114" localSheetId="6">[23]QNEWLOR!#REF!</definedName>
    <definedName name="_aIV114">[23]QNEWLOR!#REF!</definedName>
    <definedName name="_aIV190" localSheetId="10">[23]QNEWLOR!#REF!</definedName>
    <definedName name="_aIV190" localSheetId="7">[23]QNEWLOR!#REF!</definedName>
    <definedName name="_aIV190" localSheetId="4">[23]QNEWLOR!#REF!</definedName>
    <definedName name="_aIV190" localSheetId="3">[23]QNEWLOR!#REF!</definedName>
    <definedName name="_aIV190" localSheetId="6">[23]QNEWLOR!#REF!</definedName>
    <definedName name="_aIV190">[23]QNEWLOR!#REF!</definedName>
    <definedName name="_AUS1" localSheetId="8">#REF!</definedName>
    <definedName name="_AUS1" localSheetId="9">#REF!</definedName>
    <definedName name="_AUS1" localSheetId="10">#REF!</definedName>
    <definedName name="_AUS1" localSheetId="7">#REF!</definedName>
    <definedName name="_AUS1" localSheetId="2">#REF!</definedName>
    <definedName name="_AUS1" localSheetId="5">#REF!</definedName>
    <definedName name="_AUS1" localSheetId="4">#REF!</definedName>
    <definedName name="_AUS1" localSheetId="1">#REF!</definedName>
    <definedName name="_AUS1" localSheetId="3">#REF!</definedName>
    <definedName name="_AUS1" localSheetId="6">#REF!</definedName>
    <definedName name="_AUS1">#REF!</definedName>
    <definedName name="_bla2" localSheetId="9" hidden="1">#REF!</definedName>
    <definedName name="_bla2" localSheetId="10" hidden="1">#REF!</definedName>
    <definedName name="_bla2" localSheetId="7" hidden="1">#REF!</definedName>
    <definedName name="_bla2" localSheetId="2" hidden="1">#REF!</definedName>
    <definedName name="_bla2" localSheetId="5" hidden="1">#REF!</definedName>
    <definedName name="_bla2" localSheetId="4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hidden="1">#REF!</definedName>
    <definedName name="_bla3" localSheetId="9" hidden="1">#REF!</definedName>
    <definedName name="_bla3" localSheetId="10" hidden="1">#REF!</definedName>
    <definedName name="_bla3" localSheetId="7" hidden="1">#REF!</definedName>
    <definedName name="_bla3" localSheetId="2" hidden="1">#REF!</definedName>
    <definedName name="_bla3" localSheetId="5" hidden="1">#REF!</definedName>
    <definedName name="_bla3" localSheetId="4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hidden="1">#REF!</definedName>
    <definedName name="_bla4" localSheetId="9" hidden="1">#REF!</definedName>
    <definedName name="_bla4" localSheetId="10" hidden="1">#REF!</definedName>
    <definedName name="_bla4" localSheetId="7" hidden="1">#REF!</definedName>
    <definedName name="_bla4" localSheetId="2" hidden="1">#REF!</definedName>
    <definedName name="_bla4" localSheetId="5" hidden="1">#REF!</definedName>
    <definedName name="_bla4" localSheetId="4" hidden="1">#REF!</definedName>
    <definedName name="_bla4" localSheetId="1" hidden="1">#REF!</definedName>
    <definedName name="_bla4" localSheetId="3" hidden="1">#REF!</definedName>
    <definedName name="_bla4" localSheetId="6" hidden="1">#REF!</definedName>
    <definedName name="_bla4" hidden="1">#REF!</definedName>
    <definedName name="_BOP2" localSheetId="10">[24]BoP!#REF!</definedName>
    <definedName name="_BOP2" localSheetId="6">[24]BoP!#REF!</definedName>
    <definedName name="_BOP2">[24]BoP!#REF!</definedName>
    <definedName name="_D" localSheetId="8">#REF!</definedName>
    <definedName name="_D" localSheetId="9">#REF!</definedName>
    <definedName name="_D" localSheetId="10">#REF!</definedName>
    <definedName name="_D" localSheetId="7">#REF!</definedName>
    <definedName name="_D" localSheetId="2">#REF!</definedName>
    <definedName name="_D" localSheetId="5">#REF!</definedName>
    <definedName name="_D" localSheetId="4">#REF!</definedName>
    <definedName name="_D" localSheetId="1">#REF!</definedName>
    <definedName name="_D" localSheetId="3">#REF!</definedName>
    <definedName name="_D" localSheetId="6">#REF!</definedName>
    <definedName name="_D">#REF!</definedName>
    <definedName name="_DEG1" localSheetId="9">#REF!</definedName>
    <definedName name="_DEG1" localSheetId="10">#REF!</definedName>
    <definedName name="_DEG1" localSheetId="7">#REF!</definedName>
    <definedName name="_DEG1" localSheetId="2">#REF!</definedName>
    <definedName name="_DEG1" localSheetId="5">#REF!</definedName>
    <definedName name="_DEG1" localSheetId="4">#REF!</definedName>
    <definedName name="_DEG1" localSheetId="1">#REF!</definedName>
    <definedName name="_DEG1" localSheetId="3">#REF!</definedName>
    <definedName name="_DEG1" localSheetId="6">#REF!</definedName>
    <definedName name="_DEG1">#REF!</definedName>
    <definedName name="_DKR1" localSheetId="9">#REF!</definedName>
    <definedName name="_DKR1" localSheetId="10">#REF!</definedName>
    <definedName name="_DKR1" localSheetId="7">#REF!</definedName>
    <definedName name="_DKR1" localSheetId="2">#REF!</definedName>
    <definedName name="_DKR1" localSheetId="5">#REF!</definedName>
    <definedName name="_DKR1" localSheetId="4">#REF!</definedName>
    <definedName name="_DKR1" localSheetId="1">#REF!</definedName>
    <definedName name="_DKR1" localSheetId="3">#REF!</definedName>
    <definedName name="_DKR1" localSheetId="6">#REF!</definedName>
    <definedName name="_DKR1">#REF!</definedName>
    <definedName name="_DLX1.EMA" localSheetId="9">#REF!</definedName>
    <definedName name="_DLX1.EMA" localSheetId="10">#REF!</definedName>
    <definedName name="_DLX1.EMA" localSheetId="7">#REF!</definedName>
    <definedName name="_DLX1.EMA" localSheetId="2">#REF!</definedName>
    <definedName name="_DLX1.EMA" localSheetId="5">#REF!</definedName>
    <definedName name="_DLX1.EMA" localSheetId="4">#REF!</definedName>
    <definedName name="_DLX1.EMA" localSheetId="1">#REF!</definedName>
    <definedName name="_DLX1.EMA" localSheetId="3">#REF!</definedName>
    <definedName name="_DLX1.EMA" localSheetId="6">#REF!</definedName>
    <definedName name="_DLX1.EMA">#REF!</definedName>
    <definedName name="_DLX1.EMG" localSheetId="9">#REF!</definedName>
    <definedName name="_DLX1.EMG" localSheetId="10">#REF!</definedName>
    <definedName name="_DLX1.EMG" localSheetId="7">#REF!</definedName>
    <definedName name="_DLX1.EMG" localSheetId="2">#REF!</definedName>
    <definedName name="_DLX1.EMG" localSheetId="5">#REF!</definedName>
    <definedName name="_DLX1.EMG" localSheetId="4">#REF!</definedName>
    <definedName name="_DLX1.EMG" localSheetId="1">#REF!</definedName>
    <definedName name="_DLX1.EMG" localSheetId="3">#REF!</definedName>
    <definedName name="_DLX1.EMG" localSheetId="6">#REF!</definedName>
    <definedName name="_DLX1.EMG">#REF!</definedName>
    <definedName name="_DLX10.EMA" localSheetId="9">#REF!</definedName>
    <definedName name="_DLX10.EMA" localSheetId="10">#REF!</definedName>
    <definedName name="_DLX10.EMA" localSheetId="7">#REF!</definedName>
    <definedName name="_DLX10.EMA" localSheetId="2">#REF!</definedName>
    <definedName name="_DLX10.EMA" localSheetId="5">#REF!</definedName>
    <definedName name="_DLX10.EMA" localSheetId="4">#REF!</definedName>
    <definedName name="_DLX10.EMA" localSheetId="1">#REF!</definedName>
    <definedName name="_DLX10.EMA" localSheetId="3">#REF!</definedName>
    <definedName name="_DLX10.EMA" localSheetId="6">#REF!</definedName>
    <definedName name="_DLX10.EMA">#REF!</definedName>
    <definedName name="_DLX11.EMA" localSheetId="9">#REF!</definedName>
    <definedName name="_DLX11.EMA" localSheetId="10">#REF!</definedName>
    <definedName name="_DLX11.EMA" localSheetId="7">#REF!</definedName>
    <definedName name="_DLX11.EMA" localSheetId="2">#REF!</definedName>
    <definedName name="_DLX11.EMA" localSheetId="5">#REF!</definedName>
    <definedName name="_DLX11.EMA" localSheetId="4">#REF!</definedName>
    <definedName name="_DLX11.EMA" localSheetId="1">#REF!</definedName>
    <definedName name="_DLX11.EMA" localSheetId="3">#REF!</definedName>
    <definedName name="_DLX11.EMA" localSheetId="6">#REF!</definedName>
    <definedName name="_DLX11.EMA">#REF!</definedName>
    <definedName name="_DLX12.EMA" localSheetId="9">#REF!</definedName>
    <definedName name="_DLX12.EMA" localSheetId="10">#REF!</definedName>
    <definedName name="_DLX12.EMA" localSheetId="7">#REF!</definedName>
    <definedName name="_DLX12.EMA" localSheetId="2">#REF!</definedName>
    <definedName name="_DLX12.EMA" localSheetId="5">#REF!</definedName>
    <definedName name="_DLX12.EMA" localSheetId="4">#REF!</definedName>
    <definedName name="_DLX12.EMA" localSheetId="1">#REF!</definedName>
    <definedName name="_DLX12.EMA" localSheetId="3">#REF!</definedName>
    <definedName name="_DLX12.EMA" localSheetId="6">#REF!</definedName>
    <definedName name="_DLX12.EMA">#REF!</definedName>
    <definedName name="_DLX13.EMA" localSheetId="9">#REF!</definedName>
    <definedName name="_DLX13.EMA" localSheetId="10">#REF!</definedName>
    <definedName name="_DLX13.EMA" localSheetId="7">#REF!</definedName>
    <definedName name="_DLX13.EMA" localSheetId="2">#REF!</definedName>
    <definedName name="_DLX13.EMA" localSheetId="5">#REF!</definedName>
    <definedName name="_DLX13.EMA" localSheetId="4">#REF!</definedName>
    <definedName name="_DLX13.EMA" localSheetId="1">#REF!</definedName>
    <definedName name="_DLX13.EMA" localSheetId="3">#REF!</definedName>
    <definedName name="_DLX13.EMA" localSheetId="6">#REF!</definedName>
    <definedName name="_DLX13.EMA">#REF!</definedName>
    <definedName name="_DLX14.EMA" localSheetId="9">#REF!</definedName>
    <definedName name="_DLX14.EMA" localSheetId="10">#REF!</definedName>
    <definedName name="_DLX14.EMA" localSheetId="7">#REF!</definedName>
    <definedName name="_DLX14.EMA" localSheetId="2">#REF!</definedName>
    <definedName name="_DLX14.EMA" localSheetId="5">#REF!</definedName>
    <definedName name="_DLX14.EMA" localSheetId="4">#REF!</definedName>
    <definedName name="_DLX14.EMA" localSheetId="1">#REF!</definedName>
    <definedName name="_DLX14.EMA" localSheetId="3">#REF!</definedName>
    <definedName name="_DLX14.EMA" localSheetId="6">#REF!</definedName>
    <definedName name="_DLX14.EMA">#REF!</definedName>
    <definedName name="_DLX16.EMA" localSheetId="9">#REF!</definedName>
    <definedName name="_DLX16.EMA" localSheetId="10">#REF!</definedName>
    <definedName name="_DLX16.EMA" localSheetId="7">#REF!</definedName>
    <definedName name="_DLX16.EMA" localSheetId="2">#REF!</definedName>
    <definedName name="_DLX16.EMA" localSheetId="5">#REF!</definedName>
    <definedName name="_DLX16.EMA" localSheetId="4">#REF!</definedName>
    <definedName name="_DLX16.EMA" localSheetId="1">#REF!</definedName>
    <definedName name="_DLX16.EMA" localSheetId="3">#REF!</definedName>
    <definedName name="_DLX16.EMA" localSheetId="6">#REF!</definedName>
    <definedName name="_DLX16.EMA">#REF!</definedName>
    <definedName name="_DLX2.EMA" localSheetId="8">#REF!,#REF!</definedName>
    <definedName name="_DLX2.EMA" localSheetId="9">#REF!,#REF!</definedName>
    <definedName name="_DLX2.EMA" localSheetId="10">#REF!,#REF!</definedName>
    <definedName name="_DLX2.EMA" localSheetId="7">#REF!,#REF!</definedName>
    <definedName name="_DLX2.EMA" localSheetId="2">#REF!,#REF!</definedName>
    <definedName name="_DLX2.EMA" localSheetId="5">#REF!,#REF!</definedName>
    <definedName name="_DLX2.EMA" localSheetId="4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>#REF!,#REF!</definedName>
    <definedName name="_DLX2.EMG" localSheetId="8">#REF!</definedName>
    <definedName name="_DLX2.EMG" localSheetId="9">#REF!</definedName>
    <definedName name="_DLX2.EMG" localSheetId="10">#REF!</definedName>
    <definedName name="_DLX2.EMG" localSheetId="7">#REF!</definedName>
    <definedName name="_DLX2.EMG" localSheetId="2">#REF!</definedName>
    <definedName name="_DLX2.EMG" localSheetId="5">#REF!</definedName>
    <definedName name="_DLX2.EMG" localSheetId="4">#REF!</definedName>
    <definedName name="_DLX2.EMG" localSheetId="1">#REF!</definedName>
    <definedName name="_DLX2.EMG" localSheetId="3">#REF!</definedName>
    <definedName name="_DLX2.EMG" localSheetId="6">#REF!</definedName>
    <definedName name="_DLX2.EMG">#REF!</definedName>
    <definedName name="_DLX4.EMA" localSheetId="9">#REF!</definedName>
    <definedName name="_DLX4.EMA" localSheetId="10">#REF!</definedName>
    <definedName name="_DLX4.EMA" localSheetId="7">#REF!</definedName>
    <definedName name="_DLX4.EMA" localSheetId="2">#REF!</definedName>
    <definedName name="_DLX4.EMA" localSheetId="5">#REF!</definedName>
    <definedName name="_DLX4.EMA" localSheetId="4">#REF!</definedName>
    <definedName name="_DLX4.EMA" localSheetId="1">#REF!</definedName>
    <definedName name="_DLX4.EMA" localSheetId="3">#REF!</definedName>
    <definedName name="_DLX4.EMA" localSheetId="6">#REF!</definedName>
    <definedName name="_DLX4.EMA">#REF!</definedName>
    <definedName name="_DLX4.EMG" localSheetId="9">#REF!</definedName>
    <definedName name="_DLX4.EMG" localSheetId="10">#REF!</definedName>
    <definedName name="_DLX4.EMG" localSheetId="7">#REF!</definedName>
    <definedName name="_DLX4.EMG" localSheetId="2">#REF!</definedName>
    <definedName name="_DLX4.EMG" localSheetId="5">#REF!</definedName>
    <definedName name="_DLX4.EMG" localSheetId="4">#REF!</definedName>
    <definedName name="_DLX4.EMG" localSheetId="1">#REF!</definedName>
    <definedName name="_DLX4.EMG" localSheetId="3">#REF!</definedName>
    <definedName name="_DLX4.EMG" localSheetId="6">#REF!</definedName>
    <definedName name="_DLX4.EMG">#REF!</definedName>
    <definedName name="_DLX5.EMA" localSheetId="9">#REF!</definedName>
    <definedName name="_DLX5.EMA" localSheetId="10">#REF!</definedName>
    <definedName name="_DLX5.EMA" localSheetId="7">#REF!</definedName>
    <definedName name="_DLX5.EMA" localSheetId="2">#REF!</definedName>
    <definedName name="_DLX5.EMA" localSheetId="5">#REF!</definedName>
    <definedName name="_DLX5.EMA" localSheetId="4">#REF!</definedName>
    <definedName name="_DLX5.EMA" localSheetId="1">#REF!</definedName>
    <definedName name="_DLX5.EMA" localSheetId="3">#REF!</definedName>
    <definedName name="_DLX5.EMA" localSheetId="6">#REF!</definedName>
    <definedName name="_DLX5.EMA">#REF!</definedName>
    <definedName name="_DLX6.EMA" localSheetId="9">#REF!</definedName>
    <definedName name="_DLX6.EMA" localSheetId="10">#REF!</definedName>
    <definedName name="_DLX6.EMA" localSheetId="7">#REF!</definedName>
    <definedName name="_DLX6.EMA" localSheetId="2">#REF!</definedName>
    <definedName name="_DLX6.EMA" localSheetId="5">#REF!</definedName>
    <definedName name="_DLX6.EMA" localSheetId="4">#REF!</definedName>
    <definedName name="_DLX6.EMA" localSheetId="1">#REF!</definedName>
    <definedName name="_DLX6.EMA" localSheetId="3">#REF!</definedName>
    <definedName name="_DLX6.EMA" localSheetId="6">#REF!</definedName>
    <definedName name="_DLX6.EMA">#REF!</definedName>
    <definedName name="_DLX7.EMA" localSheetId="9">#REF!</definedName>
    <definedName name="_DLX7.EMA" localSheetId="10">#REF!</definedName>
    <definedName name="_DLX7.EMA" localSheetId="7">#REF!</definedName>
    <definedName name="_DLX7.EMA" localSheetId="2">#REF!</definedName>
    <definedName name="_DLX7.EMA" localSheetId="5">#REF!</definedName>
    <definedName name="_DLX7.EMA" localSheetId="4">#REF!</definedName>
    <definedName name="_DLX7.EMA" localSheetId="1">#REF!</definedName>
    <definedName name="_DLX7.EMA" localSheetId="3">#REF!</definedName>
    <definedName name="_DLX7.EMA" localSheetId="6">#REF!</definedName>
    <definedName name="_DLX7.EMA">#REF!</definedName>
    <definedName name="_DLX8.EMA" localSheetId="9">#REF!</definedName>
    <definedName name="_DLX8.EMA" localSheetId="10">#REF!</definedName>
    <definedName name="_DLX8.EMA" localSheetId="7">#REF!</definedName>
    <definedName name="_DLX8.EMA" localSheetId="2">#REF!</definedName>
    <definedName name="_DLX8.EMA" localSheetId="5">#REF!</definedName>
    <definedName name="_DLX8.EMA" localSheetId="4">#REF!</definedName>
    <definedName name="_DLX8.EMA" localSheetId="1">#REF!</definedName>
    <definedName name="_DLX8.EMA" localSheetId="3">#REF!</definedName>
    <definedName name="_DLX8.EMA" localSheetId="6">#REF!</definedName>
    <definedName name="_DLX8.EMA">#REF!</definedName>
    <definedName name="_DLX9.EMA" localSheetId="9">#REF!</definedName>
    <definedName name="_DLX9.EMA" localSheetId="10">#REF!</definedName>
    <definedName name="_DLX9.EMA" localSheetId="7">#REF!</definedName>
    <definedName name="_DLX9.EMA" localSheetId="2">#REF!</definedName>
    <definedName name="_DLX9.EMA" localSheetId="5">#REF!</definedName>
    <definedName name="_DLX9.EMA" localSheetId="4">#REF!</definedName>
    <definedName name="_DLX9.EMA" localSheetId="1">#REF!</definedName>
    <definedName name="_DLX9.EMA" localSheetId="3">#REF!</definedName>
    <definedName name="_DLX9.EMA" localSheetId="6">#REF!</definedName>
    <definedName name="_DLX9.EMA">#REF!</definedName>
    <definedName name="_ECU1" localSheetId="9">#REF!</definedName>
    <definedName name="_ECU1" localSheetId="10">#REF!</definedName>
    <definedName name="_ECU1" localSheetId="7">#REF!</definedName>
    <definedName name="_ECU1" localSheetId="2">#REF!</definedName>
    <definedName name="_ECU1" localSheetId="5">#REF!</definedName>
    <definedName name="_ECU1" localSheetId="4">#REF!</definedName>
    <definedName name="_ECU1" localSheetId="1">#REF!</definedName>
    <definedName name="_ECU1" localSheetId="3">#REF!</definedName>
    <definedName name="_ECU1" localSheetId="6">#REF!</definedName>
    <definedName name="_ECU1">#REF!</definedName>
    <definedName name="_END94" localSheetId="9">#REF!</definedName>
    <definedName name="_END94" localSheetId="10">#REF!</definedName>
    <definedName name="_END94" localSheetId="7">#REF!</definedName>
    <definedName name="_END94" localSheetId="2">#REF!</definedName>
    <definedName name="_END94" localSheetId="5">#REF!</definedName>
    <definedName name="_END94" localSheetId="4">#REF!</definedName>
    <definedName name="_END94" localSheetId="1">#REF!</definedName>
    <definedName name="_END94" localSheetId="3">#REF!</definedName>
    <definedName name="_END94" localSheetId="6">#REF!</definedName>
    <definedName name="_END94">#REF!</definedName>
    <definedName name="_ESC1" localSheetId="9">#REF!</definedName>
    <definedName name="_ESC1" localSheetId="10">#REF!</definedName>
    <definedName name="_ESC1" localSheetId="7">#REF!</definedName>
    <definedName name="_ESC1" localSheetId="2">#REF!</definedName>
    <definedName name="_ESC1" localSheetId="5">#REF!</definedName>
    <definedName name="_ESC1" localSheetId="4">#REF!</definedName>
    <definedName name="_ESC1" localSheetId="1">#REF!</definedName>
    <definedName name="_ESC1" localSheetId="3">#REF!</definedName>
    <definedName name="_ESC1" localSheetId="6">#REF!</definedName>
    <definedName name="_ESC1">#REF!</definedName>
    <definedName name="_EX9596" localSheetId="9">#REF!</definedName>
    <definedName name="_EX9596" localSheetId="10">#REF!</definedName>
    <definedName name="_EX9596" localSheetId="7">#REF!</definedName>
    <definedName name="_EX9596" localSheetId="2">#REF!</definedName>
    <definedName name="_EX9596" localSheetId="5">#REF!</definedName>
    <definedName name="_EX9596" localSheetId="4">#REF!</definedName>
    <definedName name="_EX9596" localSheetId="1">#REF!</definedName>
    <definedName name="_EX9596" localSheetId="3">#REF!</definedName>
    <definedName name="_EX9596" localSheetId="6">#REF!</definedName>
    <definedName name="_EX9596">#REF!</definedName>
    <definedName name="_F" localSheetId="10" hidden="1">'[25]Fax a enviar'!#REF!</definedName>
    <definedName name="_F" localSheetId="6" hidden="1">'[25]Fax a enviar'!#REF!</definedName>
    <definedName name="_F" hidden="1">'[25]Fax a enviar'!#REF!</definedName>
    <definedName name="_FAL1" localSheetId="8">#REF!</definedName>
    <definedName name="_FAL1" localSheetId="9">#REF!</definedName>
    <definedName name="_FAL1" localSheetId="10">#REF!</definedName>
    <definedName name="_FAL1" localSheetId="7">#REF!</definedName>
    <definedName name="_FAL1" localSheetId="2">#REF!</definedName>
    <definedName name="_FAL1" localSheetId="5">#REF!</definedName>
    <definedName name="_FAL1" localSheetId="4">#REF!</definedName>
    <definedName name="_FAL1" localSheetId="1">#REF!</definedName>
    <definedName name="_FAL1" localSheetId="3">#REF!</definedName>
    <definedName name="_FAL1" localSheetId="6">#REF!</definedName>
    <definedName name="_FAL1">#REF!</definedName>
    <definedName name="_FAL2" localSheetId="9">#REF!</definedName>
    <definedName name="_FAL2" localSheetId="10">#REF!</definedName>
    <definedName name="_FAL2" localSheetId="7">#REF!</definedName>
    <definedName name="_FAL2" localSheetId="2">#REF!</definedName>
    <definedName name="_FAL2" localSheetId="5">#REF!</definedName>
    <definedName name="_FAL2" localSheetId="4">#REF!</definedName>
    <definedName name="_FAL2" localSheetId="1">#REF!</definedName>
    <definedName name="_FAL2" localSheetId="3">#REF!</definedName>
    <definedName name="_FAL2" localSheetId="6">#REF!</definedName>
    <definedName name="_FAL2">#REF!</definedName>
    <definedName name="_FAL3" localSheetId="9">#REF!</definedName>
    <definedName name="_FAL3" localSheetId="10">#REF!</definedName>
    <definedName name="_FAL3" localSheetId="7">#REF!</definedName>
    <definedName name="_FAL3" localSheetId="2">#REF!</definedName>
    <definedName name="_FAL3" localSheetId="5">#REF!</definedName>
    <definedName name="_FAL3" localSheetId="4">#REF!</definedName>
    <definedName name="_FAL3" localSheetId="1">#REF!</definedName>
    <definedName name="_FAL3" localSheetId="3">#REF!</definedName>
    <definedName name="_FAL3" localSheetId="6">#REF!</definedName>
    <definedName name="_FAL3">#REF!</definedName>
    <definedName name="_FAL4" localSheetId="9">#REF!</definedName>
    <definedName name="_FAL4" localSheetId="10">#REF!</definedName>
    <definedName name="_FAL4" localSheetId="7">#REF!</definedName>
    <definedName name="_FAL4" localSheetId="2">#REF!</definedName>
    <definedName name="_FAL4" localSheetId="5">#REF!</definedName>
    <definedName name="_FAL4" localSheetId="4">#REF!</definedName>
    <definedName name="_FAL4" localSheetId="1">#REF!</definedName>
    <definedName name="_FAL4" localSheetId="3">#REF!</definedName>
    <definedName name="_FAL4" localSheetId="6">#REF!</definedName>
    <definedName name="_FAL4">#REF!</definedName>
    <definedName name="_FAL5" localSheetId="9">#REF!</definedName>
    <definedName name="_FAL5" localSheetId="10">#REF!</definedName>
    <definedName name="_FAL5" localSheetId="7">#REF!</definedName>
    <definedName name="_FAL5" localSheetId="2">#REF!</definedName>
    <definedName name="_FAL5" localSheetId="5">#REF!</definedName>
    <definedName name="_FAL5" localSheetId="4">#REF!</definedName>
    <definedName name="_FAL5" localSheetId="1">#REF!</definedName>
    <definedName name="_FAL5" localSheetId="3">#REF!</definedName>
    <definedName name="_FAL5" localSheetId="6">#REF!</definedName>
    <definedName name="_FAL5">#REF!</definedName>
    <definedName name="_FAL6" localSheetId="9">#REF!</definedName>
    <definedName name="_FAL6" localSheetId="10">#REF!</definedName>
    <definedName name="_FAL6" localSheetId="7">#REF!</definedName>
    <definedName name="_FAL6" localSheetId="2">#REF!</definedName>
    <definedName name="_FAL6" localSheetId="5">#REF!</definedName>
    <definedName name="_FAL6" localSheetId="4">#REF!</definedName>
    <definedName name="_FAL6" localSheetId="1">#REF!</definedName>
    <definedName name="_FAL6" localSheetId="3">#REF!</definedName>
    <definedName name="_FAL6" localSheetId="6">#REF!</definedName>
    <definedName name="_FAL6">#REF!</definedName>
    <definedName name="_FAL7" localSheetId="9">#REF!</definedName>
    <definedName name="_FAL7" localSheetId="10">#REF!</definedName>
    <definedName name="_FAL7" localSheetId="7">#REF!</definedName>
    <definedName name="_FAL7" localSheetId="2">#REF!</definedName>
    <definedName name="_FAL7" localSheetId="5">#REF!</definedName>
    <definedName name="_FAL7" localSheetId="4">#REF!</definedName>
    <definedName name="_FAL7" localSheetId="1">#REF!</definedName>
    <definedName name="_FAL7" localSheetId="3">#REF!</definedName>
    <definedName name="_FAL7" localSheetId="6">#REF!</definedName>
    <definedName name="_FAL7">#REF!</definedName>
    <definedName name="_FAL89" localSheetId="9">#REF!</definedName>
    <definedName name="_FAL89" localSheetId="10">#REF!</definedName>
    <definedName name="_FAL89" localSheetId="7">#REF!</definedName>
    <definedName name="_FAL89" localSheetId="2">#REF!</definedName>
    <definedName name="_FAL89" localSheetId="5">#REF!</definedName>
    <definedName name="_FAL89" localSheetId="4">#REF!</definedName>
    <definedName name="_FAL89" localSheetId="1">#REF!</definedName>
    <definedName name="_FAL89" localSheetId="3">#REF!</definedName>
    <definedName name="_FAL89" localSheetId="6">#REF!</definedName>
    <definedName name="_FAL89">#REF!</definedName>
    <definedName name="_Fill" localSheetId="9" hidden="1">#REF!</definedName>
    <definedName name="_Fill" localSheetId="10" hidden="1">#REF!</definedName>
    <definedName name="_Fill" localSheetId="7" hidden="1">#REF!</definedName>
    <definedName name="_Fill" localSheetId="2" hidden="1">#REF!</definedName>
    <definedName name="_Fill" localSheetId="5" hidden="1">#REF!</definedName>
    <definedName name="_Fill" localSheetId="4" hidden="1">#REF!</definedName>
    <definedName name="_Fill" localSheetId="1" hidden="1">#REF!</definedName>
    <definedName name="_Fill" localSheetId="3" hidden="1">#REF!</definedName>
    <definedName name="_Fill" localSheetId="6" hidden="1">#REF!</definedName>
    <definedName name="_Fill" hidden="1">#REF!</definedName>
    <definedName name="_Fill1" localSheetId="9" hidden="1">#REF!</definedName>
    <definedName name="_Fill1" localSheetId="10" hidden="1">#REF!</definedName>
    <definedName name="_Fill1" localSheetId="7" hidden="1">#REF!</definedName>
    <definedName name="_Fill1" localSheetId="2" hidden="1">#REF!</definedName>
    <definedName name="_Fill1" localSheetId="5" hidden="1">#REF!</definedName>
    <definedName name="_Fill1" localSheetId="4" hidden="1">#REF!</definedName>
    <definedName name="_Fill1" localSheetId="1" hidden="1">#REF!</definedName>
    <definedName name="_Fill1" localSheetId="3" hidden="1">#REF!</definedName>
    <definedName name="_Fill1" localSheetId="6" hidden="1">#REF!</definedName>
    <definedName name="_Fill1" hidden="1">#REF!</definedName>
    <definedName name="_xlnm._FilterDatabase" localSheetId="3" hidden="1">'Tabla 2 '!$C$56:$C$62</definedName>
    <definedName name="_xlnm._FilterDatabase" hidden="1">[26]C!$P$428:$T$428</definedName>
    <definedName name="_FMK1" localSheetId="8">#REF!</definedName>
    <definedName name="_FMK1" localSheetId="9">#REF!</definedName>
    <definedName name="_FMK1" localSheetId="10">#REF!</definedName>
    <definedName name="_FMK1" localSheetId="7">#REF!</definedName>
    <definedName name="_FMK1" localSheetId="2">#REF!</definedName>
    <definedName name="_FMK1" localSheetId="5">#REF!</definedName>
    <definedName name="_FMK1" localSheetId="4">#REF!</definedName>
    <definedName name="_FMK1" localSheetId="1">#REF!</definedName>
    <definedName name="_FMK1" localSheetId="3">#REF!</definedName>
    <definedName name="_FMK1" localSheetId="6">#REF!</definedName>
    <definedName name="_FMK1">#REF!</definedName>
    <definedName name="_ftnref1" localSheetId="9">#REF!</definedName>
    <definedName name="_ftnref1" localSheetId="10">#REF!</definedName>
    <definedName name="_ftnref1" localSheetId="7">#REF!</definedName>
    <definedName name="_ftnref1" localSheetId="2">#REF!</definedName>
    <definedName name="_ftnref1" localSheetId="5">#REF!</definedName>
    <definedName name="_ftnref1" localSheetId="4">#REF!</definedName>
    <definedName name="_ftnref1" localSheetId="1">#REF!</definedName>
    <definedName name="_ftnref1" localSheetId="3">#REF!</definedName>
    <definedName name="_ftnref1" localSheetId="6">#REF!</definedName>
    <definedName name="_ftnref1">#REF!</definedName>
    <definedName name="_IKR1" localSheetId="8">#REF!</definedName>
    <definedName name="_IKR1" localSheetId="9">#REF!</definedName>
    <definedName name="_IKR1" localSheetId="10">#REF!</definedName>
    <definedName name="_IKR1" localSheetId="7">#REF!</definedName>
    <definedName name="_IKR1" localSheetId="2">#REF!</definedName>
    <definedName name="_IKR1" localSheetId="5">#REF!</definedName>
    <definedName name="_IKR1" localSheetId="4">#REF!</definedName>
    <definedName name="_IKR1" localSheetId="1">#REF!</definedName>
    <definedName name="_IKR1" localSheetId="3">#REF!</definedName>
    <definedName name="_IKR1" localSheetId="6">#REF!</definedName>
    <definedName name="_IKR1">#REF!</definedName>
    <definedName name="_IRP1" localSheetId="8">#REF!</definedName>
    <definedName name="_IRP1" localSheetId="9">#REF!</definedName>
    <definedName name="_IRP1" localSheetId="10">#REF!</definedName>
    <definedName name="_IRP1" localSheetId="7">#REF!</definedName>
    <definedName name="_IRP1" localSheetId="2">#REF!</definedName>
    <definedName name="_IRP1" localSheetId="5">#REF!</definedName>
    <definedName name="_IRP1" localSheetId="4">#REF!</definedName>
    <definedName name="_IRP1" localSheetId="1">#REF!</definedName>
    <definedName name="_IRP1" localSheetId="3">#REF!</definedName>
    <definedName name="_IRP1" localSheetId="6">#REF!</definedName>
    <definedName name="_IRP1">#REF!</definedName>
    <definedName name="_Key1" localSheetId="9" hidden="1">#REF!</definedName>
    <definedName name="_Key1" localSheetId="10" hidden="1">#REF!</definedName>
    <definedName name="_Key1" localSheetId="7" hidden="1">#REF!</definedName>
    <definedName name="_Key1" localSheetId="2" hidden="1">#REF!</definedName>
    <definedName name="_Key1" localSheetId="5" hidden="1">#REF!</definedName>
    <definedName name="_Key1" localSheetId="4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hidden="1">#REF!</definedName>
    <definedName name="_Key2" localSheetId="9" hidden="1">#REF!</definedName>
    <definedName name="_Key2" localSheetId="10" hidden="1">#REF!</definedName>
    <definedName name="_Key2" localSheetId="7" hidden="1">#REF!</definedName>
    <definedName name="_Key2" localSheetId="2" hidden="1">#REF!</definedName>
    <definedName name="_Key2" localSheetId="5" hidden="1">#REF!</definedName>
    <definedName name="_Key2" localSheetId="4" hidden="1">#REF!</definedName>
    <definedName name="_Key2" localSheetId="1" hidden="1">#REF!</definedName>
    <definedName name="_Key2" localSheetId="3" hidden="1">#REF!</definedName>
    <definedName name="_Key2" localSheetId="6" hidden="1">#REF!</definedName>
    <definedName name="_Key2" hidden="1">#REF!</definedName>
    <definedName name="_LIT1" localSheetId="9">#REF!</definedName>
    <definedName name="_LIT1" localSheetId="10">#REF!</definedName>
    <definedName name="_LIT1" localSheetId="7">#REF!</definedName>
    <definedName name="_LIT1" localSheetId="2">#REF!</definedName>
    <definedName name="_LIT1" localSheetId="5">#REF!</definedName>
    <definedName name="_LIT1" localSheetId="4">#REF!</definedName>
    <definedName name="_LIT1" localSheetId="1">#REF!</definedName>
    <definedName name="_LIT1" localSheetId="3">#REF!</definedName>
    <definedName name="_LIT1" localSheetId="6">#REF!</definedName>
    <definedName name="_LIT1">#REF!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'[27]Fax a enviar'!#REF!</definedName>
    <definedName name="_MatMult_AxB" hidden="1">'[27]Fax a enviar'!#REF!</definedName>
    <definedName name="_MatMult_B" hidden="1">'[27]Fax a enviar'!#REF!</definedName>
    <definedName name="_MEX1" localSheetId="8">#REF!</definedName>
    <definedName name="_MEX1" localSheetId="9">#REF!</definedName>
    <definedName name="_MEX1" localSheetId="10">#REF!</definedName>
    <definedName name="_MEX1" localSheetId="7">#REF!</definedName>
    <definedName name="_MEX1" localSheetId="2">#REF!</definedName>
    <definedName name="_MEX1" localSheetId="5">#REF!</definedName>
    <definedName name="_MEX1" localSheetId="4">#REF!</definedName>
    <definedName name="_MEX1" localSheetId="1">#REF!</definedName>
    <definedName name="_MEX1" localSheetId="3">#REF!</definedName>
    <definedName name="_MEX1" localSheetId="6">#REF!</definedName>
    <definedName name="_MEX1">#REF!</definedName>
    <definedName name="_Order1" localSheetId="1" hidden="1">255</definedName>
    <definedName name="_Order1" hidden="1">255</definedName>
    <definedName name="_Order2" hidden="1">255</definedName>
    <definedName name="_P" localSheetId="8">#REF!</definedName>
    <definedName name="_P" localSheetId="9">#REF!</definedName>
    <definedName name="_P" localSheetId="10">#REF!</definedName>
    <definedName name="_P" localSheetId="7">#REF!</definedName>
    <definedName name="_P" localSheetId="2">#REF!</definedName>
    <definedName name="_P" localSheetId="5">#REF!</definedName>
    <definedName name="_P" localSheetId="4">#REF!</definedName>
    <definedName name="_P" localSheetId="1">#REF!</definedName>
    <definedName name="_P" localSheetId="3">#REF!</definedName>
    <definedName name="_P" localSheetId="6">#REF!</definedName>
    <definedName name="_P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7" hidden="1">#REF!</definedName>
    <definedName name="_Parse_Out" localSheetId="2" hidden="1">#REF!</definedName>
    <definedName name="_Parse_Out" localSheetId="5" hidden="1">#REF!</definedName>
    <definedName name="_Parse_Out" localSheetId="4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hidden="1">#REF!</definedName>
    <definedName name="_PTA1" localSheetId="8">#REF!</definedName>
    <definedName name="_PTA1" localSheetId="9">#REF!</definedName>
    <definedName name="_PTA1" localSheetId="10">#REF!</definedName>
    <definedName name="_PTA1" localSheetId="7">#REF!</definedName>
    <definedName name="_PTA1" localSheetId="2">#REF!</definedName>
    <definedName name="_PTA1" localSheetId="5">#REF!</definedName>
    <definedName name="_PTA1" localSheetId="4">#REF!</definedName>
    <definedName name="_PTA1" localSheetId="1">#REF!</definedName>
    <definedName name="_PTA1" localSheetId="3">#REF!</definedName>
    <definedName name="_PTA1" localSheetId="6">#REF!</definedName>
    <definedName name="_PTA1">#REF!</definedName>
    <definedName name="_qV196" localSheetId="8">[23]QNEWLOR!#REF!</definedName>
    <definedName name="_qV196" localSheetId="9">[23]QNEWLOR!#REF!</definedName>
    <definedName name="_qV196" localSheetId="10">[23]QNEWLOR!#REF!</definedName>
    <definedName name="_qV196" localSheetId="7">[23]QNEWLOR!#REF!</definedName>
    <definedName name="_qV196" localSheetId="4">[23]QNEWLOR!#REF!</definedName>
    <definedName name="_qV196" localSheetId="3">[23]QNEWLOR!#REF!</definedName>
    <definedName name="_qV196" localSheetId="6">[23]QNEWLOR!#REF!</definedName>
    <definedName name="_qV196">[23]QNEWLOR!#REF!</definedName>
    <definedName name="_ref2" localSheetId="8">#REF!</definedName>
    <definedName name="_ref2" localSheetId="9">#REF!</definedName>
    <definedName name="_ref2" localSheetId="10">#REF!</definedName>
    <definedName name="_ref2" localSheetId="7">#REF!</definedName>
    <definedName name="_ref2" localSheetId="2">#REF!</definedName>
    <definedName name="_ref2" localSheetId="5">#REF!</definedName>
    <definedName name="_ref2" localSheetId="4">#REF!</definedName>
    <definedName name="_ref2" localSheetId="1">#REF!</definedName>
    <definedName name="_ref2" localSheetId="3">#REF!</definedName>
    <definedName name="_ref2" localSheetId="6">#REF!</definedName>
    <definedName name="_ref2">#REF!</definedName>
    <definedName name="_Regression_Int" hidden="1">1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7" hidden="1">#REF!</definedName>
    <definedName name="_Regression_Out" localSheetId="2" hidden="1">#REF!</definedName>
    <definedName name="_Regression_Out" localSheetId="5" hidden="1">#REF!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hidden="1">#REF!</definedName>
    <definedName name="_Regression_X" localSheetId="9" hidden="1">#REF!</definedName>
    <definedName name="_Regression_X" localSheetId="10" hidden="1">#REF!</definedName>
    <definedName name="_Regression_X" localSheetId="7" hidden="1">#REF!</definedName>
    <definedName name="_Regression_X" localSheetId="2" hidden="1">#REF!</definedName>
    <definedName name="_Regression_X" localSheetId="5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hidden="1">#REF!</definedName>
    <definedName name="_Regression_Y" localSheetId="9" hidden="1">#REF!</definedName>
    <definedName name="_Regression_Y" localSheetId="10" hidden="1">#REF!</definedName>
    <definedName name="_Regression_Y" localSheetId="7" hidden="1">#REF!</definedName>
    <definedName name="_Regression_Y" localSheetId="2" hidden="1">#REF!</definedName>
    <definedName name="_Regression_Y" localSheetId="5" hidden="1">#REF!</definedName>
    <definedName name="_Regression_Y" localSheetId="4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hidden="1">#REF!</definedName>
    <definedName name="_RES2" localSheetId="10">[24]RES!#REF!</definedName>
    <definedName name="_RES2" localSheetId="7">[24]RES!#REF!</definedName>
    <definedName name="_RES2" localSheetId="4">[24]RES!#REF!</definedName>
    <definedName name="_RES2" localSheetId="3">[24]RES!#REF!</definedName>
    <definedName name="_RES2" localSheetId="6">[24]RES!#REF!</definedName>
    <definedName name="_RES2">[24]RES!#REF!</definedName>
    <definedName name="_ROS1">#N/A</definedName>
    <definedName name="_ROS2">#N/A</definedName>
    <definedName name="_ROS3">#N/A</definedName>
    <definedName name="_ROS4">#N/A</definedName>
    <definedName name="_SAR1" localSheetId="8">#REF!</definedName>
    <definedName name="_SAR1" localSheetId="9">#REF!</definedName>
    <definedName name="_SAR1" localSheetId="10">#REF!</definedName>
    <definedName name="_SAR1" localSheetId="7">#REF!</definedName>
    <definedName name="_SAR1" localSheetId="2">#REF!</definedName>
    <definedName name="_SAR1" localSheetId="5">#REF!</definedName>
    <definedName name="_SAR1" localSheetId="4">#REF!</definedName>
    <definedName name="_SAR1" localSheetId="1">#REF!</definedName>
    <definedName name="_SAR1" localSheetId="3">#REF!</definedName>
    <definedName name="_SAR1" localSheetId="6">#REF!</definedName>
    <definedName name="_SAR1">#REF!</definedName>
    <definedName name="_Sort" localSheetId="9" hidden="1">#REF!</definedName>
    <definedName name="_Sort" localSheetId="10" hidden="1">#REF!</definedName>
    <definedName name="_Sort" localSheetId="7" hidden="1">#REF!</definedName>
    <definedName name="_Sort" localSheetId="2" hidden="1">#REF!</definedName>
    <definedName name="_Sort" localSheetId="5" hidden="1">#REF!</definedName>
    <definedName name="_Sort" localSheetId="4" hidden="1">#REF!</definedName>
    <definedName name="_Sort" localSheetId="1" hidden="1">#REF!</definedName>
    <definedName name="_Sort" localSheetId="3" hidden="1">#REF!</definedName>
    <definedName name="_Sort" localSheetId="6" hidden="1">#REF!</definedName>
    <definedName name="_Sort" hidden="1">#REF!</definedName>
    <definedName name="_SRT11" localSheetId="8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7" hidden="1">{"Minpmon",#N/A,FALSE,"Monthinput"}</definedName>
    <definedName name="_SRT11" localSheetId="2" hidden="1">{"Minpmon",#N/A,FALSE,"Monthinput"}</definedName>
    <definedName name="_SRT11" localSheetId="5" hidden="1">{"Minpmon",#N/A,FALSE,"Monthinput"}</definedName>
    <definedName name="_SRT11" localSheetId="4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7" hidden="1">{"Minpmon",#N/A,FALSE,"Monthinput"}</definedName>
    <definedName name="_SRT111" localSheetId="2" hidden="1">{"Minpmon",#N/A,FALSE,"Monthinput"}</definedName>
    <definedName name="_SRT111" localSheetId="5" hidden="1">{"Minpmon",#N/A,FALSE,"Monthinput"}</definedName>
    <definedName name="_SRT111" localSheetId="4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hidden="1">{"Minpmon",#N/A,FALSE,"Monthinput"}</definedName>
    <definedName name="_SUM2" localSheetId="8">#REF!</definedName>
    <definedName name="_SUM2" localSheetId="9">#REF!</definedName>
    <definedName name="_SUM2" localSheetId="10">#REF!</definedName>
    <definedName name="_SUM2" localSheetId="7">#REF!</definedName>
    <definedName name="_SUM2" localSheetId="2">#REF!</definedName>
    <definedName name="_SUM2" localSheetId="5">#REF!</definedName>
    <definedName name="_SUM2" localSheetId="4">#REF!</definedName>
    <definedName name="_SUM2" localSheetId="1">#REF!</definedName>
    <definedName name="_SUM2" localSheetId="3">#REF!</definedName>
    <definedName name="_SUM2" localSheetId="6">#REF!</definedName>
    <definedName name="_SUM2">#REF!</definedName>
    <definedName name="_t7">[82]R7!$A$1:$G$31</definedName>
    <definedName name="_TAB1" localSheetId="8">#REF!</definedName>
    <definedName name="_TAB1" localSheetId="9">#REF!</definedName>
    <definedName name="_TAB1" localSheetId="10">#REF!</definedName>
    <definedName name="_TAB1" localSheetId="7">#REF!</definedName>
    <definedName name="_TAB1" localSheetId="2">#REF!</definedName>
    <definedName name="_TAB1" localSheetId="5">#REF!</definedName>
    <definedName name="_TAB1" localSheetId="4">#REF!</definedName>
    <definedName name="_TAB1" localSheetId="1">#REF!</definedName>
    <definedName name="_TAB1" localSheetId="3">#REF!</definedName>
    <definedName name="_TAB1" localSheetId="6">#REF!</definedName>
    <definedName name="_TAB1">#REF!</definedName>
    <definedName name="_Tab19" localSheetId="9">#REF!</definedName>
    <definedName name="_Tab19" localSheetId="10">#REF!</definedName>
    <definedName name="_Tab19" localSheetId="7">#REF!</definedName>
    <definedName name="_Tab19" localSheetId="2">#REF!</definedName>
    <definedName name="_Tab19" localSheetId="5">#REF!</definedName>
    <definedName name="_Tab19" localSheetId="4">#REF!</definedName>
    <definedName name="_Tab19" localSheetId="1">#REF!</definedName>
    <definedName name="_Tab19" localSheetId="3">#REF!</definedName>
    <definedName name="_Tab19" localSheetId="6">#REF!</definedName>
    <definedName name="_Tab19">#REF!</definedName>
    <definedName name="_Tab20" localSheetId="9">#REF!</definedName>
    <definedName name="_Tab20" localSheetId="10">#REF!</definedName>
    <definedName name="_Tab20" localSheetId="7">#REF!</definedName>
    <definedName name="_Tab20" localSheetId="2">#REF!</definedName>
    <definedName name="_Tab20" localSheetId="5">#REF!</definedName>
    <definedName name="_Tab20" localSheetId="4">#REF!</definedName>
    <definedName name="_Tab20" localSheetId="1">#REF!</definedName>
    <definedName name="_Tab20" localSheetId="3">#REF!</definedName>
    <definedName name="_Tab20" localSheetId="6">#REF!</definedName>
    <definedName name="_Tab20">#REF!</definedName>
    <definedName name="_Tab21" localSheetId="9">#REF!</definedName>
    <definedName name="_Tab21" localSheetId="10">#REF!</definedName>
    <definedName name="_Tab21" localSheetId="7">#REF!</definedName>
    <definedName name="_Tab21" localSheetId="2">#REF!</definedName>
    <definedName name="_Tab21" localSheetId="5">#REF!</definedName>
    <definedName name="_Tab21" localSheetId="4">#REF!</definedName>
    <definedName name="_Tab21" localSheetId="1">#REF!</definedName>
    <definedName name="_Tab21" localSheetId="3">#REF!</definedName>
    <definedName name="_Tab21" localSheetId="6">#REF!</definedName>
    <definedName name="_Tab21">#REF!</definedName>
    <definedName name="_Tab22" localSheetId="9">#REF!</definedName>
    <definedName name="_Tab22" localSheetId="10">#REF!</definedName>
    <definedName name="_Tab22" localSheetId="7">#REF!</definedName>
    <definedName name="_Tab22" localSheetId="2">#REF!</definedName>
    <definedName name="_Tab22" localSheetId="5">#REF!</definedName>
    <definedName name="_Tab22" localSheetId="4">#REF!</definedName>
    <definedName name="_Tab22" localSheetId="1">#REF!</definedName>
    <definedName name="_Tab22" localSheetId="3">#REF!</definedName>
    <definedName name="_Tab22" localSheetId="6">#REF!</definedName>
    <definedName name="_Tab22">#REF!</definedName>
    <definedName name="_Tab23" localSheetId="9">#REF!</definedName>
    <definedName name="_Tab23" localSheetId="10">#REF!</definedName>
    <definedName name="_Tab23" localSheetId="7">#REF!</definedName>
    <definedName name="_Tab23" localSheetId="2">#REF!</definedName>
    <definedName name="_Tab23" localSheetId="5">#REF!</definedName>
    <definedName name="_Tab23" localSheetId="4">#REF!</definedName>
    <definedName name="_Tab23" localSheetId="1">#REF!</definedName>
    <definedName name="_Tab23" localSheetId="3">#REF!</definedName>
    <definedName name="_Tab23" localSheetId="6">#REF!</definedName>
    <definedName name="_Tab23">#REF!</definedName>
    <definedName name="_Tab24" localSheetId="9">#REF!</definedName>
    <definedName name="_Tab24" localSheetId="10">#REF!</definedName>
    <definedName name="_Tab24" localSheetId="7">#REF!</definedName>
    <definedName name="_Tab24" localSheetId="2">#REF!</definedName>
    <definedName name="_Tab24" localSheetId="5">#REF!</definedName>
    <definedName name="_Tab24" localSheetId="4">#REF!</definedName>
    <definedName name="_Tab24" localSheetId="1">#REF!</definedName>
    <definedName name="_Tab24" localSheetId="3">#REF!</definedName>
    <definedName name="_Tab24" localSheetId="6">#REF!</definedName>
    <definedName name="_Tab24">#REF!</definedName>
    <definedName name="_Tab26" localSheetId="9">#REF!</definedName>
    <definedName name="_Tab26" localSheetId="10">#REF!</definedName>
    <definedName name="_Tab26" localSheetId="7">#REF!</definedName>
    <definedName name="_Tab26" localSheetId="2">#REF!</definedName>
    <definedName name="_Tab26" localSheetId="5">#REF!</definedName>
    <definedName name="_Tab26" localSheetId="4">#REF!</definedName>
    <definedName name="_Tab26" localSheetId="1">#REF!</definedName>
    <definedName name="_Tab26" localSheetId="3">#REF!</definedName>
    <definedName name="_Tab26" localSheetId="6">#REF!</definedName>
    <definedName name="_Tab26">#REF!</definedName>
    <definedName name="_Tab27" localSheetId="9">#REF!</definedName>
    <definedName name="_Tab27" localSheetId="10">#REF!</definedName>
    <definedName name="_Tab27" localSheetId="7">#REF!</definedName>
    <definedName name="_Tab27" localSheetId="2">#REF!</definedName>
    <definedName name="_Tab27" localSheetId="5">#REF!</definedName>
    <definedName name="_Tab27" localSheetId="4">#REF!</definedName>
    <definedName name="_Tab27" localSheetId="1">#REF!</definedName>
    <definedName name="_Tab27" localSheetId="3">#REF!</definedName>
    <definedName name="_Tab27" localSheetId="6">#REF!</definedName>
    <definedName name="_Tab27">#REF!</definedName>
    <definedName name="_Tab28" localSheetId="9">#REF!</definedName>
    <definedName name="_Tab28" localSheetId="10">#REF!</definedName>
    <definedName name="_Tab28" localSheetId="7">#REF!</definedName>
    <definedName name="_Tab28" localSheetId="2">#REF!</definedName>
    <definedName name="_Tab28" localSheetId="5">#REF!</definedName>
    <definedName name="_Tab28" localSheetId="4">#REF!</definedName>
    <definedName name="_Tab28" localSheetId="1">#REF!</definedName>
    <definedName name="_Tab28" localSheetId="3">#REF!</definedName>
    <definedName name="_Tab28" localSheetId="6">#REF!</definedName>
    <definedName name="_Tab28">#REF!</definedName>
    <definedName name="_Tab29" localSheetId="9">#REF!</definedName>
    <definedName name="_Tab29" localSheetId="10">#REF!</definedName>
    <definedName name="_Tab29" localSheetId="7">#REF!</definedName>
    <definedName name="_Tab29" localSheetId="2">#REF!</definedName>
    <definedName name="_Tab29" localSheetId="5">#REF!</definedName>
    <definedName name="_Tab29" localSheetId="4">#REF!</definedName>
    <definedName name="_Tab29" localSheetId="1">#REF!</definedName>
    <definedName name="_Tab29" localSheetId="3">#REF!</definedName>
    <definedName name="_Tab29" localSheetId="6">#REF!</definedName>
    <definedName name="_Tab29">#REF!</definedName>
    <definedName name="_Tab30" localSheetId="9">#REF!</definedName>
    <definedName name="_Tab30" localSheetId="10">#REF!</definedName>
    <definedName name="_Tab30" localSheetId="7">#REF!</definedName>
    <definedName name="_Tab30" localSheetId="2">#REF!</definedName>
    <definedName name="_Tab30" localSheetId="5">#REF!</definedName>
    <definedName name="_Tab30" localSheetId="4">#REF!</definedName>
    <definedName name="_Tab30" localSheetId="1">#REF!</definedName>
    <definedName name="_Tab30" localSheetId="3">#REF!</definedName>
    <definedName name="_Tab30" localSheetId="6">#REF!</definedName>
    <definedName name="_Tab30">#REF!</definedName>
    <definedName name="_Tab31" localSheetId="9">#REF!</definedName>
    <definedName name="_Tab31" localSheetId="10">#REF!</definedName>
    <definedName name="_Tab31" localSheetId="7">#REF!</definedName>
    <definedName name="_Tab31" localSheetId="2">#REF!</definedName>
    <definedName name="_Tab31" localSheetId="5">#REF!</definedName>
    <definedName name="_Tab31" localSheetId="4">#REF!</definedName>
    <definedName name="_Tab31" localSheetId="1">#REF!</definedName>
    <definedName name="_Tab31" localSheetId="3">#REF!</definedName>
    <definedName name="_Tab31" localSheetId="6">#REF!</definedName>
    <definedName name="_Tab31">#REF!</definedName>
    <definedName name="_Tab32" localSheetId="9">#REF!</definedName>
    <definedName name="_Tab32" localSheetId="10">#REF!</definedName>
    <definedName name="_Tab32" localSheetId="7">#REF!</definedName>
    <definedName name="_Tab32" localSheetId="2">#REF!</definedName>
    <definedName name="_Tab32" localSheetId="5">#REF!</definedName>
    <definedName name="_Tab32" localSheetId="4">#REF!</definedName>
    <definedName name="_Tab32" localSheetId="1">#REF!</definedName>
    <definedName name="_Tab32" localSheetId="3">#REF!</definedName>
    <definedName name="_Tab32" localSheetId="6">#REF!</definedName>
    <definedName name="_Tab32">#REF!</definedName>
    <definedName name="_Tab33" localSheetId="9">#REF!</definedName>
    <definedName name="_Tab33" localSheetId="10">#REF!</definedName>
    <definedName name="_Tab33" localSheetId="7">#REF!</definedName>
    <definedName name="_Tab33" localSheetId="2">#REF!</definedName>
    <definedName name="_Tab33" localSheetId="5">#REF!</definedName>
    <definedName name="_Tab33" localSheetId="4">#REF!</definedName>
    <definedName name="_Tab33" localSheetId="1">#REF!</definedName>
    <definedName name="_Tab33" localSheetId="3">#REF!</definedName>
    <definedName name="_Tab33" localSheetId="6">#REF!</definedName>
    <definedName name="_Tab33">#REF!</definedName>
    <definedName name="_Tab34" localSheetId="9">#REF!</definedName>
    <definedName name="_Tab34" localSheetId="10">#REF!</definedName>
    <definedName name="_Tab34" localSheetId="7">#REF!</definedName>
    <definedName name="_Tab34" localSheetId="2">#REF!</definedName>
    <definedName name="_Tab34" localSheetId="5">#REF!</definedName>
    <definedName name="_Tab34" localSheetId="4">#REF!</definedName>
    <definedName name="_Tab34" localSheetId="1">#REF!</definedName>
    <definedName name="_Tab34" localSheetId="3">#REF!</definedName>
    <definedName name="_Tab34" localSheetId="6">#REF!</definedName>
    <definedName name="_Tab34">#REF!</definedName>
    <definedName name="_Tab35" localSheetId="9">#REF!</definedName>
    <definedName name="_Tab35" localSheetId="10">#REF!</definedName>
    <definedName name="_Tab35" localSheetId="7">#REF!</definedName>
    <definedName name="_Tab35" localSheetId="2">#REF!</definedName>
    <definedName name="_Tab35" localSheetId="5">#REF!</definedName>
    <definedName name="_Tab35" localSheetId="4">#REF!</definedName>
    <definedName name="_Tab35" localSheetId="1">#REF!</definedName>
    <definedName name="_Tab35" localSheetId="3">#REF!</definedName>
    <definedName name="_Tab35" localSheetId="6">#REF!</definedName>
    <definedName name="_Tab35">#REF!</definedName>
    <definedName name="_tAB4">'[28]shared data'!$A$1:$G$71</definedName>
    <definedName name="_Toc140216177" localSheetId="0">'Gráfico 1'!$C$6</definedName>
    <definedName name="_Toc140216178" localSheetId="7">'Gráfico 2'!$D$6</definedName>
    <definedName name="_Toc140216189" localSheetId="4">'Mapa 1'!$C$6</definedName>
    <definedName name="_Toc191191306_3" localSheetId="8">[29]anex7!#REF!</definedName>
    <definedName name="_Toc191191306_3" localSheetId="9">[29]anex7!#REF!</definedName>
    <definedName name="_Toc191191306_3" localSheetId="10">[29]anex7!#REF!</definedName>
    <definedName name="_Toc191191306_3" localSheetId="7">[29]anex7!#REF!</definedName>
    <definedName name="_Toc191191306_3" localSheetId="2">[29]anex7!#REF!</definedName>
    <definedName name="_Toc191191306_3" localSheetId="5">[29]anex7!#REF!</definedName>
    <definedName name="_Toc191191306_3" localSheetId="4">[29]anex7!#REF!</definedName>
    <definedName name="_Toc191191306_3" localSheetId="1">[29]anex7!#REF!</definedName>
    <definedName name="_Toc191191306_3" localSheetId="3">[29]anex7!#REF!</definedName>
    <definedName name="_Toc191191306_3" localSheetId="6">[29]anex7!#REF!</definedName>
    <definedName name="_Toc191191306_3">[29]anex7!#REF!</definedName>
    <definedName name="_TOT58" localSheetId="8">[3]GROWTH!#REF!</definedName>
    <definedName name="_TOT58" localSheetId="9">[3]GROWTH!#REF!</definedName>
    <definedName name="_TOT58" localSheetId="10">[3]GROWTH!#REF!</definedName>
    <definedName name="_TOT58" localSheetId="7">[3]GROWTH!#REF!</definedName>
    <definedName name="_TOT58" localSheetId="2">[3]GROWTH!#REF!</definedName>
    <definedName name="_TOT58" localSheetId="5">[3]GROWTH!#REF!</definedName>
    <definedName name="_TOT58" localSheetId="4">[3]GROWTH!#REF!</definedName>
    <definedName name="_TOT58" localSheetId="1">[3]GROWTH!#REF!</definedName>
    <definedName name="_TOT58" localSheetId="3">[3]GROWTH!#REF!</definedName>
    <definedName name="_TOT58" localSheetId="6">[3]GROWTH!#REF!</definedName>
    <definedName name="_TOT58">[3]GROWTH!#REF!</definedName>
    <definedName name="_WB2" localSheetId="8">#REF!</definedName>
    <definedName name="_WB2" localSheetId="9">#REF!</definedName>
    <definedName name="_WB2" localSheetId="10">#REF!</definedName>
    <definedName name="_WB2" localSheetId="7">#REF!</definedName>
    <definedName name="_WB2" localSheetId="2">#REF!</definedName>
    <definedName name="_WB2" localSheetId="5">#REF!</definedName>
    <definedName name="_WB2" localSheetId="4">#REF!</definedName>
    <definedName name="_WB2" localSheetId="1">#REF!</definedName>
    <definedName name="_WB2" localSheetId="3">#REF!</definedName>
    <definedName name="_WB2" localSheetId="6">#REF!</definedName>
    <definedName name="_WB2">#REF!</definedName>
    <definedName name="_xlcn.WorksheetConnection_MUCI2020v3.xlsxTabla1" hidden="1">[30]!Tabla1[#Data]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 localSheetId="8">[2]Imp!#REF!</definedName>
    <definedName name="_Z" localSheetId="9">[2]Imp!#REF!</definedName>
    <definedName name="_Z" localSheetId="10">[2]Imp!#REF!</definedName>
    <definedName name="_Z" localSheetId="7">[2]Imp!#REF!</definedName>
    <definedName name="_Z" localSheetId="2">[2]Imp!#REF!</definedName>
    <definedName name="_Z" localSheetId="5">[2]Imp!#REF!</definedName>
    <definedName name="_Z" localSheetId="4">[2]Imp!#REF!</definedName>
    <definedName name="_Z" localSheetId="1">[2]Imp!#REF!</definedName>
    <definedName name="_Z" localSheetId="3">[2]Imp!#REF!</definedName>
    <definedName name="_Z" localSheetId="6">[2]Imp!#REF!</definedName>
    <definedName name="_Z">[2]Imp!#REF!</definedName>
    <definedName name="a" localSheetId="8" hidden="1">[16]WB!#REF!</definedName>
    <definedName name="a" localSheetId="9" hidden="1">[16]WB!#REF!</definedName>
    <definedName name="a" localSheetId="10" hidden="1">[16]WB!#REF!</definedName>
    <definedName name="a" localSheetId="7" hidden="1">[16]WB!#REF!</definedName>
    <definedName name="a" localSheetId="2" hidden="1">[16]WB!#REF!</definedName>
    <definedName name="a" localSheetId="5" hidden="1">[16]WB!#REF!</definedName>
    <definedName name="a" localSheetId="4" hidden="1">[16]WB!#REF!</definedName>
    <definedName name="a" localSheetId="1" hidden="1">[16]WB!#REF!</definedName>
    <definedName name="a" localSheetId="3" hidden="1">[16]WB!#REF!</definedName>
    <definedName name="a" localSheetId="6" hidden="1">[16]WB!#REF!</definedName>
    <definedName name="a" hidden="1">[16]WB!#REF!</definedName>
    <definedName name="a\V104" localSheetId="8">[23]QNEWLOR!#REF!</definedName>
    <definedName name="a\V104" localSheetId="9">[23]QNEWLOR!#REF!</definedName>
    <definedName name="a\V104" localSheetId="10">[23]QNEWLOR!#REF!</definedName>
    <definedName name="a\V104" localSheetId="7">[23]QNEWLOR!#REF!</definedName>
    <definedName name="a\V104" localSheetId="2">[23]QNEWLOR!#REF!</definedName>
    <definedName name="a\V104" localSheetId="4">[23]QNEWLOR!#REF!</definedName>
    <definedName name="a\V104" localSheetId="1">[23]QNEWLOR!#REF!</definedName>
    <definedName name="a\V104" localSheetId="3">[23]QNEWLOR!#REF!</definedName>
    <definedName name="a\V104" localSheetId="6">[23]QNEWLOR!#REF!</definedName>
    <definedName name="a\V104">[23]QNEWLOR!#REF!</definedName>
    <definedName name="A_impresión_IM">'[31]ponder a y p '!$A$1:$N$50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7" hidden="1">{"Riqfin97",#N/A,FALSE,"Tran";"Riqfinpro",#N/A,FALSE,"Tran"}</definedName>
    <definedName name="aaa" localSheetId="2" hidden="1">{"Riqfin97",#N/A,FALSE,"Tran";"Riqfinpro",#N/A,FALSE,"Tran"}</definedName>
    <definedName name="aaa" localSheetId="5" hidden="1">{"Riqfin97",#N/A,FALSE,"Tran";"Riqfinpro",#N/A,FALSE,"Tran"}</definedName>
    <definedName name="aaa" localSheetId="4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hidden="1">{"Riqfin97",#N/A,FALSE,"Tran";"Riqfinpro",#N/A,FALSE,"Tran"}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8">#REF!</definedName>
    <definedName name="abv" localSheetId="9">#REF!</definedName>
    <definedName name="abv" localSheetId="10">#REF!</definedName>
    <definedName name="abv" localSheetId="7">#REF!</definedName>
    <definedName name="abv" localSheetId="2">#REF!</definedName>
    <definedName name="abv" localSheetId="5">#REF!</definedName>
    <definedName name="abv" localSheetId="4">#REF!</definedName>
    <definedName name="abv" localSheetId="1">#REF!</definedName>
    <definedName name="abv" localSheetId="3">#REF!</definedName>
    <definedName name="abv" localSheetId="6">#REF!</definedName>
    <definedName name="abv">#REF!</definedName>
    <definedName name="abx" localSheetId="8">#REF!</definedName>
    <definedName name="abx" localSheetId="9">#REF!</definedName>
    <definedName name="abx" localSheetId="10">#REF!</definedName>
    <definedName name="abx" localSheetId="7">#REF!</definedName>
    <definedName name="abx" localSheetId="2">#REF!</definedName>
    <definedName name="abx" localSheetId="5">#REF!</definedName>
    <definedName name="abx" localSheetId="4">#REF!</definedName>
    <definedName name="abx" localSheetId="1">#REF!</definedName>
    <definedName name="abx" localSheetId="3">#REF!</definedName>
    <definedName name="abx" localSheetId="6">#REF!</definedName>
    <definedName name="abx">#REF!</definedName>
    <definedName name="AccessDatabase" hidden="1">"\\De2kp-42538\BOLETIN\Claga\CLAGA2000.mdb"</definedName>
    <definedName name="ACTIVATE" localSheetId="8">#REF!</definedName>
    <definedName name="ACTIVATE" localSheetId="9">#REF!</definedName>
    <definedName name="ACTIVATE" localSheetId="10">#REF!</definedName>
    <definedName name="ACTIVATE" localSheetId="7">#REF!</definedName>
    <definedName name="ACTIVATE" localSheetId="2">#REF!</definedName>
    <definedName name="ACTIVATE" localSheetId="5">#REF!</definedName>
    <definedName name="ACTIVATE" localSheetId="4">#REF!</definedName>
    <definedName name="ACTIVATE" localSheetId="1">#REF!</definedName>
    <definedName name="ACTIVATE" localSheetId="3">#REF!</definedName>
    <definedName name="ACTIVATE" localSheetId="6">#REF!</definedName>
    <definedName name="ACTIVATE">#REF!</definedName>
    <definedName name="Actual" localSheetId="8">#REF!</definedName>
    <definedName name="Actual" localSheetId="9">#REF!</definedName>
    <definedName name="Actual" localSheetId="10">#REF!</definedName>
    <definedName name="Actual" localSheetId="7">#REF!</definedName>
    <definedName name="Actual" localSheetId="2">#REF!</definedName>
    <definedName name="Actual" localSheetId="5">#REF!</definedName>
    <definedName name="Actual" localSheetId="4">#REF!</definedName>
    <definedName name="Actual" localSheetId="1">#REF!</definedName>
    <definedName name="Actual" localSheetId="3">#REF!</definedName>
    <definedName name="Actual" localSheetId="6">#REF!</definedName>
    <definedName name="Actual">#REF!</definedName>
    <definedName name="ACUMULADO">#N/A</definedName>
    <definedName name="ACwvu.PLA1." localSheetId="8" hidden="1">'[32]COP FED'!#REF!</definedName>
    <definedName name="ACwvu.PLA1." localSheetId="9" hidden="1">'[32]COP FED'!#REF!</definedName>
    <definedName name="ACwvu.PLA1." localSheetId="10" hidden="1">'[32]COP FED'!#REF!</definedName>
    <definedName name="ACwvu.PLA1." localSheetId="7" hidden="1">'[32]COP FED'!#REF!</definedName>
    <definedName name="ACwvu.PLA1." localSheetId="2" hidden="1">'[32]COP FED'!#REF!</definedName>
    <definedName name="ACwvu.PLA1." localSheetId="5" hidden="1">'[32]COP FED'!#REF!</definedName>
    <definedName name="ACwvu.PLA1." localSheetId="4" hidden="1">'[32]COP FED'!#REF!</definedName>
    <definedName name="ACwvu.PLA1." localSheetId="1" hidden="1">'[32]COP FED'!#REF!</definedName>
    <definedName name="ACwvu.PLA1." localSheetId="3" hidden="1">'[32]COP FED'!#REF!</definedName>
    <definedName name="ACwvu.PLA1." localSheetId="6" hidden="1">'[32]COP FED'!#REF!</definedName>
    <definedName name="ACwvu.PLA1." hidden="1">'[32]COP FED'!#REF!</definedName>
    <definedName name="ACwvu.PLA2." hidden="1">'[32]COP FED'!$A$1:$N$49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7" hidden="1">{"Riqfin97",#N/A,FALSE,"Tran";"Riqfinpro",#N/A,FALSE,"Tran"}</definedName>
    <definedName name="ad" localSheetId="2" hidden="1">{"Riqfin97",#N/A,FALSE,"Tran";"Riqfinpro",#N/A,FALSE,"Tran"}</definedName>
    <definedName name="ad" localSheetId="5" hidden="1">{"Riqfin97",#N/A,FALSE,"Tran";"Riqfinpro",#N/A,FALSE,"Tran"}</definedName>
    <definedName name="ad" localSheetId="4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hidden="1">{"Riqfin97",#N/A,FALSE,"Tran";"Riqfinpro",#N/A,FALSE,"Tran"}</definedName>
    <definedName name="adaD" localSheetId="8">#REF!</definedName>
    <definedName name="adaD" localSheetId="9">#REF!</definedName>
    <definedName name="adaD" localSheetId="10">#REF!</definedName>
    <definedName name="adaD" localSheetId="7">#REF!</definedName>
    <definedName name="adaD" localSheetId="2">#REF!</definedName>
    <definedName name="adaD" localSheetId="5">#REF!</definedName>
    <definedName name="adaD" localSheetId="4">#REF!</definedName>
    <definedName name="adaD" localSheetId="1">#REF!</definedName>
    <definedName name="adaD" localSheetId="3">#REF!</definedName>
    <definedName name="adaD" localSheetId="6">#REF!</definedName>
    <definedName name="adaD">#REF!</definedName>
    <definedName name="adrra" localSheetId="9">#REF!</definedName>
    <definedName name="adrra" localSheetId="10">#REF!</definedName>
    <definedName name="adrra" localSheetId="7">#REF!</definedName>
    <definedName name="adrra" localSheetId="2">#REF!</definedName>
    <definedName name="adrra" localSheetId="5">#REF!</definedName>
    <definedName name="adrra" localSheetId="4">#REF!</definedName>
    <definedName name="adrra" localSheetId="1">#REF!</definedName>
    <definedName name="adrra" localSheetId="3">#REF!</definedName>
    <definedName name="adrra" localSheetId="6">#REF!</definedName>
    <definedName name="adrra">#REF!</definedName>
    <definedName name="adsadrr" localSheetId="9" hidden="1">#REF!</definedName>
    <definedName name="adsadrr" localSheetId="10" hidden="1">#REF!</definedName>
    <definedName name="adsadrr" localSheetId="7" hidden="1">#REF!</definedName>
    <definedName name="adsadrr" localSheetId="2" hidden="1">#REF!</definedName>
    <definedName name="adsadrr" localSheetId="5" hidden="1">#REF!</definedName>
    <definedName name="adsadrr" localSheetId="4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hidden="1">#REF!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7" hidden="1">{"Tab1",#N/A,FALSE,"P";"Tab2",#N/A,FALSE,"P"}</definedName>
    <definedName name="af" localSheetId="2" hidden="1">{"Tab1",#N/A,FALSE,"P";"Tab2",#N/A,FALSE,"P"}</definedName>
    <definedName name="af" localSheetId="5" hidden="1">{"Tab1",#N/A,FALSE,"P";"Tab2",#N/A,FALSE,"P"}</definedName>
    <definedName name="af" localSheetId="4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7" hidden="1">{"Tab1",#N/A,FALSE,"P";"Tab2",#N/A,FALSE,"P"}</definedName>
    <definedName name="aff" localSheetId="2" hidden="1">{"Tab1",#N/A,FALSE,"P";"Tab2",#N/A,FALSE,"P"}</definedName>
    <definedName name="aff" localSheetId="5" hidden="1">{"Tab1",#N/A,FALSE,"P";"Tab2",#N/A,FALSE,"P"}</definedName>
    <definedName name="aff" localSheetId="4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7" hidden="1">{"Tab1",#N/A,FALSE,"P";"Tab2",#N/A,FALSE,"P"}</definedName>
    <definedName name="ag" localSheetId="2" hidden="1">{"Tab1",#N/A,FALSE,"P";"Tab2",#N/A,FALSE,"P"}</definedName>
    <definedName name="ag" localSheetId="5" hidden="1">{"Tab1",#N/A,FALSE,"P";"Tab2",#N/A,FALSE,"P"}</definedName>
    <definedName name="ag" localSheetId="4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hidden="1">{"Tab1",#N/A,FALSE,"P";"Tab2",#N/A,FALSE,"P"}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7" hidden="1">{"Riqfin97",#N/A,FALSE,"Tran";"Riqfinpro",#N/A,FALSE,"Tran"}</definedName>
    <definedName name="ah" localSheetId="2" hidden="1">{"Riqfin97",#N/A,FALSE,"Tran";"Riqfinpro",#N/A,FALSE,"Tran"}</definedName>
    <definedName name="ah" localSheetId="5" hidden="1">{"Riqfin97",#N/A,FALSE,"Tran";"Riqfinpro",#N/A,FALSE,"Tran"}</definedName>
    <definedName name="ah" localSheetId="4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hidden="1">{"Riqfin97",#N/A,FALSE,"Tran";"Riqfinpro",#N/A,FALSE,"Tran"}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7" hidden="1">{"Riqfin97",#N/A,FALSE,"Tran";"Riqfinpro",#N/A,FALSE,"Tran"}</definedName>
    <definedName name="aj" localSheetId="2" hidden="1">{"Riqfin97",#N/A,FALSE,"Tran";"Riqfinpro",#N/A,FALSE,"Tran"}</definedName>
    <definedName name="aj" localSheetId="5" hidden="1">{"Riqfin97",#N/A,FALSE,"Tran";"Riqfinpro",#N/A,FALSE,"Tran"}</definedName>
    <definedName name="aj" localSheetId="4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hidden="1">{"Riqfin97",#N/A,FALSE,"Tran";"Riqfinpro",#N/A,FALSE,"Tran"}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7" hidden="1">{"Riqfin97",#N/A,FALSE,"Tran";"Riqfinpro",#N/A,FALSE,"Tran"}</definedName>
    <definedName name="al" localSheetId="2" hidden="1">{"Riqfin97",#N/A,FALSE,"Tran";"Riqfinpro",#N/A,FALSE,"Tran"}</definedName>
    <definedName name="al" localSheetId="5" hidden="1">{"Riqfin97",#N/A,FALSE,"Tran";"Riqfinpro",#N/A,FALSE,"Tran"}</definedName>
    <definedName name="al" localSheetId="4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hidden="1">{"Riqfin97",#N/A,FALSE,"Tran";"Riqfinpro",#N/A,FALSE,"Tran"}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7" hidden="1">{"Riqfin97",#N/A,FALSE,"Tran";"Riqfinpro",#N/A,FALSE,"Tran"}</definedName>
    <definedName name="alj" localSheetId="2" hidden="1">{"Riqfin97",#N/A,FALSE,"Tran";"Riqfinpro",#N/A,FALSE,"Tran"}</definedName>
    <definedName name="alj" localSheetId="5" hidden="1">{"Riqfin97",#N/A,FALSE,"Tran";"Riqfinpro",#N/A,FALSE,"Tran"}</definedName>
    <definedName name="alj" localSheetId="4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hidden="1">{"Riqfin97",#N/A,FALSE,"Tran";"Riqfinpro",#N/A,FALSE,"Tran"}</definedName>
    <definedName name="ALL">'[2]Imp:DSA output'!$C$9:$R$464</definedName>
    <definedName name="ALLBIRR" localSheetId="8">#REF!</definedName>
    <definedName name="ALLBIRR" localSheetId="9">#REF!</definedName>
    <definedName name="ALLBIRR" localSheetId="10">#REF!</definedName>
    <definedName name="ALLBIRR" localSheetId="7">#REF!</definedName>
    <definedName name="ALLBIRR" localSheetId="2">#REF!</definedName>
    <definedName name="ALLBIRR" localSheetId="5">#REF!</definedName>
    <definedName name="ALLBIRR" localSheetId="4">#REF!</definedName>
    <definedName name="ALLBIRR" localSheetId="1">#REF!</definedName>
    <definedName name="ALLBIRR" localSheetId="3">#REF!</definedName>
    <definedName name="ALLBIRR" localSheetId="6">#REF!</definedName>
    <definedName name="ALLBIRR">#REF!</definedName>
    <definedName name="AllData" localSheetId="9">#REF!</definedName>
    <definedName name="AllData" localSheetId="10">#REF!</definedName>
    <definedName name="AllData" localSheetId="7">#REF!</definedName>
    <definedName name="AllData" localSheetId="2">#REF!</definedName>
    <definedName name="AllData" localSheetId="5">#REF!</definedName>
    <definedName name="AllData" localSheetId="4">#REF!</definedName>
    <definedName name="AllData" localSheetId="1">#REF!</definedName>
    <definedName name="AllData" localSheetId="3">#REF!</definedName>
    <definedName name="AllData" localSheetId="6">#REF!</definedName>
    <definedName name="AllData">#REF!</definedName>
    <definedName name="ALLSDR" localSheetId="9">#REF!</definedName>
    <definedName name="ALLSDR" localSheetId="10">#REF!</definedName>
    <definedName name="ALLSDR" localSheetId="7">#REF!</definedName>
    <definedName name="ALLSDR" localSheetId="2">#REF!</definedName>
    <definedName name="ALLSDR" localSheetId="5">#REF!</definedName>
    <definedName name="ALLSDR" localSheetId="4">#REF!</definedName>
    <definedName name="ALLSDR" localSheetId="1">#REF!</definedName>
    <definedName name="ALLSDR" localSheetId="3">#REF!</definedName>
    <definedName name="ALLSDR" localSheetId="6">#REF!</definedName>
    <definedName name="ALLSDR">#REF!</definedName>
    <definedName name="alpha">'[33]Int rate table spreads'!$C$7</definedName>
    <definedName name="AMORTI" localSheetId="8">#REF!</definedName>
    <definedName name="AMORTI" localSheetId="9">#REF!</definedName>
    <definedName name="AMORTI" localSheetId="10">#REF!</definedName>
    <definedName name="AMORTI" localSheetId="7">#REF!</definedName>
    <definedName name="AMORTI" localSheetId="2">#REF!</definedName>
    <definedName name="AMORTI" localSheetId="5">#REF!</definedName>
    <definedName name="AMORTI" localSheetId="4">#REF!</definedName>
    <definedName name="AMORTI" localSheetId="1">#REF!</definedName>
    <definedName name="AMORTI" localSheetId="3">#REF!</definedName>
    <definedName name="AMORTI" localSheetId="6">#REF!</definedName>
    <definedName name="AMORTI">#REF!</definedName>
    <definedName name="ANEXO2" localSheetId="8">[34]BCP!#REF!</definedName>
    <definedName name="ANEXO2" localSheetId="9">[34]BCP!#REF!</definedName>
    <definedName name="ANEXO2" localSheetId="10">[34]BCP!#REF!</definedName>
    <definedName name="ANEXO2" localSheetId="7">[34]BCP!#REF!</definedName>
    <definedName name="ANEXO2" localSheetId="2">[34]BCP!#REF!</definedName>
    <definedName name="ANEXO2" localSheetId="5">[34]BCP!#REF!</definedName>
    <definedName name="ANEXO2" localSheetId="4">[34]BCP!#REF!</definedName>
    <definedName name="ANEXO2" localSheetId="1">[34]BCP!#REF!</definedName>
    <definedName name="ANEXO2" localSheetId="3">[34]BCP!#REF!</definedName>
    <definedName name="ANEXO2" localSheetId="6">[34]BCP!#REF!</definedName>
    <definedName name="ANEXO2">[34]BCP!#REF!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[23]QNEWLOR!$J$3:$AU$7,[23]QNEWLOR!$J$21:$AU$77,[23]QNEWLOR!$J$91:$AU$149</definedName>
    <definedName name="_xlnm.Print_Area">[35]MONTHLY!$A$2:$U$25,[35]MONTHLY!$A$29:$U$66,[35]MONTHLY!$A$71:$U$124,[35]MONTHLY!$A$127:$U$180,[35]MONTHLY!$A$183:$U$238,[35]MONTHLY!$A$244:$U$287,[35]MONTHLY!$A$291:$U$330</definedName>
    <definedName name="AREACONSTRUCCIO" localSheetId="8">#REF!</definedName>
    <definedName name="AREACONSTRUCCIO" localSheetId="9">#REF!</definedName>
    <definedName name="AREACONSTRUCCIO" localSheetId="10">#REF!</definedName>
    <definedName name="AREACONSTRUCCIO" localSheetId="7">#REF!</definedName>
    <definedName name="AREACONSTRUCCIO" localSheetId="2">#REF!</definedName>
    <definedName name="AREACONSTRUCCIO" localSheetId="5">#REF!</definedName>
    <definedName name="AREACONSTRUCCIO" localSheetId="4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>#REF!</definedName>
    <definedName name="as" localSheetId="8" hidden="1">'[36]Fax a enviar'!#REF!</definedName>
    <definedName name="as" localSheetId="9" hidden="1">'[36]Fax a enviar'!#REF!</definedName>
    <definedName name="as" localSheetId="10" hidden="1">'[36]Fax a enviar'!#REF!</definedName>
    <definedName name="as" localSheetId="7" hidden="1">'[36]Fax a enviar'!#REF!</definedName>
    <definedName name="as" localSheetId="2" hidden="1">'[36]Fax a enviar'!#REF!</definedName>
    <definedName name="as" localSheetId="5" hidden="1">'[36]Fax a enviar'!#REF!</definedName>
    <definedName name="as" localSheetId="4" hidden="1">'[36]Fax a enviar'!#REF!</definedName>
    <definedName name="as" localSheetId="1" hidden="1">'[36]Fax a enviar'!#REF!</definedName>
    <definedName name="as" localSheetId="3" hidden="1">'[36]Fax a enviar'!#REF!</definedName>
    <definedName name="as" localSheetId="6" hidden="1">'[36]Fax a enviar'!#REF!</definedName>
    <definedName name="as" hidden="1">'[36]Fax a enviar'!#REF!</definedName>
    <definedName name="ASAU" localSheetId="8">#REF!</definedName>
    <definedName name="ASAU" localSheetId="9">#REF!</definedName>
    <definedName name="ASAU" localSheetId="10">#REF!</definedName>
    <definedName name="ASAU" localSheetId="7">#REF!</definedName>
    <definedName name="ASAU" localSheetId="2">#REF!</definedName>
    <definedName name="ASAU" localSheetId="5">#REF!</definedName>
    <definedName name="ASAU" localSheetId="4">#REF!</definedName>
    <definedName name="ASAU" localSheetId="1">#REF!</definedName>
    <definedName name="ASAU" localSheetId="3">#REF!</definedName>
    <definedName name="ASAU" localSheetId="6">#REF!</definedName>
    <definedName name="ASAU">#REF!</definedName>
    <definedName name="ASAU1" localSheetId="8">#REF!</definedName>
    <definedName name="ASAU1" localSheetId="9">#REF!</definedName>
    <definedName name="ASAU1" localSheetId="10">#REF!</definedName>
    <definedName name="ASAU1" localSheetId="7">#REF!</definedName>
    <definedName name="ASAU1" localSheetId="2">#REF!</definedName>
    <definedName name="ASAU1" localSheetId="5">#REF!</definedName>
    <definedName name="ASAU1" localSheetId="4">#REF!</definedName>
    <definedName name="ASAU1" localSheetId="1">#REF!</definedName>
    <definedName name="ASAU1" localSheetId="3">#REF!</definedName>
    <definedName name="ASAU1" localSheetId="6">#REF!</definedName>
    <definedName name="ASAU1">#REF!</definedName>
    <definedName name="asd" localSheetId="8">#REF!</definedName>
    <definedName name="asd" localSheetId="9">#REF!</definedName>
    <definedName name="asd" localSheetId="10">#REF!</definedName>
    <definedName name="asd" localSheetId="7">#REF!</definedName>
    <definedName name="asd" localSheetId="2">#REF!</definedName>
    <definedName name="asd" localSheetId="5">#REF!</definedName>
    <definedName name="asd" localSheetId="4">#REF!</definedName>
    <definedName name="asd" localSheetId="1">#REF!</definedName>
    <definedName name="asd" localSheetId="3">#REF!</definedName>
    <definedName name="asd" localSheetId="6">#REF!</definedName>
    <definedName name="asd">#REF!</definedName>
    <definedName name="asdrae" localSheetId="9" hidden="1">#REF!</definedName>
    <definedName name="asdrae" localSheetId="10" hidden="1">#REF!</definedName>
    <definedName name="asdrae" localSheetId="7" hidden="1">#REF!</definedName>
    <definedName name="asdrae" localSheetId="2" hidden="1">#REF!</definedName>
    <definedName name="asdrae" localSheetId="5" hidden="1">#REF!</definedName>
    <definedName name="asdrae" localSheetId="4" hidden="1">#REF!</definedName>
    <definedName name="asdrae" localSheetId="1" hidden="1">#REF!</definedName>
    <definedName name="asdrae" localSheetId="3" hidden="1">#REF!</definedName>
    <definedName name="asdrae" localSheetId="6" hidden="1">#REF!</definedName>
    <definedName name="asdrae" hidden="1">#REF!</definedName>
    <definedName name="asdrra" localSheetId="9">#REF!</definedName>
    <definedName name="asdrra" localSheetId="10">#REF!</definedName>
    <definedName name="asdrra" localSheetId="7">#REF!</definedName>
    <definedName name="asdrra" localSheetId="2">#REF!</definedName>
    <definedName name="asdrra" localSheetId="5">#REF!</definedName>
    <definedName name="asdrra" localSheetId="4">#REF!</definedName>
    <definedName name="asdrra" localSheetId="1">#REF!</definedName>
    <definedName name="asdrra" localSheetId="3">#REF!</definedName>
    <definedName name="asdrra" localSheetId="6">#REF!</definedName>
    <definedName name="asdrra">#REF!</definedName>
    <definedName name="ase" localSheetId="9">#REF!</definedName>
    <definedName name="ase" localSheetId="10">#REF!</definedName>
    <definedName name="ase" localSheetId="7">#REF!</definedName>
    <definedName name="ase" localSheetId="2">#REF!</definedName>
    <definedName name="ase" localSheetId="5">#REF!</definedName>
    <definedName name="ase" localSheetId="4">#REF!</definedName>
    <definedName name="ase" localSheetId="1">#REF!</definedName>
    <definedName name="ase" localSheetId="3">#REF!</definedName>
    <definedName name="ase" localSheetId="6">#REF!</definedName>
    <definedName name="ase">#REF!</definedName>
    <definedName name="aser" localSheetId="9">#REF!</definedName>
    <definedName name="aser" localSheetId="10">#REF!</definedName>
    <definedName name="aser" localSheetId="7">#REF!</definedName>
    <definedName name="aser" localSheetId="2">#REF!</definedName>
    <definedName name="aser" localSheetId="5">#REF!</definedName>
    <definedName name="aser" localSheetId="4">#REF!</definedName>
    <definedName name="aser" localSheetId="1">#REF!</definedName>
    <definedName name="aser" localSheetId="3">#REF!</definedName>
    <definedName name="aser" localSheetId="6">#REF!</definedName>
    <definedName name="aser">#REF!</definedName>
    <definedName name="AsignadoA" localSheetId="9">#REF!</definedName>
    <definedName name="AsignadoA" localSheetId="10">#REF!</definedName>
    <definedName name="AsignadoA" localSheetId="7">#REF!</definedName>
    <definedName name="AsignadoA" localSheetId="2">#REF!</definedName>
    <definedName name="AsignadoA" localSheetId="5">#REF!</definedName>
    <definedName name="AsignadoA" localSheetId="4">#REF!</definedName>
    <definedName name="AsignadoA" localSheetId="1">#REF!</definedName>
    <definedName name="AsignadoA" localSheetId="3">#REF!</definedName>
    <definedName name="AsignadoA" localSheetId="6">#REF!</definedName>
    <definedName name="AsignadoA">#REF!</definedName>
    <definedName name="ASO" localSheetId="9">#REF!</definedName>
    <definedName name="ASO" localSheetId="10">#REF!</definedName>
    <definedName name="ASO" localSheetId="7">#REF!</definedName>
    <definedName name="ASO" localSheetId="2">#REF!</definedName>
    <definedName name="ASO" localSheetId="5">#REF!</definedName>
    <definedName name="ASO" localSheetId="4">#REF!</definedName>
    <definedName name="ASO" localSheetId="1">#REF!</definedName>
    <definedName name="ASO" localSheetId="3">#REF!</definedName>
    <definedName name="ASO" localSheetId="6">#REF!</definedName>
    <definedName name="ASO">#REF!</definedName>
    <definedName name="asraa" localSheetId="9">#REF!</definedName>
    <definedName name="asraa" localSheetId="10">#REF!</definedName>
    <definedName name="asraa" localSheetId="7">#REF!</definedName>
    <definedName name="asraa" localSheetId="2">#REF!</definedName>
    <definedName name="asraa" localSheetId="5">#REF!</definedName>
    <definedName name="asraa" localSheetId="4">#REF!</definedName>
    <definedName name="asraa" localSheetId="1">#REF!</definedName>
    <definedName name="asraa" localSheetId="3">#REF!</definedName>
    <definedName name="asraa" localSheetId="6">#REF!</definedName>
    <definedName name="asraa">#REF!</definedName>
    <definedName name="asrraa44" localSheetId="9">#REF!</definedName>
    <definedName name="asrraa44" localSheetId="10">#REF!</definedName>
    <definedName name="asrraa44" localSheetId="7">#REF!</definedName>
    <definedName name="asrraa44" localSheetId="2">#REF!</definedName>
    <definedName name="asrraa44" localSheetId="5">#REF!</definedName>
    <definedName name="asrraa44" localSheetId="4">#REF!</definedName>
    <definedName name="asrraa44" localSheetId="1">#REF!</definedName>
    <definedName name="asrraa44" localSheetId="3">#REF!</definedName>
    <definedName name="asrraa44" localSheetId="6">#REF!</definedName>
    <definedName name="asrraa44">#REF!</definedName>
    <definedName name="ass">#N/A</definedName>
    <definedName name="ASSUM" localSheetId="8">#REF!</definedName>
    <definedName name="ASSUM" localSheetId="9">#REF!</definedName>
    <definedName name="ASSUM" localSheetId="10">#REF!</definedName>
    <definedName name="ASSUM" localSheetId="7">#REF!</definedName>
    <definedName name="ASSUM" localSheetId="2">#REF!</definedName>
    <definedName name="ASSUM" localSheetId="5">#REF!</definedName>
    <definedName name="ASSUM" localSheetId="4">#REF!</definedName>
    <definedName name="ASSUM" localSheetId="1">#REF!</definedName>
    <definedName name="ASSUM" localSheetId="3">#REF!</definedName>
    <definedName name="ASSUM" localSheetId="6">#REF!</definedName>
    <definedName name="ASSUM">#REF!</definedName>
    <definedName name="atlantic">[37]nonopec!$D$424:$D$433</definedName>
    <definedName name="atrade" localSheetId="8">[13]!atrade</definedName>
    <definedName name="atrade" localSheetId="10">[13]!atrade</definedName>
    <definedName name="atrade" localSheetId="7">[13]!atrade</definedName>
    <definedName name="atrade" localSheetId="1">[13]!atrade</definedName>
    <definedName name="atrade">[13]!atrade</definedName>
    <definedName name="AUS" localSheetId="8">#REF!</definedName>
    <definedName name="AUS" localSheetId="9">#REF!</definedName>
    <definedName name="AUS" localSheetId="10">#REF!</definedName>
    <definedName name="AUS" localSheetId="7">#REF!</definedName>
    <definedName name="AUS" localSheetId="2">#REF!</definedName>
    <definedName name="AUS" localSheetId="5">#REF!</definedName>
    <definedName name="AUS" localSheetId="4">#REF!</definedName>
    <definedName name="AUS" localSheetId="1">#REF!</definedName>
    <definedName name="AUS" localSheetId="3">#REF!</definedName>
    <definedName name="AUS" localSheetId="6">#REF!</definedName>
    <definedName name="AUS">#REF!</definedName>
    <definedName name="Average_Daily_Depreciation">'[38]Inter-Bank'!$G$5</definedName>
    <definedName name="Average_Weekly_Depreciation">'[38]Inter-Bank'!$K$5</definedName>
    <definedName name="Average_Weekly_Inter_Bank_Exchange_Rate">'[38]Inter-Bank'!$H$5</definedName>
    <definedName name="AVISO" localSheetId="8">#REF!</definedName>
    <definedName name="AVISO" localSheetId="9">#REF!</definedName>
    <definedName name="AVISO" localSheetId="10">#REF!</definedName>
    <definedName name="AVISO" localSheetId="7">#REF!</definedName>
    <definedName name="AVISO" localSheetId="2">#REF!</definedName>
    <definedName name="AVISO" localSheetId="5">#REF!</definedName>
    <definedName name="AVISO" localSheetId="4">#REF!</definedName>
    <definedName name="AVISO" localSheetId="1">#REF!</definedName>
    <definedName name="AVISO" localSheetId="3">#REF!</definedName>
    <definedName name="AVISO" localSheetId="6">#REF!</definedName>
    <definedName name="AVISO">#REF!</definedName>
    <definedName name="B" localSheetId="8">#REF!</definedName>
    <definedName name="B" localSheetId="9">#REF!</definedName>
    <definedName name="B" localSheetId="10">#REF!</definedName>
    <definedName name="B" localSheetId="7">#REF!</definedName>
    <definedName name="B" localSheetId="2">#REF!</definedName>
    <definedName name="B" localSheetId="5">#REF!</definedName>
    <definedName name="B" localSheetId="4">#REF!</definedName>
    <definedName name="B" localSheetId="1">#REF!</definedName>
    <definedName name="B" localSheetId="3">#REF!</definedName>
    <definedName name="B" localSheetId="6">#REF!</definedName>
    <definedName name="B">#REF!</definedName>
    <definedName name="BAL" localSheetId="8">#REF!</definedName>
    <definedName name="BAL" localSheetId="9">#REF!</definedName>
    <definedName name="BAL" localSheetId="10">#REF!</definedName>
    <definedName name="BAL" localSheetId="7">#REF!</definedName>
    <definedName name="BAL" localSheetId="2">#REF!</definedName>
    <definedName name="BAL" localSheetId="5">#REF!</definedName>
    <definedName name="BAL" localSheetId="4">#REF!</definedName>
    <definedName name="BAL" localSheetId="1">#REF!</definedName>
    <definedName name="BAL" localSheetId="3">#REF!</definedName>
    <definedName name="BAL" localSheetId="6">#REF!</definedName>
    <definedName name="BAL">#REF!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7" hidden="1">{"Minpmon",#N/A,FALSE,"Monthinput"}</definedName>
    <definedName name="bALANCE" localSheetId="2" hidden="1">{"Minpmon",#N/A,FALSE,"Monthinput"}</definedName>
    <definedName name="bALANCE" localSheetId="5" hidden="1">{"Minpmon",#N/A,FALSE,"Monthinput"}</definedName>
    <definedName name="bALANCE" localSheetId="4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hidden="1">{"Minpmon",#N/A,FALSE,"Monthinput"}</definedName>
    <definedName name="BANCOS" localSheetId="8">#REF!</definedName>
    <definedName name="BANCOS" localSheetId="9">#REF!</definedName>
    <definedName name="BANCOS" localSheetId="10">#REF!</definedName>
    <definedName name="BANCOS" localSheetId="7">#REF!</definedName>
    <definedName name="BANCOS" localSheetId="2">#REF!</definedName>
    <definedName name="BANCOS" localSheetId="5">#REF!</definedName>
    <definedName name="BANCOS" localSheetId="4">#REF!</definedName>
    <definedName name="BANCOS" localSheetId="1">#REF!</definedName>
    <definedName name="BANCOS" localSheetId="3">#REF!</definedName>
    <definedName name="BANCOS" localSheetId="6">#REF!</definedName>
    <definedName name="BANCOS">#REF!</definedName>
    <definedName name="_xlnm.Database" localSheetId="9">#REF!</definedName>
    <definedName name="_xlnm.Database" localSheetId="10">#REF!</definedName>
    <definedName name="_xlnm.Database" localSheetId="7">#REF!</definedName>
    <definedName name="_xlnm.Database" localSheetId="2">#REF!</definedName>
    <definedName name="_xlnm.Database" localSheetId="5">#REF!</definedName>
    <definedName name="_xlnm.Database" localSheetId="4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>#REF!</definedName>
    <definedName name="Batumi_debt" localSheetId="9">#REF!</definedName>
    <definedName name="Batumi_debt" localSheetId="10">#REF!</definedName>
    <definedName name="Batumi_debt" localSheetId="7">#REF!</definedName>
    <definedName name="Batumi_debt" localSheetId="2">#REF!</definedName>
    <definedName name="Batumi_debt" localSheetId="5">#REF!</definedName>
    <definedName name="Batumi_debt" localSheetId="4">#REF!</definedName>
    <definedName name="Batumi_debt" localSheetId="1">#REF!</definedName>
    <definedName name="Batumi_debt" localSheetId="3">#REF!</definedName>
    <definedName name="Batumi_debt" localSheetId="6">#REF!</definedName>
    <definedName name="Batumi_debt">#REF!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7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localSheetId="4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BB" localSheetId="8">#REF!</definedName>
    <definedName name="BBB" localSheetId="9">#REF!</definedName>
    <definedName name="BBB" localSheetId="10">#REF!</definedName>
    <definedName name="BBB" localSheetId="7">#REF!</definedName>
    <definedName name="BBB" localSheetId="2">#REF!</definedName>
    <definedName name="BBB" localSheetId="5">#REF!</definedName>
    <definedName name="BBB" localSheetId="4">#REF!</definedName>
    <definedName name="BBB" localSheetId="1">#REF!</definedName>
    <definedName name="BBB" localSheetId="3">#REF!</definedName>
    <definedName name="BBB" localSheetId="6">#REF!</definedName>
    <definedName name="BBB">#REF!</definedName>
    <definedName name="bbbb" localSheetId="8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7" hidden="1">{"Minpmon",#N/A,FALSE,"Monthinput"}</definedName>
    <definedName name="bbbb" localSheetId="2" hidden="1">{"Minpmon",#N/A,FALSE,"Monthinput"}</definedName>
    <definedName name="bbbb" localSheetId="5" hidden="1">{"Minpmon",#N/A,FALSE,"Monthinput"}</definedName>
    <definedName name="bbbb" localSheetId="4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hidden="1">{"Minpmon",#N/A,FALSE,"Monthinput"}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7" hidden="1">{"Tab1",#N/A,FALSE,"P";"Tab2",#N/A,FALSE,"P"}</definedName>
    <definedName name="bbbbbbbbbbbbb" localSheetId="2" hidden="1">{"Tab1",#N/A,FALSE,"P";"Tab2",#N/A,FALSE,"P"}</definedName>
    <definedName name="bbbbbbbbbbbbb" localSheetId="5" hidden="1">{"Tab1",#N/A,FALSE,"P";"Tab2",#N/A,FALSE,"P"}</definedName>
    <definedName name="bbbbbbbbbbbbb" localSheetId="4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hidden="1">{"Tab1",#N/A,FALSE,"P";"Tab2",#N/A,FALSE,"P"}</definedName>
    <definedName name="BC" localSheetId="8">#REF!</definedName>
    <definedName name="BC" localSheetId="9">#REF!</definedName>
    <definedName name="BC" localSheetId="10">#REF!</definedName>
    <definedName name="BC" localSheetId="7">#REF!</definedName>
    <definedName name="BC" localSheetId="2">#REF!</definedName>
    <definedName name="BC" localSheetId="5">#REF!</definedName>
    <definedName name="BC" localSheetId="4">#REF!</definedName>
    <definedName name="BC" localSheetId="1">#REF!</definedName>
    <definedName name="BC" localSheetId="3">#REF!</definedName>
    <definedName name="BC" localSheetId="6">#REF!</definedName>
    <definedName name="BC">#REF!</definedName>
    <definedName name="BCA">#N/A</definedName>
    <definedName name="BCA_GDP">#N/A</definedName>
    <definedName name="BCA_NGDP" localSheetId="8">#REF!</definedName>
    <definedName name="BCA_NGDP" localSheetId="9">#REF!</definedName>
    <definedName name="BCA_NGDP" localSheetId="10">#REF!</definedName>
    <definedName name="BCA_NGDP" localSheetId="7">#REF!</definedName>
    <definedName name="BCA_NGDP" localSheetId="2">#REF!</definedName>
    <definedName name="BCA_NGDP" localSheetId="5">#REF!</definedName>
    <definedName name="BCA_NGDP" localSheetId="4">#REF!</definedName>
    <definedName name="BCA_NGDP" localSheetId="1">#REF!</definedName>
    <definedName name="BCA_NGDP" localSheetId="3">#REF!</definedName>
    <definedName name="BCA_NGDP" localSheetId="6">#REF!</definedName>
    <definedName name="BCA_NGDP">#REF!</definedName>
    <definedName name="BCH" localSheetId="9">#REF!</definedName>
    <definedName name="BCH" localSheetId="10">#REF!</definedName>
    <definedName name="BCH" localSheetId="7">#REF!</definedName>
    <definedName name="BCH" localSheetId="2">#REF!</definedName>
    <definedName name="BCH" localSheetId="5">#REF!</definedName>
    <definedName name="BCH" localSheetId="4">#REF!</definedName>
    <definedName name="BCH" localSheetId="1">#REF!</definedName>
    <definedName name="BCH" localSheetId="3">#REF!</definedName>
    <definedName name="BCH" localSheetId="6">#REF!</definedName>
    <definedName name="BCH">#REF!</definedName>
    <definedName name="BCH_10G" localSheetId="9">#REF!</definedName>
    <definedName name="BCH_10G" localSheetId="10">#REF!</definedName>
    <definedName name="BCH_10G" localSheetId="7">#REF!</definedName>
    <definedName name="BCH_10G" localSheetId="2">#REF!</definedName>
    <definedName name="BCH_10G" localSheetId="5">#REF!</definedName>
    <definedName name="BCH_10G" localSheetId="4">#REF!</definedName>
    <definedName name="BCH_10G" localSheetId="1">#REF!</definedName>
    <definedName name="BCH_10G" localSheetId="3">#REF!</definedName>
    <definedName name="BCH_10G" localSheetId="6">#REF!</definedName>
    <definedName name="BCH_10G">#REF!</definedName>
    <definedName name="BCH_10R" localSheetId="9">#REF!</definedName>
    <definedName name="BCH_10R" localSheetId="10">#REF!</definedName>
    <definedName name="BCH_10R" localSheetId="7">#REF!</definedName>
    <definedName name="BCH_10R" localSheetId="2">#REF!</definedName>
    <definedName name="BCH_10R" localSheetId="5">#REF!</definedName>
    <definedName name="BCH_10R" localSheetId="4">#REF!</definedName>
    <definedName name="BCH_10R" localSheetId="1">#REF!</definedName>
    <definedName name="BCH_10R" localSheetId="3">#REF!</definedName>
    <definedName name="BCH_10R" localSheetId="6">#REF!</definedName>
    <definedName name="BCH_10R">#REF!</definedName>
    <definedName name="Bcos_Com_20G" localSheetId="9">#REF!</definedName>
    <definedName name="Bcos_Com_20G" localSheetId="10">#REF!</definedName>
    <definedName name="Bcos_Com_20G" localSheetId="7">#REF!</definedName>
    <definedName name="Bcos_Com_20G" localSheetId="2">#REF!</definedName>
    <definedName name="Bcos_Com_20G" localSheetId="5">#REF!</definedName>
    <definedName name="Bcos_Com_20G" localSheetId="4">#REF!</definedName>
    <definedName name="Bcos_Com_20G" localSheetId="1">#REF!</definedName>
    <definedName name="Bcos_Com_20G" localSheetId="3">#REF!</definedName>
    <definedName name="Bcos_Com_20G" localSheetId="6">#REF!</definedName>
    <definedName name="Bcos_Com_20G">#REF!</definedName>
    <definedName name="Bcos_Com20R" localSheetId="9">#REF!</definedName>
    <definedName name="Bcos_Com20R" localSheetId="10">#REF!</definedName>
    <definedName name="Bcos_Com20R" localSheetId="7">#REF!</definedName>
    <definedName name="Bcos_Com20R" localSheetId="2">#REF!</definedName>
    <definedName name="Bcos_Com20R" localSheetId="5">#REF!</definedName>
    <definedName name="Bcos_Com20R" localSheetId="4">#REF!</definedName>
    <definedName name="Bcos_Com20R" localSheetId="1">#REF!</definedName>
    <definedName name="Bcos_Com20R" localSheetId="3">#REF!</definedName>
    <definedName name="Bcos_Com20R" localSheetId="6">#REF!</definedName>
    <definedName name="Bcos_Com20R">#REF!</definedName>
    <definedName name="BCRD15" localSheetId="10" hidden="1">'[39]Crédito SPNF (fiscal)'!#REF!</definedName>
    <definedName name="BCRD15" localSheetId="6" hidden="1">'[39]Crédito SPNF (fiscal)'!#REF!</definedName>
    <definedName name="BCRD15" hidden="1">'[39]Crédito SPNF (fiscal)'!#REF!</definedName>
    <definedName name="BE">#N/A</definedName>
    <definedName name="BEA" localSheetId="8">#REF!</definedName>
    <definedName name="BEA" localSheetId="9">#REF!</definedName>
    <definedName name="BEA" localSheetId="10">#REF!</definedName>
    <definedName name="BEA" localSheetId="7">#REF!</definedName>
    <definedName name="BEA" localSheetId="2">#REF!</definedName>
    <definedName name="BEA" localSheetId="5">#REF!</definedName>
    <definedName name="BEA" localSheetId="4">#REF!</definedName>
    <definedName name="BEA" localSheetId="1">#REF!</definedName>
    <definedName name="BEA" localSheetId="3">#REF!</definedName>
    <definedName name="BEA" localSheetId="6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8">#REF!</definedName>
    <definedName name="BED" localSheetId="9">#REF!</definedName>
    <definedName name="BED" localSheetId="10">#REF!</definedName>
    <definedName name="BED" localSheetId="7">#REF!</definedName>
    <definedName name="BED" localSheetId="2">#REF!</definedName>
    <definedName name="BED" localSheetId="5">#REF!</definedName>
    <definedName name="BED" localSheetId="4">#REF!</definedName>
    <definedName name="BED" localSheetId="1">#REF!</definedName>
    <definedName name="BED" localSheetId="3">#REF!</definedName>
    <definedName name="BED" localSheetId="6">#REF!</definedName>
    <definedName name="BED">#REF!</definedName>
    <definedName name="BED_6" localSheetId="9">#REF!</definedName>
    <definedName name="BED_6" localSheetId="10">#REF!</definedName>
    <definedName name="BED_6" localSheetId="7">#REF!</definedName>
    <definedName name="BED_6" localSheetId="2">#REF!</definedName>
    <definedName name="BED_6" localSheetId="5">#REF!</definedName>
    <definedName name="BED_6" localSheetId="4">#REF!</definedName>
    <definedName name="BED_6" localSheetId="1">#REF!</definedName>
    <definedName name="BED_6" localSheetId="3">#REF!</definedName>
    <definedName name="BED_6" localSheetId="6">#REF!</definedName>
    <definedName name="BED_6">#REF!</definedName>
    <definedName name="BEO" localSheetId="9">#REF!</definedName>
    <definedName name="BEO" localSheetId="10">#REF!</definedName>
    <definedName name="BEO" localSheetId="7">#REF!</definedName>
    <definedName name="BEO" localSheetId="2">#REF!</definedName>
    <definedName name="BEO" localSheetId="5">#REF!</definedName>
    <definedName name="BEO" localSheetId="4">#REF!</definedName>
    <definedName name="BEO" localSheetId="1">#REF!</definedName>
    <definedName name="BEO" localSheetId="3">#REF!</definedName>
    <definedName name="BEO" localSheetId="6">#REF!</definedName>
    <definedName name="BEO">#REF!</definedName>
    <definedName name="BER" localSheetId="9">#REF!</definedName>
    <definedName name="BER" localSheetId="10">#REF!</definedName>
    <definedName name="BER" localSheetId="7">#REF!</definedName>
    <definedName name="BER" localSheetId="2">#REF!</definedName>
    <definedName name="BER" localSheetId="5">#REF!</definedName>
    <definedName name="BER" localSheetId="4">#REF!</definedName>
    <definedName name="BER" localSheetId="1">#REF!</definedName>
    <definedName name="BER" localSheetId="3">#REF!</definedName>
    <definedName name="BER" localSheetId="6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8">#REF!</definedName>
    <definedName name="BFD" localSheetId="9">#REF!</definedName>
    <definedName name="BFD" localSheetId="10">#REF!</definedName>
    <definedName name="BFD" localSheetId="7">#REF!</definedName>
    <definedName name="BFD" localSheetId="2">#REF!</definedName>
    <definedName name="BFD" localSheetId="5">#REF!</definedName>
    <definedName name="BFD" localSheetId="4">#REF!</definedName>
    <definedName name="BFD" localSheetId="1">#REF!</definedName>
    <definedName name="BFD" localSheetId="3">#REF!</definedName>
    <definedName name="BFD" localSheetId="6">#REF!</definedName>
    <definedName name="BFD">#REF!</definedName>
    <definedName name="BFDA" localSheetId="9">#REF!</definedName>
    <definedName name="BFDA" localSheetId="10">#REF!</definedName>
    <definedName name="BFDA" localSheetId="7">#REF!</definedName>
    <definedName name="BFDA" localSheetId="2">#REF!</definedName>
    <definedName name="BFDA" localSheetId="5">#REF!</definedName>
    <definedName name="BFDA" localSheetId="4">#REF!</definedName>
    <definedName name="BFDA" localSheetId="1">#REF!</definedName>
    <definedName name="BFDA" localSheetId="3">#REF!</definedName>
    <definedName name="BFDA" localSheetId="6">#REF!</definedName>
    <definedName name="BFDA">#REF!</definedName>
    <definedName name="BFDI" localSheetId="9">#REF!</definedName>
    <definedName name="BFDI" localSheetId="10">#REF!</definedName>
    <definedName name="BFDI" localSheetId="7">#REF!</definedName>
    <definedName name="BFDI" localSheetId="2">#REF!</definedName>
    <definedName name="BFDI" localSheetId="5">#REF!</definedName>
    <definedName name="BFDI" localSheetId="4">#REF!</definedName>
    <definedName name="BFDI" localSheetId="1">#REF!</definedName>
    <definedName name="BFDI" localSheetId="3">#REF!</definedName>
    <definedName name="BFDI" localSheetId="6">#REF!</definedName>
    <definedName name="BFDI">#REF!</definedName>
    <definedName name="BFDIL" localSheetId="9">#REF!</definedName>
    <definedName name="BFDIL" localSheetId="10">#REF!</definedName>
    <definedName name="BFDIL" localSheetId="7">#REF!</definedName>
    <definedName name="BFDIL" localSheetId="2">#REF!</definedName>
    <definedName name="BFDIL" localSheetId="5">#REF!</definedName>
    <definedName name="BFDIL" localSheetId="4">#REF!</definedName>
    <definedName name="BFDIL" localSheetId="1">#REF!</definedName>
    <definedName name="BFDIL" localSheetId="3">#REF!</definedName>
    <definedName name="BFDIL" localSheetId="6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8">[40]!BFLD_DF</definedName>
    <definedName name="BFLD_DF" localSheetId="10">[40]!BFLD_DF</definedName>
    <definedName name="BFLD_DF" localSheetId="7">[40]!BFLD_DF</definedName>
    <definedName name="BFLD_DF" localSheetId="1">[40]!BFLD_DF</definedName>
    <definedName name="BFLD_DF">[40]!BFLD_DF</definedName>
    <definedName name="BFLD_DF1">#N/A</definedName>
    <definedName name="BFLG">#N/A</definedName>
    <definedName name="BFLG_D">#N/A</definedName>
    <definedName name="BFLG_DF">#N/A</definedName>
    <definedName name="BFO" localSheetId="8">#REF!</definedName>
    <definedName name="BFO" localSheetId="9">#REF!</definedName>
    <definedName name="BFO" localSheetId="10">#REF!</definedName>
    <definedName name="BFO" localSheetId="7">#REF!</definedName>
    <definedName name="BFO" localSheetId="2">#REF!</definedName>
    <definedName name="BFO" localSheetId="5">#REF!</definedName>
    <definedName name="BFO" localSheetId="4">#REF!</definedName>
    <definedName name="BFO" localSheetId="1">#REF!</definedName>
    <definedName name="BFO" localSheetId="3">#REF!</definedName>
    <definedName name="BFO" localSheetId="6">#REF!</definedName>
    <definedName name="BFO">#REF!</definedName>
    <definedName name="BFOA" localSheetId="8">#REF!</definedName>
    <definedName name="BFOA" localSheetId="9">#REF!</definedName>
    <definedName name="BFOA" localSheetId="10">#REF!</definedName>
    <definedName name="BFOA" localSheetId="7">#REF!</definedName>
    <definedName name="BFOA" localSheetId="2">#REF!</definedName>
    <definedName name="BFOA" localSheetId="5">#REF!</definedName>
    <definedName name="BFOA" localSheetId="4">#REF!</definedName>
    <definedName name="BFOA" localSheetId="1">#REF!</definedName>
    <definedName name="BFOA" localSheetId="3">#REF!</definedName>
    <definedName name="BFOA" localSheetId="6">#REF!</definedName>
    <definedName name="BFOA">#REF!</definedName>
    <definedName name="BFOAG" localSheetId="9">#REF!</definedName>
    <definedName name="BFOAG" localSheetId="10">#REF!</definedName>
    <definedName name="BFOAG" localSheetId="7">#REF!</definedName>
    <definedName name="BFOAG" localSheetId="2">#REF!</definedName>
    <definedName name="BFOAG" localSheetId="5">#REF!</definedName>
    <definedName name="BFOAG" localSheetId="4">#REF!</definedName>
    <definedName name="BFOAG" localSheetId="1">#REF!</definedName>
    <definedName name="BFOAG" localSheetId="3">#REF!</definedName>
    <definedName name="BFOAG" localSheetId="6">#REF!</definedName>
    <definedName name="BFOAG">#REF!</definedName>
    <definedName name="BFOL" localSheetId="9">#REF!</definedName>
    <definedName name="BFOL" localSheetId="10">#REF!</definedName>
    <definedName name="BFOL" localSheetId="7">#REF!</definedName>
    <definedName name="BFOL" localSheetId="2">#REF!</definedName>
    <definedName name="BFOL" localSheetId="5">#REF!</definedName>
    <definedName name="BFOL" localSheetId="4">#REF!</definedName>
    <definedName name="BFOL" localSheetId="1">#REF!</definedName>
    <definedName name="BFOL" localSheetId="3">#REF!</definedName>
    <definedName name="BFOL" localSheetId="6">#REF!</definedName>
    <definedName name="BFOL">#REF!</definedName>
    <definedName name="BFOL_B" localSheetId="9">#REF!</definedName>
    <definedName name="BFOL_B" localSheetId="10">#REF!</definedName>
    <definedName name="BFOL_B" localSheetId="7">#REF!</definedName>
    <definedName name="BFOL_B" localSheetId="2">#REF!</definedName>
    <definedName name="BFOL_B" localSheetId="5">#REF!</definedName>
    <definedName name="BFOL_B" localSheetId="4">#REF!</definedName>
    <definedName name="BFOL_B" localSheetId="1">#REF!</definedName>
    <definedName name="BFOL_B" localSheetId="3">#REF!</definedName>
    <definedName name="BFOL_B" localSheetId="6">#REF!</definedName>
    <definedName name="BFOL_B">#REF!</definedName>
    <definedName name="BFOL_G" localSheetId="9">#REF!</definedName>
    <definedName name="BFOL_G" localSheetId="10">#REF!</definedName>
    <definedName name="BFOL_G" localSheetId="7">#REF!</definedName>
    <definedName name="BFOL_G" localSheetId="2">#REF!</definedName>
    <definedName name="BFOL_G" localSheetId="5">#REF!</definedName>
    <definedName name="BFOL_G" localSheetId="4">#REF!</definedName>
    <definedName name="BFOL_G" localSheetId="1">#REF!</definedName>
    <definedName name="BFOL_G" localSheetId="3">#REF!</definedName>
    <definedName name="BFOL_G" localSheetId="6">#REF!</definedName>
    <definedName name="BFOL_G">#REF!</definedName>
    <definedName name="BFOL_L" localSheetId="9">#REF!</definedName>
    <definedName name="BFOL_L" localSheetId="10">#REF!</definedName>
    <definedName name="BFOL_L" localSheetId="7">#REF!</definedName>
    <definedName name="BFOL_L" localSheetId="2">#REF!</definedName>
    <definedName name="BFOL_L" localSheetId="5">#REF!</definedName>
    <definedName name="BFOL_L" localSheetId="4">#REF!</definedName>
    <definedName name="BFOL_L" localSheetId="1">#REF!</definedName>
    <definedName name="BFOL_L" localSheetId="3">#REF!</definedName>
    <definedName name="BFOL_L" localSheetId="6">#REF!</definedName>
    <definedName name="BFOL_L">#REF!</definedName>
    <definedName name="BFOL_O" localSheetId="9">#REF!</definedName>
    <definedName name="BFOL_O" localSheetId="10">#REF!</definedName>
    <definedName name="BFOL_O" localSheetId="7">#REF!</definedName>
    <definedName name="BFOL_O" localSheetId="2">#REF!</definedName>
    <definedName name="BFOL_O" localSheetId="5">#REF!</definedName>
    <definedName name="BFOL_O" localSheetId="4">#REF!</definedName>
    <definedName name="BFOL_O" localSheetId="1">#REF!</definedName>
    <definedName name="BFOL_O" localSheetId="3">#REF!</definedName>
    <definedName name="BFOL_O" localSheetId="6">#REF!</definedName>
    <definedName name="BFOL_O">#REF!</definedName>
    <definedName name="BFOL_S" localSheetId="9">#REF!</definedName>
    <definedName name="BFOL_S" localSheetId="10">#REF!</definedName>
    <definedName name="BFOL_S" localSheetId="7">#REF!</definedName>
    <definedName name="BFOL_S" localSheetId="2">#REF!</definedName>
    <definedName name="BFOL_S" localSheetId="5">#REF!</definedName>
    <definedName name="BFOL_S" localSheetId="4">#REF!</definedName>
    <definedName name="BFOL_S" localSheetId="1">#REF!</definedName>
    <definedName name="BFOL_S" localSheetId="3">#REF!</definedName>
    <definedName name="BFOL_S" localSheetId="6">#REF!</definedName>
    <definedName name="BFOL_S">#REF!</definedName>
    <definedName name="BFOLB" localSheetId="9">#REF!</definedName>
    <definedName name="BFOLB" localSheetId="10">#REF!</definedName>
    <definedName name="BFOLB" localSheetId="7">#REF!</definedName>
    <definedName name="BFOLB" localSheetId="2">#REF!</definedName>
    <definedName name="BFOLB" localSheetId="5">#REF!</definedName>
    <definedName name="BFOLB" localSheetId="4">#REF!</definedName>
    <definedName name="BFOLB" localSheetId="1">#REF!</definedName>
    <definedName name="BFOLB" localSheetId="3">#REF!</definedName>
    <definedName name="BFOLB" localSheetId="6">#REF!</definedName>
    <definedName name="BFOLB">#REF!</definedName>
    <definedName name="BFOLG_L" localSheetId="9">#REF!</definedName>
    <definedName name="BFOLG_L" localSheetId="10">#REF!</definedName>
    <definedName name="BFOLG_L" localSheetId="7">#REF!</definedName>
    <definedName name="BFOLG_L" localSheetId="2">#REF!</definedName>
    <definedName name="BFOLG_L" localSheetId="5">#REF!</definedName>
    <definedName name="BFOLG_L" localSheetId="4">#REF!</definedName>
    <definedName name="BFOLG_L" localSheetId="1">#REF!</definedName>
    <definedName name="BFOLG_L" localSheetId="3">#REF!</definedName>
    <definedName name="BFOLG_L" localSheetId="6">#REF!</definedName>
    <definedName name="BFOLG_L">#REF!</definedName>
    <definedName name="BFP" localSheetId="9">#REF!</definedName>
    <definedName name="BFP" localSheetId="10">#REF!</definedName>
    <definedName name="BFP" localSheetId="7">#REF!</definedName>
    <definedName name="BFP" localSheetId="2">#REF!</definedName>
    <definedName name="BFP" localSheetId="5">#REF!</definedName>
    <definedName name="BFP" localSheetId="4">#REF!</definedName>
    <definedName name="BFP" localSheetId="1">#REF!</definedName>
    <definedName name="BFP" localSheetId="3">#REF!</definedName>
    <definedName name="BFP" localSheetId="6">#REF!</definedName>
    <definedName name="BFP">#REF!</definedName>
    <definedName name="BFPA" localSheetId="9">#REF!</definedName>
    <definedName name="BFPA" localSheetId="10">#REF!</definedName>
    <definedName name="BFPA" localSheetId="7">#REF!</definedName>
    <definedName name="BFPA" localSheetId="2">#REF!</definedName>
    <definedName name="BFPA" localSheetId="5">#REF!</definedName>
    <definedName name="BFPA" localSheetId="4">#REF!</definedName>
    <definedName name="BFPA" localSheetId="1">#REF!</definedName>
    <definedName name="BFPA" localSheetId="3">#REF!</definedName>
    <definedName name="BFPA" localSheetId="6">#REF!</definedName>
    <definedName name="BFPA">#REF!</definedName>
    <definedName name="BFPAG" localSheetId="9">#REF!</definedName>
    <definedName name="BFPAG" localSheetId="10">#REF!</definedName>
    <definedName name="BFPAG" localSheetId="7">#REF!</definedName>
    <definedName name="BFPAG" localSheetId="2">#REF!</definedName>
    <definedName name="BFPAG" localSheetId="5">#REF!</definedName>
    <definedName name="BFPAG" localSheetId="4">#REF!</definedName>
    <definedName name="BFPAG" localSheetId="1">#REF!</definedName>
    <definedName name="BFPAG" localSheetId="3">#REF!</definedName>
    <definedName name="BFPAG" localSheetId="6">#REF!</definedName>
    <definedName name="BFPAG">#REF!</definedName>
    <definedName name="BFPL" localSheetId="9">#REF!</definedName>
    <definedName name="BFPL" localSheetId="10">#REF!</definedName>
    <definedName name="BFPL" localSheetId="7">#REF!</definedName>
    <definedName name="BFPL" localSheetId="2">#REF!</definedName>
    <definedName name="BFPL" localSheetId="5">#REF!</definedName>
    <definedName name="BFPL" localSheetId="4">#REF!</definedName>
    <definedName name="BFPL" localSheetId="1">#REF!</definedName>
    <definedName name="BFPL" localSheetId="3">#REF!</definedName>
    <definedName name="BFPL" localSheetId="6">#REF!</definedName>
    <definedName name="BFPL">#REF!</definedName>
    <definedName name="BFPLBN" localSheetId="9">#REF!</definedName>
    <definedName name="BFPLBN" localSheetId="10">#REF!</definedName>
    <definedName name="BFPLBN" localSheetId="7">#REF!</definedName>
    <definedName name="BFPLBN" localSheetId="2">#REF!</definedName>
    <definedName name="BFPLBN" localSheetId="5">#REF!</definedName>
    <definedName name="BFPLBN" localSheetId="4">#REF!</definedName>
    <definedName name="BFPLBN" localSheetId="1">#REF!</definedName>
    <definedName name="BFPLBN" localSheetId="3">#REF!</definedName>
    <definedName name="BFPLBN" localSheetId="6">#REF!</definedName>
    <definedName name="BFPLBN">#REF!</definedName>
    <definedName name="BFPLD" localSheetId="9">#REF!</definedName>
    <definedName name="BFPLD" localSheetId="10">#REF!</definedName>
    <definedName name="BFPLD" localSheetId="7">#REF!</definedName>
    <definedName name="BFPLD" localSheetId="2">#REF!</definedName>
    <definedName name="BFPLD" localSheetId="5">#REF!</definedName>
    <definedName name="BFPLD" localSheetId="4">#REF!</definedName>
    <definedName name="BFPLD" localSheetId="1">#REF!</definedName>
    <definedName name="BFPLD" localSheetId="3">#REF!</definedName>
    <definedName name="BFPLD" localSheetId="6">#REF!</definedName>
    <definedName name="BFPLD">#REF!</definedName>
    <definedName name="BFPLD_G" localSheetId="9">#REF!</definedName>
    <definedName name="BFPLD_G" localSheetId="10">#REF!</definedName>
    <definedName name="BFPLD_G" localSheetId="7">#REF!</definedName>
    <definedName name="BFPLD_G" localSheetId="2">#REF!</definedName>
    <definedName name="BFPLD_G" localSheetId="5">#REF!</definedName>
    <definedName name="BFPLD_G" localSheetId="4">#REF!</definedName>
    <definedName name="BFPLD_G" localSheetId="1">#REF!</definedName>
    <definedName name="BFPLD_G" localSheetId="3">#REF!</definedName>
    <definedName name="BFPLD_G" localSheetId="6">#REF!</definedName>
    <definedName name="BFPLD_G">#REF!</definedName>
    <definedName name="BFPLE" localSheetId="9">#REF!</definedName>
    <definedName name="BFPLE" localSheetId="10">#REF!</definedName>
    <definedName name="BFPLE" localSheetId="7">#REF!</definedName>
    <definedName name="BFPLE" localSheetId="2">#REF!</definedName>
    <definedName name="BFPLE" localSheetId="5">#REF!</definedName>
    <definedName name="BFPLE" localSheetId="4">#REF!</definedName>
    <definedName name="BFPLE" localSheetId="1">#REF!</definedName>
    <definedName name="BFPLE" localSheetId="3">#REF!</definedName>
    <definedName name="BFPLE" localSheetId="6">#REF!</definedName>
    <definedName name="BFPLE">#REF!</definedName>
    <definedName name="BFPLE_G" localSheetId="9">#REF!</definedName>
    <definedName name="BFPLE_G" localSheetId="10">#REF!</definedName>
    <definedName name="BFPLE_G" localSheetId="7">#REF!</definedName>
    <definedName name="BFPLE_G" localSheetId="2">#REF!</definedName>
    <definedName name="BFPLE_G" localSheetId="5">#REF!</definedName>
    <definedName name="BFPLE_G" localSheetId="4">#REF!</definedName>
    <definedName name="BFPLE_G" localSheetId="1">#REF!</definedName>
    <definedName name="BFPLE_G" localSheetId="3">#REF!</definedName>
    <definedName name="BFPLE_G" localSheetId="6">#REF!</definedName>
    <definedName name="BFPLE_G">#REF!</definedName>
    <definedName name="BFPLMM" localSheetId="9">#REF!</definedName>
    <definedName name="BFPLMM" localSheetId="10">#REF!</definedName>
    <definedName name="BFPLMM" localSheetId="7">#REF!</definedName>
    <definedName name="BFPLMM" localSheetId="2">#REF!</definedName>
    <definedName name="BFPLMM" localSheetId="5">#REF!</definedName>
    <definedName name="BFPLMM" localSheetId="4">#REF!</definedName>
    <definedName name="BFPLMM" localSheetId="1">#REF!</definedName>
    <definedName name="BFPLMM" localSheetId="3">#REF!</definedName>
    <definedName name="BFPLMM" localSheetId="6">#REF!</definedName>
    <definedName name="BFPLMM">#REF!</definedName>
    <definedName name="BFRA">#N/A</definedName>
    <definedName name="BFUND" localSheetId="8">#REF!</definedName>
    <definedName name="BFUND" localSheetId="9">#REF!</definedName>
    <definedName name="BFUND" localSheetId="10">#REF!</definedName>
    <definedName name="BFUND" localSheetId="7">#REF!</definedName>
    <definedName name="BFUND" localSheetId="2">#REF!</definedName>
    <definedName name="BFUND" localSheetId="5">#REF!</definedName>
    <definedName name="BFUND" localSheetId="4">#REF!</definedName>
    <definedName name="BFUND" localSheetId="1">#REF!</definedName>
    <definedName name="BFUND" localSheetId="3">#REF!</definedName>
    <definedName name="BFUND" localSheetId="6">#REF!</definedName>
    <definedName name="BFUND">#REF!</definedName>
    <definedName name="BGS" localSheetId="9">#REF!</definedName>
    <definedName name="BGS" localSheetId="10">#REF!</definedName>
    <definedName name="BGS" localSheetId="7">#REF!</definedName>
    <definedName name="BGS" localSheetId="2">#REF!</definedName>
    <definedName name="BGS" localSheetId="5">#REF!</definedName>
    <definedName name="BGS" localSheetId="4">#REF!</definedName>
    <definedName name="BGS" localSheetId="1">#REF!</definedName>
    <definedName name="BGS" localSheetId="3">#REF!</definedName>
    <definedName name="BGS" localSheetId="6">#REF!</definedName>
    <definedName name="BGS">#REF!</definedName>
    <definedName name="BI">#N/A</definedName>
    <definedName name="BIP" localSheetId="8">#REF!</definedName>
    <definedName name="BIP" localSheetId="9">#REF!</definedName>
    <definedName name="BIP" localSheetId="10">#REF!</definedName>
    <definedName name="BIP" localSheetId="7">#REF!</definedName>
    <definedName name="BIP" localSheetId="2">#REF!</definedName>
    <definedName name="BIP" localSheetId="5">#REF!</definedName>
    <definedName name="BIP" localSheetId="4">#REF!</definedName>
    <definedName name="BIP" localSheetId="1">#REF!</definedName>
    <definedName name="BIP" localSheetId="3">#REF!</definedName>
    <definedName name="BIP" localSheetId="6">#REF!</definedName>
    <definedName name="BIP">#REF!</definedName>
    <definedName name="BK">#N/A</definedName>
    <definedName name="BKF">#N/A</definedName>
    <definedName name="BKFA" localSheetId="8">#REF!</definedName>
    <definedName name="BKFA" localSheetId="9">#REF!</definedName>
    <definedName name="BKFA" localSheetId="10">#REF!</definedName>
    <definedName name="BKFA" localSheetId="7">#REF!</definedName>
    <definedName name="BKFA" localSheetId="2">#REF!</definedName>
    <definedName name="BKFA" localSheetId="5">#REF!</definedName>
    <definedName name="BKFA" localSheetId="4">#REF!</definedName>
    <definedName name="BKFA" localSheetId="1">#REF!</definedName>
    <definedName name="BKFA" localSheetId="3">#REF!</definedName>
    <definedName name="BKFA" localSheetId="6">#REF!</definedName>
    <definedName name="BKFA">#REF!</definedName>
    <definedName name="BKO" localSheetId="9">#REF!</definedName>
    <definedName name="BKO" localSheetId="10">#REF!</definedName>
    <definedName name="BKO" localSheetId="7">#REF!</definedName>
    <definedName name="BKO" localSheetId="2">#REF!</definedName>
    <definedName name="BKO" localSheetId="5">#REF!</definedName>
    <definedName name="BKO" localSheetId="4">#REF!</definedName>
    <definedName name="BKO" localSheetId="1">#REF!</definedName>
    <definedName name="BKO" localSheetId="3">#REF!</definedName>
    <definedName name="BKO" localSheetId="6">#REF!</definedName>
    <definedName name="BKO">#REF!</definedName>
    <definedName name="bla" localSheetId="9" hidden="1">#REF!</definedName>
    <definedName name="bla" localSheetId="10" hidden="1">#REF!</definedName>
    <definedName name="bla" localSheetId="7" hidden="1">#REF!</definedName>
    <definedName name="bla" localSheetId="2" hidden="1">#REF!</definedName>
    <definedName name="bla" localSheetId="5" hidden="1">#REF!</definedName>
    <definedName name="bla" localSheetId="4" hidden="1">#REF!</definedName>
    <definedName name="bla" localSheetId="1" hidden="1">#REF!</definedName>
    <definedName name="bla" localSheetId="3" hidden="1">#REF!</definedName>
    <definedName name="bla" localSheetId="6" hidden="1">#REF!</definedName>
    <definedName name="bla" hidden="1">#REF!</definedName>
    <definedName name="BLPH1" hidden="1">'[41]Ex rate bloom'!$A$4</definedName>
    <definedName name="BLPH2" hidden="1">'[41]Ex rate bloom'!$D$4</definedName>
    <definedName name="BLPH3" hidden="1">'[41]Ex rate bloom'!$G$4</definedName>
    <definedName name="BLPH4" hidden="1">'[41]Ex rate bloom'!$J$4</definedName>
    <definedName name="BLPH5" hidden="1">'[41]Ex rate bloom'!$M$4</definedName>
    <definedName name="BLPH6" hidden="1">'[41]Ex rate bloom'!$P$4</definedName>
    <definedName name="BLPH7" hidden="1">'[41]Ex rate bloom'!$S$4</definedName>
    <definedName name="BLPH8" hidden="1">'[41]Ex rate bloom'!$V$4</definedName>
    <definedName name="BM" localSheetId="8">#REF!</definedName>
    <definedName name="BM" localSheetId="9">#REF!</definedName>
    <definedName name="BM" localSheetId="10">#REF!</definedName>
    <definedName name="BM" localSheetId="7">#REF!</definedName>
    <definedName name="BM" localSheetId="2">#REF!</definedName>
    <definedName name="BM" localSheetId="5">#REF!</definedName>
    <definedName name="BM" localSheetId="4">#REF!</definedName>
    <definedName name="BM" localSheetId="1">#REF!</definedName>
    <definedName name="BM" localSheetId="3">#REF!</definedName>
    <definedName name="BM" localSheetId="6">#REF!</definedName>
    <definedName name="BM">#REF!</definedName>
    <definedName name="BMG">[42]Q6!$E$28:$AH$28</definedName>
    <definedName name="BMII">#N/A</definedName>
    <definedName name="BMII_7" localSheetId="8">#REF!</definedName>
    <definedName name="BMII_7" localSheetId="9">#REF!</definedName>
    <definedName name="BMII_7" localSheetId="10">#REF!</definedName>
    <definedName name="BMII_7" localSheetId="7">#REF!</definedName>
    <definedName name="BMII_7" localSheetId="2">#REF!</definedName>
    <definedName name="BMII_7" localSheetId="5">#REF!</definedName>
    <definedName name="BMII_7" localSheetId="4">#REF!</definedName>
    <definedName name="BMII_7" localSheetId="1">#REF!</definedName>
    <definedName name="BMII_7" localSheetId="3">#REF!</definedName>
    <definedName name="BMII_7" localSheetId="6">#REF!</definedName>
    <definedName name="BMII_7">#REF!</definedName>
    <definedName name="BMIIB">#N/A</definedName>
    <definedName name="BMIIG">#N/A</definedName>
    <definedName name="BMS" localSheetId="8">#REF!</definedName>
    <definedName name="BMS" localSheetId="9">#REF!</definedName>
    <definedName name="BMS" localSheetId="10">#REF!</definedName>
    <definedName name="BMS" localSheetId="7">#REF!</definedName>
    <definedName name="BMS" localSheetId="2">#REF!</definedName>
    <definedName name="BMS" localSheetId="5">#REF!</definedName>
    <definedName name="BMS" localSheetId="4">#REF!</definedName>
    <definedName name="BMS" localSheetId="1">#REF!</definedName>
    <definedName name="BMS" localSheetId="3">#REF!</definedName>
    <definedName name="BMS" localSheetId="6">#REF!</definedName>
    <definedName name="BMS">#REF!</definedName>
    <definedName name="BOG" localSheetId="8">#REF!</definedName>
    <definedName name="BOG" localSheetId="9">#REF!</definedName>
    <definedName name="BOG" localSheetId="10">#REF!</definedName>
    <definedName name="BOG" localSheetId="7">#REF!</definedName>
    <definedName name="BOG" localSheetId="2">#REF!</definedName>
    <definedName name="BOG" localSheetId="5">#REF!</definedName>
    <definedName name="BOG" localSheetId="4">#REF!</definedName>
    <definedName name="BOG" localSheetId="1">#REF!</definedName>
    <definedName name="BOG" localSheetId="3">#REF!</definedName>
    <definedName name="BOG" localSheetId="6">#REF!</definedName>
    <definedName name="BOG">#REF!</definedName>
    <definedName name="BOLETIN" localSheetId="8">[34]BCP!#REF!</definedName>
    <definedName name="BOLETIN" localSheetId="9">[34]BCP!#REF!</definedName>
    <definedName name="BOLETIN" localSheetId="10">[34]BCP!#REF!</definedName>
    <definedName name="BOLETIN" localSheetId="7">[34]BCP!#REF!</definedName>
    <definedName name="BOLETIN" localSheetId="4">[34]BCP!#REF!</definedName>
    <definedName name="BOLETIN" localSheetId="1">[34]BCP!#REF!</definedName>
    <definedName name="BOLETIN" localSheetId="3">[34]BCP!#REF!</definedName>
    <definedName name="BOLETIN" localSheetId="6">[34]BCP!#REF!</definedName>
    <definedName name="BOLETIN">[34]BCP!#REF!</definedName>
    <definedName name="BOP">#N/A</definedName>
    <definedName name="BOPUSD" localSheetId="8">#REF!</definedName>
    <definedName name="BOPUSD" localSheetId="9">#REF!</definedName>
    <definedName name="BOPUSD" localSheetId="10">#REF!</definedName>
    <definedName name="BOPUSD" localSheetId="7">#REF!</definedName>
    <definedName name="BOPUSD" localSheetId="2">#REF!</definedName>
    <definedName name="BOPUSD" localSheetId="5">#REF!</definedName>
    <definedName name="BOPUSD" localSheetId="4">#REF!</definedName>
    <definedName name="BOPUSD" localSheetId="1">#REF!</definedName>
    <definedName name="BOPUSD" localSheetId="3">#REF!</definedName>
    <definedName name="BOPUSD" localSheetId="6">#REF!</definedName>
    <definedName name="BOPUSD">#REF!</definedName>
    <definedName name="BRASS" localSheetId="9">#REF!</definedName>
    <definedName name="BRASS" localSheetId="10">#REF!</definedName>
    <definedName name="BRASS" localSheetId="7">#REF!</definedName>
    <definedName name="BRASS" localSheetId="2">#REF!</definedName>
    <definedName name="BRASS" localSheetId="5">#REF!</definedName>
    <definedName name="BRASS" localSheetId="4">#REF!</definedName>
    <definedName name="BRASS" localSheetId="1">#REF!</definedName>
    <definedName name="BRASS" localSheetId="3">#REF!</definedName>
    <definedName name="BRASS" localSheetId="6">#REF!</definedName>
    <definedName name="BRASS">#REF!</definedName>
    <definedName name="BRASS_1" localSheetId="9">#REF!</definedName>
    <definedName name="BRASS_1" localSheetId="10">#REF!</definedName>
    <definedName name="BRASS_1" localSheetId="7">#REF!</definedName>
    <definedName name="BRASS_1" localSheetId="2">#REF!</definedName>
    <definedName name="BRASS_1" localSheetId="5">#REF!</definedName>
    <definedName name="BRASS_1" localSheetId="4">#REF!</definedName>
    <definedName name="BRASS_1" localSheetId="1">#REF!</definedName>
    <definedName name="BRASS_1" localSheetId="3">#REF!</definedName>
    <definedName name="BRASS_1" localSheetId="6">#REF!</definedName>
    <definedName name="BRASS_1">#REF!</definedName>
    <definedName name="BRASS_6" localSheetId="9">#REF!</definedName>
    <definedName name="BRASS_6" localSheetId="10">#REF!</definedName>
    <definedName name="BRASS_6" localSheetId="7">#REF!</definedName>
    <definedName name="BRASS_6" localSheetId="2">#REF!</definedName>
    <definedName name="BRASS_6" localSheetId="5">#REF!</definedName>
    <definedName name="BRASS_6" localSheetId="4">#REF!</definedName>
    <definedName name="BRASS_6" localSheetId="1">#REF!</definedName>
    <definedName name="BRASS_6" localSheetId="3">#REF!</definedName>
    <definedName name="BRASS_6" localSheetId="6">#REF!</definedName>
    <definedName name="BRASS_6">#REF!</definedName>
    <definedName name="BS" localSheetId="9">#REF!</definedName>
    <definedName name="BS" localSheetId="10">#REF!</definedName>
    <definedName name="BS" localSheetId="7">#REF!</definedName>
    <definedName name="BS" localSheetId="2">#REF!</definedName>
    <definedName name="BS" localSheetId="5">#REF!</definedName>
    <definedName name="BS" localSheetId="4">#REF!</definedName>
    <definedName name="BS" localSheetId="1">#REF!</definedName>
    <definedName name="BS" localSheetId="3">#REF!</definedName>
    <definedName name="BS" localSheetId="6">#REF!</definedName>
    <definedName name="BS">#REF!</definedName>
    <definedName name="BS1A" localSheetId="9">#REF!</definedName>
    <definedName name="BS1A" localSheetId="10">#REF!</definedName>
    <definedName name="BS1A" localSheetId="7">#REF!</definedName>
    <definedName name="BS1A" localSheetId="2">#REF!</definedName>
    <definedName name="BS1A" localSheetId="5">#REF!</definedName>
    <definedName name="BS1A" localSheetId="4">#REF!</definedName>
    <definedName name="BS1A" localSheetId="1">#REF!</definedName>
    <definedName name="BS1A" localSheetId="3">#REF!</definedName>
    <definedName name="BS1A" localSheetId="6">#REF!</definedName>
    <definedName name="BS1A">#REF!</definedName>
    <definedName name="BTR" localSheetId="9">#REF!</definedName>
    <definedName name="BTR" localSheetId="10">#REF!</definedName>
    <definedName name="BTR" localSheetId="7">#REF!</definedName>
    <definedName name="BTR" localSheetId="2">#REF!</definedName>
    <definedName name="BTR" localSheetId="5">#REF!</definedName>
    <definedName name="BTR" localSheetId="4">#REF!</definedName>
    <definedName name="BTR" localSheetId="1">#REF!</definedName>
    <definedName name="BTR" localSheetId="3">#REF!</definedName>
    <definedName name="BTR" localSheetId="6">#REF!</definedName>
    <definedName name="BTR">#REF!</definedName>
    <definedName name="BTRG" localSheetId="9">#REF!</definedName>
    <definedName name="BTRG" localSheetId="10">#REF!</definedName>
    <definedName name="BTRG" localSheetId="7">#REF!</definedName>
    <definedName name="BTRG" localSheetId="2">#REF!</definedName>
    <definedName name="BTRG" localSheetId="5">#REF!</definedName>
    <definedName name="BTRG" localSheetId="4">#REF!</definedName>
    <definedName name="BTRG" localSheetId="1">#REF!</definedName>
    <definedName name="BTRG" localSheetId="3">#REF!</definedName>
    <definedName name="BTRG" localSheetId="6">#REF!</definedName>
    <definedName name="BTRG">#REF!</definedName>
    <definedName name="Budget" localSheetId="9">#REF!</definedName>
    <definedName name="Budget" localSheetId="10">#REF!</definedName>
    <definedName name="Budget" localSheetId="7">#REF!</definedName>
    <definedName name="Budget" localSheetId="2">#REF!</definedName>
    <definedName name="Budget" localSheetId="5">#REF!</definedName>
    <definedName name="Budget" localSheetId="4">#REF!</definedName>
    <definedName name="Budget" localSheetId="1">#REF!</definedName>
    <definedName name="Budget" localSheetId="3">#REF!</definedName>
    <definedName name="Budget" localSheetId="6">#REF!</definedName>
    <definedName name="Budget">#REF!</definedName>
    <definedName name="Button_13">"CLAGA2000_Consolidado_2001_List"</definedName>
    <definedName name="BX" localSheetId="8">#REF!</definedName>
    <definedName name="BX" localSheetId="9">#REF!</definedName>
    <definedName name="BX" localSheetId="10">#REF!</definedName>
    <definedName name="BX" localSheetId="7">#REF!</definedName>
    <definedName name="BX" localSheetId="2">#REF!</definedName>
    <definedName name="BX" localSheetId="5">#REF!</definedName>
    <definedName name="BX" localSheetId="4">#REF!</definedName>
    <definedName name="BX" localSheetId="1">#REF!</definedName>
    <definedName name="BX" localSheetId="3">#REF!</definedName>
    <definedName name="BX" localSheetId="6">#REF!</definedName>
    <definedName name="BX">#REF!</definedName>
    <definedName name="BXG">[42]Q6!$E$26:$AH$26</definedName>
    <definedName name="BXS" localSheetId="8">#REF!</definedName>
    <definedName name="BXS" localSheetId="9">#REF!</definedName>
    <definedName name="BXS" localSheetId="10">#REF!</definedName>
    <definedName name="BXS" localSheetId="7">#REF!</definedName>
    <definedName name="BXS" localSheetId="2">#REF!</definedName>
    <definedName name="BXS" localSheetId="5">#REF!</definedName>
    <definedName name="BXS" localSheetId="4">#REF!</definedName>
    <definedName name="BXS" localSheetId="1">#REF!</definedName>
    <definedName name="BXS" localSheetId="3">#REF!</definedName>
    <definedName name="BXS" localSheetId="6">#REF!</definedName>
    <definedName name="BXS">#REF!</definedName>
    <definedName name="C.2" localSheetId="8">#REF!</definedName>
    <definedName name="C.2" localSheetId="9">#REF!</definedName>
    <definedName name="C.2" localSheetId="10">#REF!</definedName>
    <definedName name="C.2" localSheetId="7">#REF!</definedName>
    <definedName name="C.2" localSheetId="2">#REF!</definedName>
    <definedName name="C.2" localSheetId="5">#REF!</definedName>
    <definedName name="C.2" localSheetId="4">#REF!</definedName>
    <definedName name="C.2" localSheetId="1">#REF!</definedName>
    <definedName name="C.2" localSheetId="3">#REF!</definedName>
    <definedName name="C.2" localSheetId="6">#REF!</definedName>
    <definedName name="C.2">#REF!</definedName>
    <definedName name="C_" localSheetId="8">#REF!</definedName>
    <definedName name="C_" localSheetId="9">#REF!</definedName>
    <definedName name="C_" localSheetId="10">#REF!</definedName>
    <definedName name="C_" localSheetId="7">#REF!</definedName>
    <definedName name="C_" localSheetId="2">#REF!</definedName>
    <definedName name="C_" localSheetId="5">#REF!</definedName>
    <definedName name="C_" localSheetId="4">#REF!</definedName>
    <definedName name="C_" localSheetId="1">#REF!</definedName>
    <definedName name="C_" localSheetId="3">#REF!</definedName>
    <definedName name="C_" localSheetId="6">#REF!</definedName>
    <definedName name="C_">#REF!</definedName>
    <definedName name="C_1" localSheetId="8">OFFSET(#REF!,0,0,COUNT(#REF!),1)</definedName>
    <definedName name="C_1" localSheetId="9">OFFSET(#REF!,0,0,COUNT(#REF!),1)</definedName>
    <definedName name="C_1" localSheetId="10">OFFSET(#REF!,0,0,COUNT(#REF!),1)</definedName>
    <definedName name="C_1" localSheetId="7">OFFSET(#REF!,0,0,COUNT(#REF!),1)</definedName>
    <definedName name="C_1" localSheetId="2">OFFSET(#REF!,0,0,COUNT(#REF!),1)</definedName>
    <definedName name="C_1" localSheetId="5">OFFSET(#REF!,0,0,COUNT(#REF!),1)</definedName>
    <definedName name="C_1" localSheetId="4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>OFFSET(#REF!,0,0,COUNT(#REF!),1)</definedName>
    <definedName name="C_2" localSheetId="9">OFFSET(#REF!,0,0,COUNT(#REF!),1)</definedName>
    <definedName name="C_2" localSheetId="10">OFFSET(#REF!,0,0,COUNT(#REF!),1)</definedName>
    <definedName name="C_2" localSheetId="7">OFFSET(#REF!,0,0,COUNT(#REF!),1)</definedName>
    <definedName name="C_2" localSheetId="2">OFFSET(#REF!,0,0,COUNT(#REF!),1)</definedName>
    <definedName name="C_2" localSheetId="5">OFFSET(#REF!,0,0,COUNT(#REF!),1)</definedName>
    <definedName name="C_2" localSheetId="4">OFFSET(#REF!,0,0,COUNT(#REF!),1)</definedName>
    <definedName name="C_2" localSheetId="1">OFFSET(#REF!,0,0,COUNT(#REF!),1)</definedName>
    <definedName name="C_2" localSheetId="3">OFFSET(#REF!,0,0,COUNT(#REF!),1)</definedName>
    <definedName name="C_2" localSheetId="6">OFFSET(#REF!,0,0,COUNT(#REF!),1)</definedName>
    <definedName name="C_2">OFFSET(#REF!,0,0,COUNT(#REF!),1)</definedName>
    <definedName name="CAD" localSheetId="8">#REF!</definedName>
    <definedName name="CAD" localSheetId="9">#REF!</definedName>
    <definedName name="CAD" localSheetId="10">#REF!</definedName>
    <definedName name="CAD" localSheetId="7">#REF!</definedName>
    <definedName name="CAD" localSheetId="2">#REF!</definedName>
    <definedName name="CAD" localSheetId="5">#REF!</definedName>
    <definedName name="CAD" localSheetId="4">#REF!</definedName>
    <definedName name="CAD" localSheetId="1">#REF!</definedName>
    <definedName name="CAD" localSheetId="3">#REF!</definedName>
    <definedName name="CAD" localSheetId="6">#REF!</definedName>
    <definedName name="CAD">#REF!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8">#REF!</definedName>
    <definedName name="CAMARON" localSheetId="9">#REF!</definedName>
    <definedName name="CAMARON" localSheetId="10">#REF!</definedName>
    <definedName name="CAMARON" localSheetId="7">#REF!</definedName>
    <definedName name="CAMARON" localSheetId="2">#REF!</definedName>
    <definedName name="CAMARON" localSheetId="5">#REF!</definedName>
    <definedName name="CAMARON" localSheetId="4">#REF!</definedName>
    <definedName name="CAMARON" localSheetId="1">#REF!</definedName>
    <definedName name="CAMARON" localSheetId="3">#REF!</definedName>
    <definedName name="CAMARON" localSheetId="6">#REF!</definedName>
    <definedName name="CAMARON">#REF!</definedName>
    <definedName name="Cavg" localSheetId="9">OFFSET(#REF!,0,0,COUNT(#REF!),1)</definedName>
    <definedName name="Cavg" localSheetId="10">OFFSET(#REF!,0,0,COUNT(#REF!),1)</definedName>
    <definedName name="Cavg" localSheetId="7">OFFSET(#REF!,0,0,COUNT(#REF!),1)</definedName>
    <definedName name="Cavg" localSheetId="2">OFFSET(#REF!,0,0,COUNT(#REF!),1)</definedName>
    <definedName name="Cavg" localSheetId="5">OFFSET(#REF!,0,0,COUNT(#REF!),1)</definedName>
    <definedName name="Cavg" localSheetId="4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>OFFSET(#REF!,0,0,COUNT(#REF!),1)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7" hidden="1">{"Riqfin97",#N/A,FALSE,"Tran";"Riqfinpro",#N/A,FALSE,"Tran"}</definedName>
    <definedName name="cc" localSheetId="2" hidden="1">{"Riqfin97",#N/A,FALSE,"Tran";"Riqfinpro",#N/A,FALSE,"Tran"}</definedName>
    <definedName name="cc" localSheetId="5" hidden="1">{"Riqfin97",#N/A,FALSE,"Tran";"Riqfinpro",#N/A,FALSE,"Tran"}</definedName>
    <definedName name="cc" localSheetId="4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8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7" hidden="1">{"Minpmon",#N/A,FALSE,"Monthinput"}</definedName>
    <definedName name="ccccc" localSheetId="2" hidden="1">{"Minpmon",#N/A,FALSE,"Monthinput"}</definedName>
    <definedName name="ccccc" localSheetId="5" hidden="1">{"Minpmon",#N/A,FALSE,"Monthinput"}</definedName>
    <definedName name="ccccc" localSheetId="4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hidden="1">{"Minpmon",#N/A,FALSE,"Monthinput"}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7" hidden="1">{"Tab1",#N/A,FALSE,"P";"Tab2",#N/A,FALSE,"P"}</definedName>
    <definedName name="cccccccccccccc" localSheetId="2" hidden="1">{"Tab1",#N/A,FALSE,"P";"Tab2",#N/A,FALSE,"P"}</definedName>
    <definedName name="cccccccccccccc" localSheetId="5" hidden="1">{"Tab1",#N/A,FALSE,"P";"Tab2",#N/A,FALSE,"P"}</definedName>
    <definedName name="cccccccccccccc" localSheetId="4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hidden="1">{"Tab1",#N/A,FALSE,"P";"Tab2",#N/A,FALSE,"P"}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7" hidden="1">{"Riqfin97",#N/A,FALSE,"Tran";"Riqfinpro",#N/A,FALSE,"Tran"}</definedName>
    <definedName name="cccm" localSheetId="2" hidden="1">{"Riqfin97",#N/A,FALSE,"Tran";"Riqfinpro",#N/A,FALSE,"Tran"}</definedName>
    <definedName name="cccm" localSheetId="5" hidden="1">{"Riqfin97",#N/A,FALSE,"Tran";"Riqfinpro",#N/A,FALSE,"Tran"}</definedName>
    <definedName name="cccm" localSheetId="4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hidden="1">{"Riqfin97",#N/A,FALSE,"Tran";"Riqfinpro",#N/A,FALSE,"Tran"}</definedName>
    <definedName name="CD" localSheetId="8">#REF!</definedName>
    <definedName name="CD" localSheetId="9">#REF!</definedName>
    <definedName name="CD" localSheetId="10">#REF!</definedName>
    <definedName name="CD" localSheetId="7">#REF!</definedName>
    <definedName name="CD" localSheetId="2">#REF!</definedName>
    <definedName name="CD" localSheetId="5">#REF!</definedName>
    <definedName name="CD" localSheetId="4">#REF!</definedName>
    <definedName name="CD" localSheetId="1">#REF!</definedName>
    <definedName name="CD" localSheetId="3">#REF!</definedName>
    <definedName name="CD" localSheetId="6">#REF!</definedName>
    <definedName name="CD">#REF!</definedName>
    <definedName name="CD1A" localSheetId="9">#REF!</definedName>
    <definedName name="CD1A" localSheetId="10">#REF!</definedName>
    <definedName name="CD1A" localSheetId="7">#REF!</definedName>
    <definedName name="CD1A" localSheetId="2">#REF!</definedName>
    <definedName name="CD1A" localSheetId="5">#REF!</definedName>
    <definedName name="CD1A" localSheetId="4">#REF!</definedName>
    <definedName name="CD1A" localSheetId="1">#REF!</definedName>
    <definedName name="CD1A" localSheetId="3">#REF!</definedName>
    <definedName name="CD1A" localSheetId="6">#REF!</definedName>
    <definedName name="CD1A">#REF!</definedName>
    <definedName name="CEMENTO" localSheetId="9">#REF!</definedName>
    <definedName name="CEMENTO" localSheetId="10">#REF!</definedName>
    <definedName name="CEMENTO" localSheetId="7">#REF!</definedName>
    <definedName name="CEMENTO" localSheetId="2">#REF!</definedName>
    <definedName name="CEMENTO" localSheetId="5">#REF!</definedName>
    <definedName name="CEMENTO" localSheetId="4">#REF!</definedName>
    <definedName name="CEMENTO" localSheetId="1">#REF!</definedName>
    <definedName name="CEMENTO" localSheetId="3">#REF!</definedName>
    <definedName name="CEMENTO" localSheetId="6">#REF!</definedName>
    <definedName name="CEMENTO">#REF!</definedName>
    <definedName name="cfdfdf" localSheetId="9" hidden="1">#REF!</definedName>
    <definedName name="cfdfdf" localSheetId="10" hidden="1">#REF!</definedName>
    <definedName name="cfdfdf" localSheetId="7" hidden="1">#REF!</definedName>
    <definedName name="cfdfdf" localSheetId="2" hidden="1">#REF!</definedName>
    <definedName name="cfdfdf" localSheetId="5" hidden="1">#REF!</definedName>
    <definedName name="cfdfdf" localSheetId="4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hidden="1">#REF!</definedName>
    <definedName name="chart" localSheetId="9">#REF!</definedName>
    <definedName name="chart" localSheetId="10">#REF!</definedName>
    <definedName name="chart" localSheetId="7">#REF!</definedName>
    <definedName name="chart" localSheetId="2">#REF!</definedName>
    <definedName name="chart" localSheetId="5">#REF!</definedName>
    <definedName name="chart" localSheetId="4">#REF!</definedName>
    <definedName name="chart" localSheetId="1">#REF!</definedName>
    <definedName name="chart" localSheetId="3">#REF!</definedName>
    <definedName name="chart" localSheetId="6">#REF!</definedName>
    <definedName name="chart">#REF!</definedName>
    <definedName name="CHF" localSheetId="9">#REF!</definedName>
    <definedName name="CHF" localSheetId="10">#REF!</definedName>
    <definedName name="CHF" localSheetId="7">#REF!</definedName>
    <definedName name="CHF" localSheetId="2">#REF!</definedName>
    <definedName name="CHF" localSheetId="5">#REF!</definedName>
    <definedName name="CHF" localSheetId="4">#REF!</definedName>
    <definedName name="CHF" localSheetId="1">#REF!</definedName>
    <definedName name="CHF" localSheetId="3">#REF!</definedName>
    <definedName name="CHF" localSheetId="6">#REF!</definedName>
    <definedName name="CHF">#REF!</definedName>
    <definedName name="CHK5.1" localSheetId="9">#REF!</definedName>
    <definedName name="CHK5.1" localSheetId="10">#REF!</definedName>
    <definedName name="CHK5.1" localSheetId="7">#REF!</definedName>
    <definedName name="CHK5.1" localSheetId="2">#REF!</definedName>
    <definedName name="CHK5.1" localSheetId="5">#REF!</definedName>
    <definedName name="CHK5.1" localSheetId="4">#REF!</definedName>
    <definedName name="CHK5.1" localSheetId="1">#REF!</definedName>
    <definedName name="CHK5.1" localSheetId="3">#REF!</definedName>
    <definedName name="CHK5.1" localSheetId="6">#REF!</definedName>
    <definedName name="CHK5.1">#REF!</definedName>
    <definedName name="cirr" localSheetId="9">#REF!</definedName>
    <definedName name="cirr" localSheetId="10">#REF!</definedName>
    <definedName name="cirr" localSheetId="7">#REF!</definedName>
    <definedName name="cirr" localSheetId="2">#REF!</definedName>
    <definedName name="cirr" localSheetId="5">#REF!</definedName>
    <definedName name="cirr" localSheetId="4">#REF!</definedName>
    <definedName name="cirr" localSheetId="1">#REF!</definedName>
    <definedName name="cirr" localSheetId="3">#REF!</definedName>
    <definedName name="cirr" localSheetId="6">#REF!</definedName>
    <definedName name="cirr">#REF!</definedName>
    <definedName name="ClaveDeColor" localSheetId="9">#REF!</definedName>
    <definedName name="ClaveDeColor" localSheetId="10">#REF!</definedName>
    <definedName name="ClaveDeColor" localSheetId="7">#REF!</definedName>
    <definedName name="ClaveDeColor" localSheetId="2">#REF!</definedName>
    <definedName name="ClaveDeColor" localSheetId="5">#REF!</definedName>
    <definedName name="ClaveDeColor" localSheetId="4">#REF!</definedName>
    <definedName name="ClaveDeColor" localSheetId="1">#REF!</definedName>
    <definedName name="ClaveDeColor" localSheetId="3">#REF!</definedName>
    <definedName name="ClaveDeColor" localSheetId="6">#REF!</definedName>
    <definedName name="ClaveDeColor">#REF!</definedName>
    <definedName name="CLUB91" localSheetId="9">#REF!</definedName>
    <definedName name="CLUB91" localSheetId="10">#REF!</definedName>
    <definedName name="CLUB91" localSheetId="7">#REF!</definedName>
    <definedName name="CLUB91" localSheetId="2">#REF!</definedName>
    <definedName name="CLUB91" localSheetId="5">#REF!</definedName>
    <definedName name="CLUB91" localSheetId="4">#REF!</definedName>
    <definedName name="CLUB91" localSheetId="1">#REF!</definedName>
    <definedName name="CLUB91" localSheetId="3">#REF!</definedName>
    <definedName name="CLUB91" localSheetId="6">#REF!</definedName>
    <definedName name="CLUB91">#REF!</definedName>
    <definedName name="CMD" localSheetId="10">[34]BCP!#REF!</definedName>
    <definedName name="CMD" localSheetId="6">[34]BCP!#REF!</definedName>
    <definedName name="CMD">[34]BCP!#REF!</definedName>
    <definedName name="cmethapp" localSheetId="8">#REF!,#REF!,#REF!</definedName>
    <definedName name="cmethapp" localSheetId="9">#REF!,#REF!,#REF!</definedName>
    <definedName name="cmethapp" localSheetId="10">#REF!,#REF!,#REF!</definedName>
    <definedName name="cmethapp" localSheetId="7">#REF!,#REF!,#REF!</definedName>
    <definedName name="cmethapp" localSheetId="2">#REF!,#REF!,#REF!</definedName>
    <definedName name="cmethapp" localSheetId="5">#REF!,#REF!,#REF!</definedName>
    <definedName name="cmethapp" localSheetId="4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>#REF!,#REF!,#REF!</definedName>
    <definedName name="cmethmain" localSheetId="8">#REF!</definedName>
    <definedName name="cmethmain" localSheetId="9">#REF!</definedName>
    <definedName name="cmethmain" localSheetId="10">#REF!</definedName>
    <definedName name="cmethmain" localSheetId="7">#REF!</definedName>
    <definedName name="cmethmain" localSheetId="2">#REF!</definedName>
    <definedName name="cmethmain" localSheetId="5">#REF!</definedName>
    <definedName name="cmethmain" localSheetId="4">#REF!</definedName>
    <definedName name="cmethmain" localSheetId="1">#REF!</definedName>
    <definedName name="cmethmain" localSheetId="3">#REF!</definedName>
    <definedName name="cmethmain" localSheetId="6">#REF!</definedName>
    <definedName name="cmethmain">#REF!</definedName>
    <definedName name="Cmin" localSheetId="8">OFFSET(#REF!,0,0,COUNT(#REF!),1)</definedName>
    <definedName name="Cmin" localSheetId="9">OFFSET(#REF!,0,0,COUNT(#REF!),1)</definedName>
    <definedName name="Cmin" localSheetId="10">OFFSET(#REF!,0,0,COUNT(#REF!),1)</definedName>
    <definedName name="Cmin" localSheetId="7">OFFSET(#REF!,0,0,COUNT(#REF!),1)</definedName>
    <definedName name="Cmin" localSheetId="2">OFFSET(#REF!,0,0,COUNT(#REF!),1)</definedName>
    <definedName name="Cmin" localSheetId="5">OFFSET(#REF!,0,0,COUNT(#REF!),1)</definedName>
    <definedName name="Cmin" localSheetId="4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>OFFSET(#REF!,0,0,COUNT(#REF!),1)</definedName>
    <definedName name="CN" localSheetId="8">#REF!</definedName>
    <definedName name="CN" localSheetId="9">#REF!</definedName>
    <definedName name="CN" localSheetId="10">#REF!</definedName>
    <definedName name="CN" localSheetId="7">#REF!</definedName>
    <definedName name="CN" localSheetId="2">#REF!</definedName>
    <definedName name="CN" localSheetId="5">#REF!</definedName>
    <definedName name="CN" localSheetId="4">#REF!</definedName>
    <definedName name="CN" localSheetId="1">#REF!</definedName>
    <definedName name="CN" localSheetId="3">#REF!</definedName>
    <definedName name="CN" localSheetId="6">#REF!</definedName>
    <definedName name="CN">#REF!</definedName>
    <definedName name="CN1A" localSheetId="9">#REF!</definedName>
    <definedName name="CN1A" localSheetId="10">#REF!</definedName>
    <definedName name="CN1A" localSheetId="7">#REF!</definedName>
    <definedName name="CN1A" localSheetId="2">#REF!</definedName>
    <definedName name="CN1A" localSheetId="5">#REF!</definedName>
    <definedName name="CN1A" localSheetId="4">#REF!</definedName>
    <definedName name="CN1A" localSheetId="1">#REF!</definedName>
    <definedName name="CN1A" localSheetId="3">#REF!</definedName>
    <definedName name="CN1A" localSheetId="6">#REF!</definedName>
    <definedName name="CN1A">#REF!</definedName>
    <definedName name="Color1" localSheetId="9">#REF!</definedName>
    <definedName name="Color1" localSheetId="10">#REF!</definedName>
    <definedName name="Color1" localSheetId="7">#REF!</definedName>
    <definedName name="Color1" localSheetId="2">#REF!</definedName>
    <definedName name="Color1" localSheetId="5">#REF!</definedName>
    <definedName name="Color1" localSheetId="4">#REF!</definedName>
    <definedName name="Color1" localSheetId="1">#REF!</definedName>
    <definedName name="Color1" localSheetId="3">#REF!</definedName>
    <definedName name="Color1" localSheetId="6">#REF!</definedName>
    <definedName name="Color1">#REF!</definedName>
    <definedName name="Color2" localSheetId="9">#REF!</definedName>
    <definedName name="Color2" localSheetId="10">#REF!</definedName>
    <definedName name="Color2" localSheetId="7">#REF!</definedName>
    <definedName name="Color2" localSheetId="2">#REF!</definedName>
    <definedName name="Color2" localSheetId="5">#REF!</definedName>
    <definedName name="Color2" localSheetId="4">#REF!</definedName>
    <definedName name="Color2" localSheetId="1">#REF!</definedName>
    <definedName name="Color2" localSheetId="3">#REF!</definedName>
    <definedName name="Color2" localSheetId="6">#REF!</definedName>
    <definedName name="Color2">#REF!</definedName>
    <definedName name="Color3" localSheetId="9">#REF!</definedName>
    <definedName name="Color3" localSheetId="10">#REF!</definedName>
    <definedName name="Color3" localSheetId="7">#REF!</definedName>
    <definedName name="Color3" localSheetId="2">#REF!</definedName>
    <definedName name="Color3" localSheetId="5">#REF!</definedName>
    <definedName name="Color3" localSheetId="4">#REF!</definedName>
    <definedName name="Color3" localSheetId="1">#REF!</definedName>
    <definedName name="Color3" localSheetId="3">#REF!</definedName>
    <definedName name="Color3" localSheetId="6">#REF!</definedName>
    <definedName name="Color3">#REF!</definedName>
    <definedName name="Color4" localSheetId="9">#REF!</definedName>
    <definedName name="Color4" localSheetId="10">#REF!</definedName>
    <definedName name="Color4" localSheetId="7">#REF!</definedName>
    <definedName name="Color4" localSheetId="2">#REF!</definedName>
    <definedName name="Color4" localSheetId="5">#REF!</definedName>
    <definedName name="Color4" localSheetId="4">#REF!</definedName>
    <definedName name="Color4" localSheetId="1">#REF!</definedName>
    <definedName name="Color4" localSheetId="3">#REF!</definedName>
    <definedName name="Color4" localSheetId="6">#REF!</definedName>
    <definedName name="Color4">#REF!</definedName>
    <definedName name="Color5" localSheetId="9">#REF!</definedName>
    <definedName name="Color5" localSheetId="10">#REF!</definedName>
    <definedName name="Color5" localSheetId="7">#REF!</definedName>
    <definedName name="Color5" localSheetId="2">#REF!</definedName>
    <definedName name="Color5" localSheetId="5">#REF!</definedName>
    <definedName name="Color5" localSheetId="4">#REF!</definedName>
    <definedName name="Color5" localSheetId="1">#REF!</definedName>
    <definedName name="Color5" localSheetId="3">#REF!</definedName>
    <definedName name="Color5" localSheetId="6">#REF!</definedName>
    <definedName name="Color5">#REF!</definedName>
    <definedName name="Color6" localSheetId="9">#REF!</definedName>
    <definedName name="Color6" localSheetId="10">#REF!</definedName>
    <definedName name="Color6" localSheetId="7">#REF!</definedName>
    <definedName name="Color6" localSheetId="2">#REF!</definedName>
    <definedName name="Color6" localSheetId="5">#REF!</definedName>
    <definedName name="Color6" localSheetId="4">#REF!</definedName>
    <definedName name="Color6" localSheetId="1">#REF!</definedName>
    <definedName name="Color6" localSheetId="3">#REF!</definedName>
    <definedName name="Color6" localSheetId="6">#REF!</definedName>
    <definedName name="Color6">#REF!</definedName>
    <definedName name="COM" localSheetId="9">#REF!</definedName>
    <definedName name="COM" localSheetId="10">#REF!</definedName>
    <definedName name="COM" localSheetId="7">#REF!</definedName>
    <definedName name="COM" localSheetId="2">#REF!</definedName>
    <definedName name="COM" localSheetId="5">#REF!</definedName>
    <definedName name="COM" localSheetId="4">#REF!</definedName>
    <definedName name="COM" localSheetId="1">#REF!</definedName>
    <definedName name="COM" localSheetId="3">#REF!</definedName>
    <definedName name="COM" localSheetId="6">#REF!</definedName>
    <definedName name="COM">#REF!</definedName>
    <definedName name="CONS1">[43]MONTHLY!$BP$4:$CA$4</definedName>
    <definedName name="CONS2">[43]MONTHLY!$CB$4:$CM$4</definedName>
    <definedName name="CONSOL" localSheetId="8">#REF!</definedName>
    <definedName name="CONSOL" localSheetId="9">#REF!</definedName>
    <definedName name="CONSOL" localSheetId="10">#REF!</definedName>
    <definedName name="CONSOL" localSheetId="7">#REF!</definedName>
    <definedName name="CONSOL" localSheetId="2">#REF!</definedName>
    <definedName name="CONSOL" localSheetId="5">#REF!</definedName>
    <definedName name="CONSOL" localSheetId="4">#REF!</definedName>
    <definedName name="CONSOL" localSheetId="1">#REF!</definedName>
    <definedName name="CONSOL" localSheetId="3">#REF!</definedName>
    <definedName name="CONSOL" localSheetId="6">#REF!</definedName>
    <definedName name="CONSOL">#REF!</definedName>
    <definedName name="CONSOLC2" localSheetId="8">#REF!</definedName>
    <definedName name="CONSOLC2" localSheetId="9">#REF!</definedName>
    <definedName name="CONSOLC2" localSheetId="10">#REF!</definedName>
    <definedName name="CONSOLC2" localSheetId="7">#REF!</definedName>
    <definedName name="CONSOLC2" localSheetId="2">#REF!</definedName>
    <definedName name="CONSOLC2" localSheetId="5">#REF!</definedName>
    <definedName name="CONSOLC2" localSheetId="4">#REF!</definedName>
    <definedName name="CONSOLC2" localSheetId="1">#REF!</definedName>
    <definedName name="CONSOLC2" localSheetId="3">#REF!</definedName>
    <definedName name="CONSOLC2" localSheetId="6">#REF!</definedName>
    <definedName name="CONSOLC2">#REF!</definedName>
    <definedName name="cooperantes" localSheetId="7">#REF!</definedName>
    <definedName name="cooperantes" localSheetId="2">#REF!</definedName>
    <definedName name="cooperantes" localSheetId="5">#REF!</definedName>
    <definedName name="cooperantes" localSheetId="4">#REF!</definedName>
    <definedName name="cooperantes" localSheetId="1">#REF!</definedName>
    <definedName name="cooperantes" localSheetId="3">#REF!</definedName>
    <definedName name="cooperantes" localSheetId="6">#REF!</definedName>
    <definedName name="cooperantes">#REF!</definedName>
    <definedName name="copystart" localSheetId="8">#REF!</definedName>
    <definedName name="copystart" localSheetId="9">#REF!</definedName>
    <definedName name="copystart" localSheetId="10">#REF!</definedName>
    <definedName name="copystart" localSheetId="7">#REF!</definedName>
    <definedName name="copystart" localSheetId="2">#REF!</definedName>
    <definedName name="copystart" localSheetId="5">#REF!</definedName>
    <definedName name="copystart" localSheetId="4">#REF!</definedName>
    <definedName name="copystart" localSheetId="1">#REF!</definedName>
    <definedName name="copystart" localSheetId="3">#REF!</definedName>
    <definedName name="copystart" localSheetId="6">#REF!</definedName>
    <definedName name="copystart">#REF!</definedName>
    <definedName name="Copytodebt" localSheetId="8">'[2]in-out'!#REF!</definedName>
    <definedName name="Copytodebt" localSheetId="9">'[2]in-out'!#REF!</definedName>
    <definedName name="Copytodebt" localSheetId="10">'[2]in-out'!#REF!</definedName>
    <definedName name="Copytodebt" localSheetId="7">'[2]in-out'!#REF!</definedName>
    <definedName name="Copytodebt" localSheetId="1">'[2]in-out'!#REF!</definedName>
    <definedName name="Copytodebt" localSheetId="3">'[2]in-out'!#REF!</definedName>
    <definedName name="Copytodebt" localSheetId="6">'[2]in-out'!#REF!</definedName>
    <definedName name="Copytodebt">'[2]in-out'!#REF!</definedName>
    <definedName name="COUNT" localSheetId="8">#REF!</definedName>
    <definedName name="COUNT" localSheetId="9">#REF!</definedName>
    <definedName name="COUNT" localSheetId="10">#REF!</definedName>
    <definedName name="COUNT" localSheetId="7">#REF!</definedName>
    <definedName name="COUNT" localSheetId="2">#REF!</definedName>
    <definedName name="COUNT" localSheetId="5">#REF!</definedName>
    <definedName name="COUNT" localSheetId="4">#REF!</definedName>
    <definedName name="COUNT" localSheetId="1">#REF!</definedName>
    <definedName name="COUNT" localSheetId="3">#REF!</definedName>
    <definedName name="COUNT" localSheetId="6">#REF!</definedName>
    <definedName name="COUNT">#REF!</definedName>
    <definedName name="COUNTER" localSheetId="8">#REF!</definedName>
    <definedName name="COUNTER" localSheetId="9">#REF!</definedName>
    <definedName name="COUNTER" localSheetId="10">#REF!</definedName>
    <definedName name="COUNTER" localSheetId="7">#REF!</definedName>
    <definedName name="COUNTER" localSheetId="2">#REF!</definedName>
    <definedName name="COUNTER" localSheetId="5">#REF!</definedName>
    <definedName name="COUNTER" localSheetId="4">#REF!</definedName>
    <definedName name="COUNTER" localSheetId="1">#REF!</definedName>
    <definedName name="COUNTER" localSheetId="3">#REF!</definedName>
    <definedName name="COUNTER" localSheetId="6">#REF!</definedName>
    <definedName name="COUNTER">#REF!</definedName>
    <definedName name="cp" localSheetId="8" hidden="1">'[44]C Summary'!#REF!</definedName>
    <definedName name="cp" localSheetId="9" hidden="1">'[44]C Summary'!#REF!</definedName>
    <definedName name="cp" localSheetId="10" hidden="1">'[44]C Summary'!#REF!</definedName>
    <definedName name="cp" localSheetId="7" hidden="1">'[44]C Summary'!#REF!</definedName>
    <definedName name="cp" localSheetId="4" hidden="1">'[44]C Summary'!#REF!</definedName>
    <definedName name="cp" localSheetId="1" hidden="1">'[44]C Summary'!#REF!</definedName>
    <definedName name="cp" localSheetId="3" hidden="1">'[44]C Summary'!#REF!</definedName>
    <definedName name="cp" localSheetId="6" hidden="1">'[44]C Summary'!#REF!</definedName>
    <definedName name="cp" hidden="1">'[44]C Summary'!#REF!</definedName>
    <definedName name="CPF" localSheetId="8">#REF!</definedName>
    <definedName name="CPF" localSheetId="9">#REF!</definedName>
    <definedName name="CPF" localSheetId="10">#REF!</definedName>
    <definedName name="CPF" localSheetId="7">#REF!</definedName>
    <definedName name="CPF" localSheetId="2">#REF!</definedName>
    <definedName name="CPF" localSheetId="5">#REF!</definedName>
    <definedName name="CPF" localSheetId="4">#REF!</definedName>
    <definedName name="CPF" localSheetId="1">#REF!</definedName>
    <definedName name="CPF" localSheetId="3">#REF!</definedName>
    <definedName name="CPF" localSheetId="6">#REF!</definedName>
    <definedName name="CPF">#REF!</definedName>
    <definedName name="CPI_Core" localSheetId="8">#REF!</definedName>
    <definedName name="CPI_Core" localSheetId="9">#REF!</definedName>
    <definedName name="CPI_Core" localSheetId="10">#REF!</definedName>
    <definedName name="CPI_Core" localSheetId="7">#REF!</definedName>
    <definedName name="CPI_Core" localSheetId="2">#REF!</definedName>
    <definedName name="CPI_Core" localSheetId="5">#REF!</definedName>
    <definedName name="CPI_Core" localSheetId="4">#REF!</definedName>
    <definedName name="CPI_Core" localSheetId="1">#REF!</definedName>
    <definedName name="CPI_Core" localSheetId="3">#REF!</definedName>
    <definedName name="CPI_Core" localSheetId="6">#REF!</definedName>
    <definedName name="CPI_Core">#REF!</definedName>
    <definedName name="CPI_NAT_monthly" localSheetId="8">#REF!</definedName>
    <definedName name="CPI_NAT_monthly" localSheetId="9">#REF!</definedName>
    <definedName name="CPI_NAT_monthly" localSheetId="10">#REF!</definedName>
    <definedName name="CPI_NAT_monthly" localSheetId="7">#REF!</definedName>
    <definedName name="CPI_NAT_monthly" localSheetId="2">#REF!</definedName>
    <definedName name="CPI_NAT_monthly" localSheetId="5">#REF!</definedName>
    <definedName name="CPI_NAT_monthly" localSheetId="4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>#REF!</definedName>
    <definedName name="CREDITOBCH" localSheetId="9">#REF!</definedName>
    <definedName name="CREDITOBCH" localSheetId="10">#REF!</definedName>
    <definedName name="CREDITOBCH" localSheetId="7">#REF!</definedName>
    <definedName name="CREDITOBCH" localSheetId="2">#REF!</definedName>
    <definedName name="CREDITOBCH" localSheetId="5">#REF!</definedName>
    <definedName name="CREDITOBCH" localSheetId="4">#REF!</definedName>
    <definedName name="CREDITOBCH" localSheetId="1">#REF!</definedName>
    <definedName name="CREDITOBCH" localSheetId="3">#REF!</definedName>
    <definedName name="CREDITOBCH" localSheetId="6">#REF!</definedName>
    <definedName name="CREDITOBCH">#REF!</definedName>
    <definedName name="CREDITORSB" localSheetId="9">#REF!</definedName>
    <definedName name="CREDITORSB" localSheetId="10">#REF!</definedName>
    <definedName name="CREDITORSB" localSheetId="7">#REF!</definedName>
    <definedName name="CREDITORSB" localSheetId="2">#REF!</definedName>
    <definedName name="CREDITORSB" localSheetId="5">#REF!</definedName>
    <definedName name="CREDITORSB" localSheetId="4">#REF!</definedName>
    <definedName name="CREDITORSB" localSheetId="1">#REF!</definedName>
    <definedName name="CREDITORSB" localSheetId="3">#REF!</definedName>
    <definedName name="CREDITORSB" localSheetId="6">#REF!</definedName>
    <definedName name="CREDITORSB">#REF!</definedName>
    <definedName name="Crng" localSheetId="9">OFFSET(#REF!,0,0,COUNT(#REF!),1)</definedName>
    <definedName name="Crng" localSheetId="10">OFFSET(#REF!,0,0,COUNT(#REF!),1)</definedName>
    <definedName name="Crng" localSheetId="7">OFFSET(#REF!,0,0,COUNT(#REF!),1)</definedName>
    <definedName name="Crng" localSheetId="2">OFFSET(#REF!,0,0,COUNT(#REF!),1)</definedName>
    <definedName name="Crng" localSheetId="5">OFFSET(#REF!,0,0,COUNT(#REF!),1)</definedName>
    <definedName name="Crng" localSheetId="4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>OFFSET(#REF!,0,0,COUNT(#REF!),1)</definedName>
    <definedName name="Crt" localSheetId="8">#REF!</definedName>
    <definedName name="Crt" localSheetId="9">#REF!</definedName>
    <definedName name="Crt" localSheetId="10">#REF!</definedName>
    <definedName name="Crt" localSheetId="7">#REF!</definedName>
    <definedName name="Crt" localSheetId="2">#REF!</definedName>
    <definedName name="Crt" localSheetId="5">#REF!</definedName>
    <definedName name="Crt" localSheetId="4">#REF!</definedName>
    <definedName name="Crt" localSheetId="1">#REF!</definedName>
    <definedName name="Crt" localSheetId="3">#REF!</definedName>
    <definedName name="Crt" localSheetId="6">#REF!</definedName>
    <definedName name="Crt">#REF!</definedName>
    <definedName name="CRUDE1">[43]MONTHLY!$B$437:$Z$444</definedName>
    <definedName name="CRUDE2">[43]MONTHLY!$B$451:$Z$458</definedName>
    <definedName name="CRUDE3">[43]MONTHLY!$B$465:$Z$472</definedName>
    <definedName name="CRUZ" localSheetId="8">#REF!</definedName>
    <definedName name="CRUZ" localSheetId="9">#REF!</definedName>
    <definedName name="CRUZ" localSheetId="10">#REF!</definedName>
    <definedName name="CRUZ" localSheetId="7">#REF!</definedName>
    <definedName name="CRUZ" localSheetId="2">#REF!</definedName>
    <definedName name="CRUZ" localSheetId="5">#REF!</definedName>
    <definedName name="CRUZ" localSheetId="4">#REF!</definedName>
    <definedName name="CRUZ" localSheetId="1">#REF!</definedName>
    <definedName name="CRUZ" localSheetId="3">#REF!</definedName>
    <definedName name="CRUZ" localSheetId="6">#REF!</definedName>
    <definedName name="CRUZ">#REF!</definedName>
    <definedName name="CRUZ1" localSheetId="8">#REF!</definedName>
    <definedName name="CRUZ1" localSheetId="9">#REF!</definedName>
    <definedName name="CRUZ1" localSheetId="10">#REF!</definedName>
    <definedName name="CRUZ1" localSheetId="7">#REF!</definedName>
    <definedName name="CRUZ1" localSheetId="2">#REF!</definedName>
    <definedName name="CRUZ1" localSheetId="5">#REF!</definedName>
    <definedName name="CRUZ1" localSheetId="4">#REF!</definedName>
    <definedName name="CRUZ1" localSheetId="1">#REF!</definedName>
    <definedName name="CRUZ1" localSheetId="3">#REF!</definedName>
    <definedName name="CRUZ1" localSheetId="6">#REF!</definedName>
    <definedName name="CRUZ1">#REF!</definedName>
    <definedName name="CS" localSheetId="8">#REF!</definedName>
    <definedName name="CS" localSheetId="9">#REF!</definedName>
    <definedName name="CS" localSheetId="10">#REF!</definedName>
    <definedName name="CS" localSheetId="7">#REF!</definedName>
    <definedName name="CS" localSheetId="2">#REF!</definedName>
    <definedName name="CS" localSheetId="5">#REF!</definedName>
    <definedName name="CS" localSheetId="4">#REF!</definedName>
    <definedName name="CS" localSheetId="1">#REF!</definedName>
    <definedName name="CS" localSheetId="3">#REF!</definedName>
    <definedName name="CS" localSheetId="6">#REF!</definedName>
    <definedName name="CS">#REF!</definedName>
    <definedName name="CS1A" localSheetId="9">#REF!</definedName>
    <definedName name="CS1A" localSheetId="10">#REF!</definedName>
    <definedName name="CS1A" localSheetId="7">#REF!</definedName>
    <definedName name="CS1A" localSheetId="2">#REF!</definedName>
    <definedName name="CS1A" localSheetId="5">#REF!</definedName>
    <definedName name="CS1A" localSheetId="4">#REF!</definedName>
    <definedName name="CS1A" localSheetId="1">#REF!</definedName>
    <definedName name="CS1A" localSheetId="3">#REF!</definedName>
    <definedName name="CS1A" localSheetId="6">#REF!</definedName>
    <definedName name="CS1A">#REF!</definedName>
    <definedName name="CUENTASMON" localSheetId="10">[34]BCP!#REF!</definedName>
    <definedName name="CUENTASMON" localSheetId="6">[34]BCP!#REF!</definedName>
    <definedName name="CUENTASMON">[34]BCP!#REF!</definedName>
    <definedName name="CurMonth" localSheetId="8">#REF!</definedName>
    <definedName name="CurMonth" localSheetId="9">#REF!</definedName>
    <definedName name="CurMonth" localSheetId="10">#REF!</definedName>
    <definedName name="CurMonth" localSheetId="7">#REF!</definedName>
    <definedName name="CurMonth" localSheetId="2">#REF!</definedName>
    <definedName name="CurMonth" localSheetId="5">#REF!</definedName>
    <definedName name="CurMonth" localSheetId="4">#REF!</definedName>
    <definedName name="CurMonth" localSheetId="1">#REF!</definedName>
    <definedName name="CurMonth" localSheetId="3">#REF!</definedName>
    <definedName name="CurMonth" localSheetId="6">#REF!</definedName>
    <definedName name="CurMonth">#REF!</definedName>
    <definedName name="Currency" localSheetId="8">#REF!</definedName>
    <definedName name="Currency" localSheetId="9">#REF!</definedName>
    <definedName name="Currency" localSheetId="10">#REF!</definedName>
    <definedName name="Currency" localSheetId="7">#REF!</definedName>
    <definedName name="Currency" localSheetId="2">#REF!</definedName>
    <definedName name="Currency" localSheetId="5">#REF!</definedName>
    <definedName name="Currency" localSheetId="4">#REF!</definedName>
    <definedName name="Currency" localSheetId="1">#REF!</definedName>
    <definedName name="Currency" localSheetId="3">#REF!</definedName>
    <definedName name="Currency" localSheetId="6">#REF!</definedName>
    <definedName name="Currency">#REF!</definedName>
    <definedName name="CURRENTYEAR" localSheetId="7">#REF!</definedName>
    <definedName name="CURRENTYEAR" localSheetId="2">#REF!</definedName>
    <definedName name="CURRENTYEAR" localSheetId="5">#REF!</definedName>
    <definedName name="CURRENTYEAR" localSheetId="4">#REF!</definedName>
    <definedName name="CURRENTYEAR" localSheetId="1">#REF!</definedName>
    <definedName name="CURRENTYEAR" localSheetId="3">#REF!</definedName>
    <definedName name="CURRENTYEAR" localSheetId="6">#REF!</definedName>
    <definedName name="CURRENTYEAR">#REF!</definedName>
    <definedName name="cutoff">'[45]LIC cutoff'!$A$2:$B$15</definedName>
    <definedName name="CYEAR2021" localSheetId="7">[46]Coal!$B$583:$J$583</definedName>
    <definedName name="CYEAR2021" localSheetId="5">[86]Coal!$B$583:$J$583</definedName>
    <definedName name="CYEAR2021" localSheetId="3">[46]Coal!$B$583:$J$583</definedName>
    <definedName name="CYEAR2021" localSheetId="6">[86]Coal!$B$583:$J$583</definedName>
    <definedName name="CYEAR2021">[46]Coal!$B$583:$J$583</definedName>
    <definedName name="CYEAR2022" localSheetId="7">[46]Coal!$K$583:$V$583</definedName>
    <definedName name="CYEAR2022" localSheetId="5">[86]Coal!$K$583:$V$583</definedName>
    <definedName name="CYEAR2022" localSheetId="3">[46]Coal!$K$583:$V$583</definedName>
    <definedName name="CYEAR2022" localSheetId="6">[86]Coal!$K$583:$V$583</definedName>
    <definedName name="CYEAR2022">[46]Coal!$K$583:$V$583</definedName>
    <definedName name="CYEAR2023" localSheetId="7">[46]Coal!$W$583:$AH$583</definedName>
    <definedName name="CYEAR2023" localSheetId="5">[86]Coal!$W$583:$AH$583</definedName>
    <definedName name="CYEAR2023" localSheetId="3">[46]Coal!$W$583:$AH$583</definedName>
    <definedName name="CYEAR2023" localSheetId="6">[86]Coal!$W$583:$AH$583</definedName>
    <definedName name="CYEAR2023">[46]Coal!$W$583:$AH$583</definedName>
    <definedName name="CYEAR2024" localSheetId="7">[46]Coal!$AI$583:$AT$583</definedName>
    <definedName name="CYEAR2024" localSheetId="5">[86]Coal!$AI$583:$AT$583</definedName>
    <definedName name="CYEAR2024" localSheetId="3">[46]Coal!$AI$583:$AT$583</definedName>
    <definedName name="CYEAR2024" localSheetId="6">[86]Coal!$AI$583:$AT$583</definedName>
    <definedName name="CYEAR2024">[46]Coal!$AI$583:$AT$583</definedName>
    <definedName name="CYEAR2025" localSheetId="7">[46]Coal!$AU$583:$AX$583</definedName>
    <definedName name="CYEAR2025" localSheetId="5">[86]Coal!$AU$583:$AX$583</definedName>
    <definedName name="CYEAR2025" localSheetId="3">[46]Coal!$AU$583:$AX$583</definedName>
    <definedName name="CYEAR2025" localSheetId="6">[86]Coal!$AU$583:$AX$583</definedName>
    <definedName name="CYEAR2025">[46]Coal!$AU$583:$AX$583</definedName>
    <definedName name="d" localSheetId="8" hidden="1">'[47]Fax a enviar'!#REF!</definedName>
    <definedName name="d" localSheetId="9" hidden="1">'[47]Fax a enviar'!#REF!</definedName>
    <definedName name="d" localSheetId="10" hidden="1">'[47]Fax a enviar'!#REF!</definedName>
    <definedName name="d" localSheetId="7" hidden="1">'[47]Fax a enviar'!#REF!</definedName>
    <definedName name="d" localSheetId="2" hidden="1">'[47]Fax a enviar'!#REF!</definedName>
    <definedName name="d" localSheetId="5" hidden="1">'[47]Fax a enviar'!#REF!</definedName>
    <definedName name="d" localSheetId="4" hidden="1">'[47]Fax a enviar'!#REF!</definedName>
    <definedName name="d" localSheetId="1" hidden="1">'[47]Fax a enviar'!#REF!</definedName>
    <definedName name="d" localSheetId="3" hidden="1">'[47]Fax a enviar'!#REF!</definedName>
    <definedName name="d" localSheetId="6" hidden="1">'[47]Fax a enviar'!#REF!</definedName>
    <definedName name="d" hidden="1">'[47]Fax a enviar'!#REF!</definedName>
    <definedName name="D_B" localSheetId="8">#REF!</definedName>
    <definedName name="D_B" localSheetId="9">#REF!</definedName>
    <definedName name="D_B" localSheetId="10">#REF!</definedName>
    <definedName name="D_B" localSheetId="7">#REF!</definedName>
    <definedName name="D_B" localSheetId="2">#REF!</definedName>
    <definedName name="D_B" localSheetId="5">#REF!</definedName>
    <definedName name="D_B" localSheetId="4">#REF!</definedName>
    <definedName name="D_B" localSheetId="1">#REF!</definedName>
    <definedName name="D_B" localSheetId="3">#REF!</definedName>
    <definedName name="D_B" localSheetId="6">#REF!</definedName>
    <definedName name="D_B">#REF!</definedName>
    <definedName name="D_G" localSheetId="8">#REF!</definedName>
    <definedName name="D_G" localSheetId="9">#REF!</definedName>
    <definedName name="D_G" localSheetId="10">#REF!</definedName>
    <definedName name="D_G" localSheetId="7">#REF!</definedName>
    <definedName name="D_G" localSheetId="2">#REF!</definedName>
    <definedName name="D_G" localSheetId="5">#REF!</definedName>
    <definedName name="D_G" localSheetId="4">#REF!</definedName>
    <definedName name="D_G" localSheetId="1">#REF!</definedName>
    <definedName name="D_G" localSheetId="3">#REF!</definedName>
    <definedName name="D_G" localSheetId="6">#REF!</definedName>
    <definedName name="D_G">#REF!</definedName>
    <definedName name="D_Ind" localSheetId="8">#REF!</definedName>
    <definedName name="D_Ind" localSheetId="9">#REF!</definedName>
    <definedName name="D_Ind" localSheetId="10">#REF!</definedName>
    <definedName name="D_Ind" localSheetId="7">#REF!</definedName>
    <definedName name="D_Ind" localSheetId="2">#REF!</definedName>
    <definedName name="D_Ind" localSheetId="5">#REF!</definedName>
    <definedName name="D_Ind" localSheetId="4">#REF!</definedName>
    <definedName name="D_Ind" localSheetId="1">#REF!</definedName>
    <definedName name="D_Ind" localSheetId="3">#REF!</definedName>
    <definedName name="D_Ind" localSheetId="6">#REF!</definedName>
    <definedName name="D_Ind">#REF!</definedName>
    <definedName name="D_L" localSheetId="9">#REF!</definedName>
    <definedName name="D_L" localSheetId="10">#REF!</definedName>
    <definedName name="D_L" localSheetId="7">#REF!</definedName>
    <definedName name="D_L" localSheetId="2">#REF!</definedName>
    <definedName name="D_L" localSheetId="5">#REF!</definedName>
    <definedName name="D_L" localSheetId="4">#REF!</definedName>
    <definedName name="D_L" localSheetId="1">#REF!</definedName>
    <definedName name="D_L" localSheetId="3">#REF!</definedName>
    <definedName name="D_L" localSheetId="6">#REF!</definedName>
    <definedName name="D_L">#REF!</definedName>
    <definedName name="D_O" localSheetId="9">#REF!</definedName>
    <definedName name="D_O" localSheetId="10">#REF!</definedName>
    <definedName name="D_O" localSheetId="7">#REF!</definedName>
    <definedName name="D_O" localSheetId="2">#REF!</definedName>
    <definedName name="D_O" localSheetId="5">#REF!</definedName>
    <definedName name="D_O" localSheetId="4">#REF!</definedName>
    <definedName name="D_O" localSheetId="1">#REF!</definedName>
    <definedName name="D_O" localSheetId="3">#REF!</definedName>
    <definedName name="D_O" localSheetId="6">#REF!</definedName>
    <definedName name="D_O">#REF!</definedName>
    <definedName name="D_S" localSheetId="9">#REF!</definedName>
    <definedName name="D_S" localSheetId="10">#REF!</definedName>
    <definedName name="D_S" localSheetId="7">#REF!</definedName>
    <definedName name="D_S" localSheetId="2">#REF!</definedName>
    <definedName name="D_S" localSheetId="5">#REF!</definedName>
    <definedName name="D_S" localSheetId="4">#REF!</definedName>
    <definedName name="D_S" localSheetId="1">#REF!</definedName>
    <definedName name="D_S" localSheetId="3">#REF!</definedName>
    <definedName name="D_S" localSheetId="6">#REF!</definedName>
    <definedName name="D_S">#REF!</definedName>
    <definedName name="D_SRM" localSheetId="9">#REF!</definedName>
    <definedName name="D_SRM" localSheetId="10">#REF!</definedName>
    <definedName name="D_SRM" localSheetId="7">#REF!</definedName>
    <definedName name="D_SRM" localSheetId="2">#REF!</definedName>
    <definedName name="D_SRM" localSheetId="5">#REF!</definedName>
    <definedName name="D_SRM" localSheetId="4">#REF!</definedName>
    <definedName name="D_SRM" localSheetId="1">#REF!</definedName>
    <definedName name="D_SRM" localSheetId="3">#REF!</definedName>
    <definedName name="D_SRM" localSheetId="6">#REF!</definedName>
    <definedName name="D_SRM">#REF!</definedName>
    <definedName name="D_SY" localSheetId="9">#REF!</definedName>
    <definedName name="D_SY" localSheetId="10">#REF!</definedName>
    <definedName name="D_SY" localSheetId="7">#REF!</definedName>
    <definedName name="D_SY" localSheetId="2">#REF!</definedName>
    <definedName name="D_SY" localSheetId="5">#REF!</definedName>
    <definedName name="D_SY" localSheetId="4">#REF!</definedName>
    <definedName name="D_SY" localSheetId="1">#REF!</definedName>
    <definedName name="D_SY" localSheetId="3">#REF!</definedName>
    <definedName name="D_SY" localSheetId="6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0">#REF!</definedName>
    <definedName name="da" localSheetId="7">#REF!</definedName>
    <definedName name="da" localSheetId="2">#REF!</definedName>
    <definedName name="da" localSheetId="5">#REF!</definedName>
    <definedName name="da" localSheetId="4">#REF!</definedName>
    <definedName name="da" localSheetId="1">#REF!</definedName>
    <definedName name="da" localSheetId="3">#REF!</definedName>
    <definedName name="da" localSheetId="6">#REF!</definedName>
    <definedName name="da">#REF!</definedName>
    <definedName name="DABproj">#N/A</definedName>
    <definedName name="DAGproj">#N/A</definedName>
    <definedName name="Daily_Depreciation">'[38]Inter-Bank'!$E$5</definedName>
    <definedName name="DAproj">#N/A</definedName>
    <definedName name="DASD">#N/A</definedName>
    <definedName name="DASDB">#N/A</definedName>
    <definedName name="DASDG">#N/A</definedName>
    <definedName name="data" localSheetId="8">#REF!</definedName>
    <definedName name="data" localSheetId="9">#REF!</definedName>
    <definedName name="data" localSheetId="10">#REF!</definedName>
    <definedName name="data" localSheetId="7">#REF!</definedName>
    <definedName name="data" localSheetId="2">#REF!</definedName>
    <definedName name="data" localSheetId="5">#REF!</definedName>
    <definedName name="data" localSheetId="4">#REF!</definedName>
    <definedName name="data" localSheetId="1">#REF!</definedName>
    <definedName name="data" localSheetId="3">#REF!</definedName>
    <definedName name="data" localSheetId="6">#REF!</definedName>
    <definedName name="data">#REF!</definedName>
    <definedName name="data1" localSheetId="9">#REF!</definedName>
    <definedName name="data1" localSheetId="10">#REF!</definedName>
    <definedName name="data1" localSheetId="7">#REF!</definedName>
    <definedName name="data1" localSheetId="2">#REF!</definedName>
    <definedName name="data1" localSheetId="5">#REF!</definedName>
    <definedName name="data1" localSheetId="4">#REF!</definedName>
    <definedName name="data1" localSheetId="1">#REF!</definedName>
    <definedName name="data1" localSheetId="3">#REF!</definedName>
    <definedName name="data1" localSheetId="6">#REF!</definedName>
    <definedName name="data1">#REF!</definedName>
    <definedName name="Data2" localSheetId="9">#REF!</definedName>
    <definedName name="Data2" localSheetId="10">#REF!</definedName>
    <definedName name="Data2" localSheetId="7">#REF!</definedName>
    <definedName name="Data2" localSheetId="2">#REF!</definedName>
    <definedName name="Data2" localSheetId="5">#REF!</definedName>
    <definedName name="Data2" localSheetId="4">#REF!</definedName>
    <definedName name="Data2" localSheetId="1">#REF!</definedName>
    <definedName name="Data2" localSheetId="3">#REF!</definedName>
    <definedName name="Data2" localSheetId="6">#REF!</definedName>
    <definedName name="Data2">#REF!</definedName>
    <definedName name="dataSeguimiento" localSheetId="7">#REF!</definedName>
    <definedName name="dataSeguimiento" localSheetId="2">#REF!</definedName>
    <definedName name="dataSeguimiento" localSheetId="5">#REF!</definedName>
    <definedName name="dataSeguimiento" localSheetId="4">#REF!</definedName>
    <definedName name="dataSeguimiento" localSheetId="1">#REF!</definedName>
    <definedName name="dataSeguimiento" localSheetId="3">#REF!</definedName>
    <definedName name="dataSeguimiento" localSheetId="6">#REF!</definedName>
    <definedName name="dataSeguimiento">#REF!</definedName>
    <definedName name="Dataset" localSheetId="9">#REF!</definedName>
    <definedName name="Dataset" localSheetId="10">#REF!</definedName>
    <definedName name="Dataset" localSheetId="7">#REF!</definedName>
    <definedName name="Dataset" localSheetId="2">#REF!</definedName>
    <definedName name="Dataset" localSheetId="5">#REF!</definedName>
    <definedName name="Dataset" localSheetId="4">#REF!</definedName>
    <definedName name="Dataset" localSheetId="1">#REF!</definedName>
    <definedName name="Dataset" localSheetId="3">#REF!</definedName>
    <definedName name="Dataset" localSheetId="6">#REF!</definedName>
    <definedName name="Dataset">#REF!</definedName>
    <definedName name="date" localSheetId="1">[48]Tablas!$IV$1:$IV$2</definedName>
    <definedName name="date">[48]Tablas!$IV$1:$IV$2</definedName>
    <definedName name="dates">'[28]shared data'!$S$8:$S$155</definedName>
    <definedName name="DATES_A">'[28]shared data'!$D$2:$AC$2</definedName>
    <definedName name="Dates1" localSheetId="8">#REF!</definedName>
    <definedName name="Dates1" localSheetId="9">#REF!</definedName>
    <definedName name="Dates1" localSheetId="10">#REF!</definedName>
    <definedName name="Dates1" localSheetId="7">#REF!</definedName>
    <definedName name="Dates1" localSheetId="2">#REF!</definedName>
    <definedName name="Dates1" localSheetId="5">#REF!</definedName>
    <definedName name="Dates1" localSheetId="4">#REF!</definedName>
    <definedName name="Dates1" localSheetId="1">#REF!</definedName>
    <definedName name="Dates1" localSheetId="3">#REF!</definedName>
    <definedName name="Dates1" localSheetId="6">#REF!</definedName>
    <definedName name="Dates1">#REF!</definedName>
    <definedName name="DB" localSheetId="8">#REF!</definedName>
    <definedName name="DB" localSheetId="9">#REF!</definedName>
    <definedName name="DB" localSheetId="10">#REF!</definedName>
    <definedName name="DB" localSheetId="7">#REF!</definedName>
    <definedName name="DB" localSheetId="2">#REF!</definedName>
    <definedName name="DB" localSheetId="5">#REF!</definedName>
    <definedName name="DB" localSheetId="4">#REF!</definedName>
    <definedName name="DB" localSheetId="1">#REF!</definedName>
    <definedName name="DB" localSheetId="3">#REF!</definedName>
    <definedName name="DB" localSheetId="6">#REF!</definedName>
    <definedName name="DB">#REF!</definedName>
    <definedName name="dbo" localSheetId="8">#REF!</definedName>
    <definedName name="dbo" localSheetId="9">#REF!</definedName>
    <definedName name="dbo" localSheetId="10">#REF!</definedName>
    <definedName name="dbo" localSheetId="7">#REF!</definedName>
    <definedName name="dbo" localSheetId="2">#REF!</definedName>
    <definedName name="dbo" localSheetId="5">#REF!</definedName>
    <definedName name="dbo" localSheetId="4">#REF!</definedName>
    <definedName name="dbo" localSheetId="1">#REF!</definedName>
    <definedName name="dbo" localSheetId="3">#REF!</definedName>
    <definedName name="dbo" localSheetId="6">#REF!</definedName>
    <definedName name="dbo">#REF!</definedName>
    <definedName name="DBproj">#N/A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7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localSheetId="4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D" localSheetId="8">#REF!</definedName>
    <definedName name="DDD" localSheetId="9">#REF!</definedName>
    <definedName name="DDD" localSheetId="10">#REF!</definedName>
    <definedName name="DDD" localSheetId="7">#REF!</definedName>
    <definedName name="DDD" localSheetId="2">#REF!</definedName>
    <definedName name="DDD" localSheetId="5">#REF!</definedName>
    <definedName name="DDD" localSheetId="4">#REF!</definedName>
    <definedName name="DDD" localSheetId="1">#REF!</definedName>
    <definedName name="DDD" localSheetId="3">#REF!</definedName>
    <definedName name="DDD" localSheetId="6">#REF!</definedName>
    <definedName name="DDD">#REF!</definedName>
    <definedName name="dddd" localSheetId="8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7" hidden="1">{"Minpmon",#N/A,FALSE,"Monthinput"}</definedName>
    <definedName name="dddd" localSheetId="2" hidden="1">{"Minpmon",#N/A,FALSE,"Monthinput"}</definedName>
    <definedName name="dddd" localSheetId="5" hidden="1">{"Minpmon",#N/A,FALSE,"Monthinput"}</definedName>
    <definedName name="dddd" localSheetId="4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hidden="1">{"Minpmon",#N/A,FALSE,"Monthinput"}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7" hidden="1">{"Tab1",#N/A,FALSE,"P";"Tab2",#N/A,FALSE,"P"}</definedName>
    <definedName name="dddddd" localSheetId="2" hidden="1">{"Tab1",#N/A,FALSE,"P";"Tab2",#N/A,FALSE,"P"}</definedName>
    <definedName name="dddddd" localSheetId="5" hidden="1">{"Tab1",#N/A,FALSE,"P";"Tab2",#N/A,FALSE,"P"}</definedName>
    <definedName name="dddddd" localSheetId="4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hidden="1">{"Tab1",#N/A,FALSE,"P";"Tab2",#N/A,FALSE,"P"}</definedName>
    <definedName name="ddgdg" localSheetId="8" hidden="1">#REF!</definedName>
    <definedName name="ddgdg" localSheetId="9" hidden="1">#REF!</definedName>
    <definedName name="ddgdg" localSheetId="10" hidden="1">#REF!</definedName>
    <definedName name="ddgdg" localSheetId="7" hidden="1">#REF!</definedName>
    <definedName name="ddgdg" localSheetId="2" hidden="1">#REF!</definedName>
    <definedName name="ddgdg" localSheetId="5" hidden="1">#REF!</definedName>
    <definedName name="ddgdg" localSheetId="4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hidden="1">#REF!</definedName>
    <definedName name="Deal_Date">'[38]Inter-Bank'!$B$5</definedName>
    <definedName name="DEBRIEF" localSheetId="8">#REF!</definedName>
    <definedName name="DEBRIEF" localSheetId="9">#REF!</definedName>
    <definedName name="DEBRIEF" localSheetId="10">#REF!</definedName>
    <definedName name="DEBRIEF" localSheetId="7">#REF!</definedName>
    <definedName name="DEBRIEF" localSheetId="2">#REF!</definedName>
    <definedName name="DEBRIEF" localSheetId="5">#REF!</definedName>
    <definedName name="DEBRIEF" localSheetId="4">#REF!</definedName>
    <definedName name="DEBRIEF" localSheetId="1">#REF!</definedName>
    <definedName name="DEBRIEF" localSheetId="3">#REF!</definedName>
    <definedName name="DEBRIEF" localSheetId="6">#REF!</definedName>
    <definedName name="DEBRIEF">#REF!</definedName>
    <definedName name="DEBT" localSheetId="8">#REF!</definedName>
    <definedName name="DEBT" localSheetId="9">#REF!</definedName>
    <definedName name="DEBT" localSheetId="10">#REF!</definedName>
    <definedName name="DEBT" localSheetId="7">#REF!</definedName>
    <definedName name="DEBT" localSheetId="2">#REF!</definedName>
    <definedName name="DEBT" localSheetId="5">#REF!</definedName>
    <definedName name="DEBT" localSheetId="4">#REF!</definedName>
    <definedName name="DEBT" localSheetId="1">#REF!</definedName>
    <definedName name="DEBT" localSheetId="3">#REF!</definedName>
    <definedName name="DEBT" localSheetId="6">#REF!</definedName>
    <definedName name="DEBT">#REF!</definedName>
    <definedName name="DEFL" localSheetId="8">#REF!</definedName>
    <definedName name="DEFL" localSheetId="9">#REF!</definedName>
    <definedName name="DEFL" localSheetId="10">#REF!</definedName>
    <definedName name="DEFL" localSheetId="7">#REF!</definedName>
    <definedName name="DEFL" localSheetId="2">#REF!</definedName>
    <definedName name="DEFL" localSheetId="5">#REF!</definedName>
    <definedName name="DEFL" localSheetId="4">#REF!</definedName>
    <definedName name="DEFL" localSheetId="1">#REF!</definedName>
    <definedName name="DEFL" localSheetId="3">#REF!</definedName>
    <definedName name="DEFL" localSheetId="6">#REF!</definedName>
    <definedName name="DEFL">#REF!</definedName>
    <definedName name="DEG" localSheetId="9">#REF!</definedName>
    <definedName name="DEG" localSheetId="10">#REF!</definedName>
    <definedName name="DEG" localSheetId="7">#REF!</definedName>
    <definedName name="DEG" localSheetId="2">#REF!</definedName>
    <definedName name="DEG" localSheetId="5">#REF!</definedName>
    <definedName name="DEG" localSheetId="4">#REF!</definedName>
    <definedName name="DEG" localSheetId="1">#REF!</definedName>
    <definedName name="DEG" localSheetId="3">#REF!</definedName>
    <definedName name="DEG" localSheetId="6">#REF!</definedName>
    <definedName name="DEG">#REF!</definedName>
    <definedName name="DEMEURO" localSheetId="9">#REF!</definedName>
    <definedName name="DEMEURO" localSheetId="10">#REF!</definedName>
    <definedName name="DEMEURO" localSheetId="7">#REF!</definedName>
    <definedName name="DEMEURO" localSheetId="2">#REF!</definedName>
    <definedName name="DEMEURO" localSheetId="5">#REF!</definedName>
    <definedName name="DEMEURO" localSheetId="4">#REF!</definedName>
    <definedName name="DEMEURO" localSheetId="1">#REF!</definedName>
    <definedName name="DEMEURO" localSheetId="3">#REF!</definedName>
    <definedName name="DEMEURO" localSheetId="6">#REF!</definedName>
    <definedName name="DEMEURO">#REF!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7" hidden="1">{"Tab1",#N/A,FALSE,"P";"Tab2",#N/A,FALSE,"P"}</definedName>
    <definedName name="der" localSheetId="2" hidden="1">{"Tab1",#N/A,FALSE,"P";"Tab2",#N/A,FALSE,"P"}</definedName>
    <definedName name="der" localSheetId="5" hidden="1">{"Tab1",#N/A,FALSE,"P";"Tab2",#N/A,FALSE,"P"}</definedName>
    <definedName name="der" localSheetId="4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hidden="1">{"Tab1",#N/A,FALSE,"P";"Tab2",#N/A,FALSE,"P"}</definedName>
    <definedName name="DES" localSheetId="8">#REF!</definedName>
    <definedName name="DES" localSheetId="9">#REF!</definedName>
    <definedName name="DES" localSheetId="10">#REF!</definedName>
    <definedName name="DES" localSheetId="7">#REF!</definedName>
    <definedName name="DES" localSheetId="2">#REF!</definedName>
    <definedName name="DES" localSheetId="5">#REF!</definedName>
    <definedName name="DES" localSheetId="4">#REF!</definedName>
    <definedName name="DES" localSheetId="1">#REF!</definedName>
    <definedName name="DES" localSheetId="3">#REF!</definedName>
    <definedName name="DES" localSheetId="6">#REF!</definedName>
    <definedName name="DES">#REF!</definedName>
    <definedName name="dfdf" localSheetId="8" hidden="1">'[47]Fax a enviar'!#REF!</definedName>
    <definedName name="dfdf" localSheetId="9" hidden="1">'[47]Fax a enviar'!#REF!</definedName>
    <definedName name="dfdf" localSheetId="10" hidden="1">'[47]Fax a enviar'!#REF!</definedName>
    <definedName name="dfdf" localSheetId="7" hidden="1">'[47]Fax a enviar'!#REF!</definedName>
    <definedName name="dfdf" localSheetId="2" hidden="1">'[47]Fax a enviar'!#REF!</definedName>
    <definedName name="dfdf" localSheetId="5" hidden="1">'[47]Fax a enviar'!#REF!</definedName>
    <definedName name="dfdf" localSheetId="4" hidden="1">'[47]Fax a enviar'!#REF!</definedName>
    <definedName name="dfdf" localSheetId="1" hidden="1">'[47]Fax a enviar'!#REF!</definedName>
    <definedName name="dfdf" localSheetId="3" hidden="1">'[47]Fax a enviar'!#REF!</definedName>
    <definedName name="dfdf" localSheetId="6" hidden="1">'[47]Fax a enviar'!#REF!</definedName>
    <definedName name="dfdf" hidden="1">'[47]Fax a enviar'!#REF!</definedName>
    <definedName name="dfdfsd" localSheetId="9" hidden="1">'[49]Fax a enviar'!#REF!</definedName>
    <definedName name="dfdfsd" localSheetId="10" hidden="1">'[49]Fax a enviar'!#REF!</definedName>
    <definedName name="dfdfsd" localSheetId="7" hidden="1">'[49]Fax a enviar'!#REF!</definedName>
    <definedName name="dfdfsd" localSheetId="2" hidden="1">'[49]Fax a enviar'!#REF!</definedName>
    <definedName name="dfdfsd" localSheetId="5" hidden="1">'[49]Fax a enviar'!#REF!</definedName>
    <definedName name="dfdfsd" localSheetId="4" hidden="1">'[49]Fax a enviar'!#REF!</definedName>
    <definedName name="dfdfsd" localSheetId="1" hidden="1">'[49]Fax a enviar'!#REF!</definedName>
    <definedName name="dfdfsd" localSheetId="3" hidden="1">'[49]Fax a enviar'!#REF!</definedName>
    <definedName name="dfdfsd" localSheetId="6" hidden="1">'[49]Fax a enviar'!#REF!</definedName>
    <definedName name="dfdfsd" hidden="1">'[49]Fax a enviar'!#REF!</definedName>
    <definedName name="dfdgfdfd" hidden="1">'[50]Fax a enviar'!#REF!</definedName>
    <definedName name="dfdgfdsfsd" localSheetId="8" hidden="1">#REF!</definedName>
    <definedName name="dfdgfdsfsd" localSheetId="9" hidden="1">#REF!</definedName>
    <definedName name="dfdgfdsfsd" localSheetId="10" hidden="1">#REF!</definedName>
    <definedName name="dfdgfdsfsd" localSheetId="7" hidden="1">#REF!</definedName>
    <definedName name="dfdgfdsfsd" localSheetId="2" hidden="1">#REF!</definedName>
    <definedName name="dfdgfdsfsd" localSheetId="5" hidden="1">#REF!</definedName>
    <definedName name="dfdgfdsfsd" localSheetId="4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hidden="1">#REF!</definedName>
    <definedName name="dfgd" localSheetId="8">#REF!</definedName>
    <definedName name="dfgd" localSheetId="9">#REF!</definedName>
    <definedName name="dfgd" localSheetId="10">#REF!</definedName>
    <definedName name="dfgd" localSheetId="7">#REF!</definedName>
    <definedName name="dfgd" localSheetId="2">#REF!</definedName>
    <definedName name="dfgd" localSheetId="5">#REF!</definedName>
    <definedName name="dfgd" localSheetId="4">#REF!</definedName>
    <definedName name="dfgd" localSheetId="1">#REF!</definedName>
    <definedName name="dfgd" localSheetId="3">#REF!</definedName>
    <definedName name="dfgd" localSheetId="6">#REF!</definedName>
    <definedName name="dfgd">#REF!</definedName>
    <definedName name="DG" localSheetId="8">#REF!</definedName>
    <definedName name="DG" localSheetId="9">#REF!</definedName>
    <definedName name="DG" localSheetId="10">#REF!</definedName>
    <definedName name="DG" localSheetId="7">#REF!</definedName>
    <definedName name="DG" localSheetId="2">#REF!</definedName>
    <definedName name="DG" localSheetId="5">#REF!</definedName>
    <definedName name="DG" localSheetId="4">#REF!</definedName>
    <definedName name="DG" localSheetId="1">#REF!</definedName>
    <definedName name="DG" localSheetId="3">#REF!</definedName>
    <definedName name="DG" localSheetId="6">#REF!</definedName>
    <definedName name="DG">#REF!</definedName>
    <definedName name="DG_S" localSheetId="9">#REF!</definedName>
    <definedName name="DG_S" localSheetId="10">#REF!</definedName>
    <definedName name="DG_S" localSheetId="7">#REF!</definedName>
    <definedName name="DG_S" localSheetId="2">#REF!</definedName>
    <definedName name="DG_S" localSheetId="5">#REF!</definedName>
    <definedName name="DG_S" localSheetId="4">#REF!</definedName>
    <definedName name="DG_S" localSheetId="1">#REF!</definedName>
    <definedName name="DG_S" localSheetId="3">#REF!</definedName>
    <definedName name="DG_S" localSheetId="6">#REF!</definedName>
    <definedName name="DG_S">#REF!</definedName>
    <definedName name="dgdgd" localSheetId="9" hidden="1">#REF!</definedName>
    <definedName name="dgdgd" localSheetId="10" hidden="1">#REF!</definedName>
    <definedName name="dgdgd" localSheetId="7" hidden="1">#REF!</definedName>
    <definedName name="dgdgd" localSheetId="2" hidden="1">#REF!</definedName>
    <definedName name="dgdgd" localSheetId="5" hidden="1">#REF!</definedName>
    <definedName name="dgdgd" localSheetId="4" hidden="1">#REF!</definedName>
    <definedName name="dgdgd" localSheetId="1" hidden="1">#REF!</definedName>
    <definedName name="dgdgd" localSheetId="3" hidden="1">#REF!</definedName>
    <definedName name="dgdgd" localSheetId="6" hidden="1">#REF!</definedName>
    <definedName name="dgdgd" hidden="1">#REF!</definedName>
    <definedName name="DGproj">#N/A</definedName>
    <definedName name="Discount_IDA">[51]NPV!$B$28</definedName>
    <definedName name="Discount_NC" localSheetId="8">[51]NPV!#REF!</definedName>
    <definedName name="Discount_NC" localSheetId="9">[51]NPV!#REF!</definedName>
    <definedName name="Discount_NC" localSheetId="10">[51]NPV!#REF!</definedName>
    <definedName name="Discount_NC" localSheetId="7">[51]NPV!#REF!</definedName>
    <definedName name="Discount_NC" localSheetId="2">[51]NPV!#REF!</definedName>
    <definedName name="Discount_NC" localSheetId="5">[51]NPV!#REF!</definedName>
    <definedName name="Discount_NC" localSheetId="4">[51]NPV!#REF!</definedName>
    <definedName name="Discount_NC" localSheetId="1">[51]NPV!#REF!</definedName>
    <definedName name="Discount_NC" localSheetId="3">[51]NPV!#REF!</definedName>
    <definedName name="Discount_NC" localSheetId="6">[51]NPV!#REF!</definedName>
    <definedName name="Discount_NC">[51]NPV!#REF!</definedName>
    <definedName name="DiscountRate" localSheetId="8">#REF!</definedName>
    <definedName name="DiscountRate" localSheetId="9">#REF!</definedName>
    <definedName name="DiscountRate" localSheetId="10">#REF!</definedName>
    <definedName name="DiscountRate" localSheetId="7">#REF!</definedName>
    <definedName name="DiscountRate" localSheetId="2">#REF!</definedName>
    <definedName name="DiscountRate" localSheetId="5">#REF!</definedName>
    <definedName name="DiscountRate" localSheetId="4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>#REF!</definedName>
    <definedName name="DIVISOR" localSheetId="8">#REF!</definedName>
    <definedName name="DIVISOR" localSheetId="9">#REF!</definedName>
    <definedName name="DIVISOR" localSheetId="10">#REF!</definedName>
    <definedName name="DIVISOR" localSheetId="7">#REF!</definedName>
    <definedName name="DIVISOR" localSheetId="2">#REF!</definedName>
    <definedName name="DIVISOR" localSheetId="5">#REF!</definedName>
    <definedName name="DIVISOR" localSheetId="4">#REF!</definedName>
    <definedName name="DIVISOR" localSheetId="1">#REF!</definedName>
    <definedName name="DIVISOR" localSheetId="3">#REF!</definedName>
    <definedName name="DIVISOR" localSheetId="6">#REF!</definedName>
    <definedName name="DIVISOR">#REF!</definedName>
    <definedName name="DIVISOR1" localSheetId="8">#REF!</definedName>
    <definedName name="DIVISOR1" localSheetId="9">#REF!</definedName>
    <definedName name="DIVISOR1" localSheetId="10">#REF!</definedName>
    <definedName name="DIVISOR1" localSheetId="7">#REF!</definedName>
    <definedName name="DIVISOR1" localSheetId="2">#REF!</definedName>
    <definedName name="DIVISOR1" localSheetId="5">#REF!</definedName>
    <definedName name="DIVISOR1" localSheetId="4">#REF!</definedName>
    <definedName name="DIVISOR1" localSheetId="1">#REF!</definedName>
    <definedName name="DIVISOR1" localSheetId="3">#REF!</definedName>
    <definedName name="DIVISOR1" localSheetId="6">#REF!</definedName>
    <definedName name="DIVISOR1">#REF!</definedName>
    <definedName name="DKK" localSheetId="9">#REF!</definedName>
    <definedName name="DKK" localSheetId="10">#REF!</definedName>
    <definedName name="DKK" localSheetId="7">#REF!</definedName>
    <definedName name="DKK" localSheetId="2">#REF!</definedName>
    <definedName name="DKK" localSheetId="5">#REF!</definedName>
    <definedName name="DKK" localSheetId="4">#REF!</definedName>
    <definedName name="DKK" localSheetId="1">#REF!</definedName>
    <definedName name="DKK" localSheetId="3">#REF!</definedName>
    <definedName name="DKK" localSheetId="6">#REF!</definedName>
    <definedName name="DKK">#REF!</definedName>
    <definedName name="DKR" localSheetId="9">#REF!</definedName>
    <definedName name="DKR" localSheetId="10">#REF!</definedName>
    <definedName name="DKR" localSheetId="7">#REF!</definedName>
    <definedName name="DKR" localSheetId="2">#REF!</definedName>
    <definedName name="DKR" localSheetId="5">#REF!</definedName>
    <definedName name="DKR" localSheetId="4">#REF!</definedName>
    <definedName name="DKR" localSheetId="1">#REF!</definedName>
    <definedName name="DKR" localSheetId="3">#REF!</definedName>
    <definedName name="DKR" localSheetId="6">#REF!</definedName>
    <definedName name="DKR">#REF!</definedName>
    <definedName name="DM" localSheetId="9">#REF!</definedName>
    <definedName name="DM" localSheetId="10">#REF!</definedName>
    <definedName name="DM" localSheetId="7">#REF!</definedName>
    <definedName name="DM" localSheetId="2">#REF!</definedName>
    <definedName name="DM" localSheetId="5">#REF!</definedName>
    <definedName name="DM" localSheetId="4">#REF!</definedName>
    <definedName name="DM" localSheetId="1">#REF!</definedName>
    <definedName name="DM" localSheetId="3">#REF!</definedName>
    <definedName name="DM" localSheetId="6">#REF!</definedName>
    <definedName name="DM">#REF!</definedName>
    <definedName name="DM1A" localSheetId="9">#REF!</definedName>
    <definedName name="DM1A" localSheetId="10">#REF!</definedName>
    <definedName name="DM1A" localSheetId="7">#REF!</definedName>
    <definedName name="DM1A" localSheetId="2">#REF!</definedName>
    <definedName name="DM1A" localSheetId="5">#REF!</definedName>
    <definedName name="DM1A" localSheetId="4">#REF!</definedName>
    <definedName name="DM1A" localSheetId="1">#REF!</definedName>
    <definedName name="DM1A" localSheetId="3">#REF!</definedName>
    <definedName name="DM1A" localSheetId="6">#REF!</definedName>
    <definedName name="DM1A">#REF!</definedName>
    <definedName name="DO" localSheetId="9">#REF!</definedName>
    <definedName name="DO" localSheetId="10">#REF!</definedName>
    <definedName name="DO" localSheetId="7">#REF!</definedName>
    <definedName name="DO" localSheetId="2">#REF!</definedName>
    <definedName name="DO" localSheetId="5">#REF!</definedName>
    <definedName name="DO" localSheetId="4">#REF!</definedName>
    <definedName name="DO" localSheetId="1">#REF!</definedName>
    <definedName name="DO" localSheetId="3">#REF!</definedName>
    <definedName name="DO" localSheetId="6">#REF!</definedName>
    <definedName name="DO">#REF!</definedName>
    <definedName name="Dproj">#N/A</definedName>
    <definedName name="DR" localSheetId="8">#REF!</definedName>
    <definedName name="DR" localSheetId="9">#REF!</definedName>
    <definedName name="DR" localSheetId="10">#REF!</definedName>
    <definedName name="DR" localSheetId="7">#REF!</definedName>
    <definedName name="DR" localSheetId="2">#REF!</definedName>
    <definedName name="DR" localSheetId="5">#REF!</definedName>
    <definedName name="DR" localSheetId="4">#REF!</definedName>
    <definedName name="DR" localSheetId="1">#REF!</definedName>
    <definedName name="DR" localSheetId="3">#REF!</definedName>
    <definedName name="DR" localSheetId="6">#REF!</definedName>
    <definedName name="DR">#REF!</definedName>
    <definedName name="DR1A" localSheetId="9">#REF!</definedName>
    <definedName name="DR1A" localSheetId="10">#REF!</definedName>
    <definedName name="DR1A" localSheetId="7">#REF!</definedName>
    <definedName name="DR1A" localSheetId="2">#REF!</definedName>
    <definedName name="DR1A" localSheetId="5">#REF!</definedName>
    <definedName name="DR1A" localSheetId="4">#REF!</definedName>
    <definedName name="DR1A" localSheetId="1">#REF!</definedName>
    <definedName name="DR1A" localSheetId="3">#REF!</definedName>
    <definedName name="DR1A" localSheetId="6">#REF!</definedName>
    <definedName name="DR1A">#REF!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'[47]Fax a enviar'!#REF!</definedName>
    <definedName name="DSA_Assumptions" localSheetId="8">#REF!</definedName>
    <definedName name="DSA_Assumptions" localSheetId="9">#REF!</definedName>
    <definedName name="DSA_Assumptions" localSheetId="10">#REF!</definedName>
    <definedName name="DSA_Assumptions" localSheetId="7">#REF!</definedName>
    <definedName name="DSA_Assumptions" localSheetId="2">#REF!</definedName>
    <definedName name="DSA_Assumptions" localSheetId="5">#REF!</definedName>
    <definedName name="DSA_Assumptions" localSheetId="4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8" hidden="1">'[47]Fax a enviar'!#REF!</definedName>
    <definedName name="dsds" localSheetId="9" hidden="1">'[47]Fax a enviar'!#REF!</definedName>
    <definedName name="dsds" localSheetId="10" hidden="1">'[47]Fax a enviar'!#REF!</definedName>
    <definedName name="dsds" localSheetId="7" hidden="1">'[47]Fax a enviar'!#REF!</definedName>
    <definedName name="dsds" localSheetId="2" hidden="1">'[47]Fax a enviar'!#REF!</definedName>
    <definedName name="dsds" localSheetId="5" hidden="1">'[47]Fax a enviar'!#REF!</definedName>
    <definedName name="dsds" localSheetId="4" hidden="1">'[47]Fax a enviar'!#REF!</definedName>
    <definedName name="dsds" localSheetId="1" hidden="1">'[47]Fax a enviar'!#REF!</definedName>
    <definedName name="dsds" localSheetId="3" hidden="1">'[47]Fax a enviar'!#REF!</definedName>
    <definedName name="dsds" localSheetId="6" hidden="1">'[47]Fax a enviar'!#REF!</definedName>
    <definedName name="dsds" hidden="1">'[47]Fax a enviar'!#REF!</definedName>
    <definedName name="DSI" localSheetId="8">#REF!</definedName>
    <definedName name="DSI" localSheetId="9">#REF!</definedName>
    <definedName name="DSI" localSheetId="10">#REF!</definedName>
    <definedName name="DSI" localSheetId="7">#REF!</definedName>
    <definedName name="DSI" localSheetId="2">#REF!</definedName>
    <definedName name="DSI" localSheetId="5">#REF!</definedName>
    <definedName name="DSI" localSheetId="4">#REF!</definedName>
    <definedName name="DSI" localSheetId="1">#REF!</definedName>
    <definedName name="DSI" localSheetId="3">#REF!</definedName>
    <definedName name="DSI" localSheetId="6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8">#REF!</definedName>
    <definedName name="DSP" localSheetId="9">#REF!</definedName>
    <definedName name="DSP" localSheetId="10">#REF!</definedName>
    <definedName name="DSP" localSheetId="7">#REF!</definedName>
    <definedName name="DSP" localSheetId="2">#REF!</definedName>
    <definedName name="DSP" localSheetId="5">#REF!</definedName>
    <definedName name="DSP" localSheetId="4">#REF!</definedName>
    <definedName name="DSP" localSheetId="1">#REF!</definedName>
    <definedName name="DSP" localSheetId="3">#REF!</definedName>
    <definedName name="DSP" localSheetId="6">#REF!</definedName>
    <definedName name="DSP">#REF!</definedName>
    <definedName name="DSPBproj">#N/A</definedName>
    <definedName name="DSPG" localSheetId="8">#REF!</definedName>
    <definedName name="DSPG" localSheetId="9">#REF!</definedName>
    <definedName name="DSPG" localSheetId="10">#REF!</definedName>
    <definedName name="DSPG" localSheetId="7">#REF!</definedName>
    <definedName name="DSPG" localSheetId="2">#REF!</definedName>
    <definedName name="DSPG" localSheetId="5">#REF!</definedName>
    <definedName name="DSPG" localSheetId="4">#REF!</definedName>
    <definedName name="DSPG" localSheetId="1">#REF!</definedName>
    <definedName name="DSPG" localSheetId="3">#REF!</definedName>
    <definedName name="DSPG" localSheetId="6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8">#REF!</definedName>
    <definedName name="DY" localSheetId="9">#REF!</definedName>
    <definedName name="DY" localSheetId="10">#REF!</definedName>
    <definedName name="DY" localSheetId="7">#REF!</definedName>
    <definedName name="DY" localSheetId="2">#REF!</definedName>
    <definedName name="DY" localSheetId="5">#REF!</definedName>
    <definedName name="DY" localSheetId="4">#REF!</definedName>
    <definedName name="DY" localSheetId="1">#REF!</definedName>
    <definedName name="DY" localSheetId="3">#REF!</definedName>
    <definedName name="DY" localSheetId="6">#REF!</definedName>
    <definedName name="DY">#REF!</definedName>
    <definedName name="DY1A" localSheetId="8">#REF!</definedName>
    <definedName name="DY1A" localSheetId="9">#REF!</definedName>
    <definedName name="DY1A" localSheetId="10">#REF!</definedName>
    <definedName name="DY1A" localSheetId="7">#REF!</definedName>
    <definedName name="DY1A" localSheetId="2">#REF!</definedName>
    <definedName name="DY1A" localSheetId="5">#REF!</definedName>
    <definedName name="DY1A" localSheetId="4">#REF!</definedName>
    <definedName name="DY1A" localSheetId="1">#REF!</definedName>
    <definedName name="DY1A" localSheetId="3">#REF!</definedName>
    <definedName name="DY1A" localSheetId="6">#REF!</definedName>
    <definedName name="DY1A">#REF!</definedName>
    <definedName name="E" localSheetId="8">#REF!</definedName>
    <definedName name="E" localSheetId="9">#REF!</definedName>
    <definedName name="E" localSheetId="10">#REF!</definedName>
    <definedName name="E" localSheetId="7">#REF!</definedName>
    <definedName name="E" localSheetId="2">#REF!</definedName>
    <definedName name="E" localSheetId="5">#REF!</definedName>
    <definedName name="E" localSheetId="4">#REF!</definedName>
    <definedName name="E" localSheetId="1">#REF!</definedName>
    <definedName name="E" localSheetId="3">#REF!</definedName>
    <definedName name="E" localSheetId="6">#REF!</definedName>
    <definedName name="E">#REF!</definedName>
    <definedName name="EBRD" localSheetId="9">#REF!</definedName>
    <definedName name="EBRD" localSheetId="10">#REF!</definedName>
    <definedName name="EBRD" localSheetId="7">#REF!</definedName>
    <definedName name="EBRD" localSheetId="2">#REF!</definedName>
    <definedName name="EBRD" localSheetId="5">#REF!</definedName>
    <definedName name="EBRD" localSheetId="4">#REF!</definedName>
    <definedName name="EBRD" localSheetId="1">#REF!</definedName>
    <definedName name="EBRD" localSheetId="3">#REF!</definedName>
    <definedName name="EBRD" localSheetId="6">#REF!</definedName>
    <definedName name="EBRD">#REF!</definedName>
    <definedName name="ECU" localSheetId="9">#REF!</definedName>
    <definedName name="ECU" localSheetId="10">#REF!</definedName>
    <definedName name="ECU" localSheetId="7">#REF!</definedName>
    <definedName name="ECU" localSheetId="2">#REF!</definedName>
    <definedName name="ECU" localSheetId="5">#REF!</definedName>
    <definedName name="ECU" localSheetId="4">#REF!</definedName>
    <definedName name="ECU" localSheetId="1">#REF!</definedName>
    <definedName name="ECU" localSheetId="3">#REF!</definedName>
    <definedName name="ECU" localSheetId="6">#REF!</definedName>
    <definedName name="ECU">#REF!</definedName>
    <definedName name="EDNA">#N/A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7" hidden="1">{"Riqfin97",#N/A,FALSE,"Tran";"Riqfinpro",#N/A,FALSE,"Tran"}</definedName>
    <definedName name="edr" localSheetId="2" hidden="1">{"Riqfin97",#N/A,FALSE,"Tran";"Riqfinpro",#N/A,FALSE,"Tran"}</definedName>
    <definedName name="edr" localSheetId="5" hidden="1">{"Riqfin97",#N/A,FALSE,"Tran";"Riqfinpro",#N/A,FALSE,"Tran"}</definedName>
    <definedName name="edr" localSheetId="4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hidden="1">{"Riqfin97",#N/A,FALSE,"Tran";"Riqfinpro",#N/A,FALSE,"Tran"}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7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localSheetId="4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7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localSheetId="4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7" hidden="1">{"Riqfin97",#N/A,FALSE,"Tran";"Riqfinpro",#N/A,FALSE,"Tran"}</definedName>
    <definedName name="eeee" localSheetId="2" hidden="1">{"Riqfin97",#N/A,FALSE,"Tran";"Riqfinpro",#N/A,FALSE,"Tran"}</definedName>
    <definedName name="eeee" localSheetId="5" hidden="1">{"Riqfin97",#N/A,FALSE,"Tran";"Riqfinpro",#N/A,FALSE,"Tran"}</definedName>
    <definedName name="eeee" localSheetId="4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7" hidden="1">{"Riqfin97",#N/A,FALSE,"Tran";"Riqfinpro",#N/A,FALSE,"Tran"}</definedName>
    <definedName name="eeeee" localSheetId="2" hidden="1">{"Riqfin97",#N/A,FALSE,"Tran";"Riqfinpro",#N/A,FALSE,"Tran"}</definedName>
    <definedName name="eeeee" localSheetId="5" hidden="1">{"Riqfin97",#N/A,FALSE,"Tran";"Riqfinpro",#N/A,FALSE,"Tran"}</definedName>
    <definedName name="eeeee" localSheetId="4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7" hidden="1">{"Riqfin97",#N/A,FALSE,"Tran";"Riqfinpro",#N/A,FALSE,"Tran"}</definedName>
    <definedName name="eeeeeee" localSheetId="2" hidden="1">{"Riqfin97",#N/A,FALSE,"Tran";"Riqfinpro",#N/A,FALSE,"Tran"}</definedName>
    <definedName name="eeeeeee" localSheetId="5" hidden="1">{"Riqfin97",#N/A,FALSE,"Tran";"Riqfinpro",#N/A,FALSE,"Tran"}</definedName>
    <definedName name="eeeeeee" localSheetId="4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hidden="1">{"Riqfin97",#N/A,FALSE,"Tran";"Riqfinpro",#N/A,FALSE,"Tran"}</definedName>
    <definedName name="eeeeeeeeee" localSheetId="8" hidden="1">#REF!</definedName>
    <definedName name="eeeeeeeeee" localSheetId="9" hidden="1">#REF!</definedName>
    <definedName name="eeeeeeeeee" localSheetId="10" hidden="1">#REF!</definedName>
    <definedName name="eeeeeeeeee" localSheetId="7" hidden="1">#REF!</definedName>
    <definedName name="eeeeeeeeee" localSheetId="2" hidden="1">#REF!</definedName>
    <definedName name="eeeeeeeeee" localSheetId="5" hidden="1">#REF!</definedName>
    <definedName name="eeeeeeeeee" localSheetId="4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hidden="1">#REF!</definedName>
    <definedName name="efdgd" localSheetId="8" hidden="1">'[52]Fax a enviar'!#REF!</definedName>
    <definedName name="efdgd" localSheetId="9" hidden="1">'[52]Fax a enviar'!#REF!</definedName>
    <definedName name="efdgd" localSheetId="10" hidden="1">'[52]Fax a enviar'!#REF!</definedName>
    <definedName name="efdgd" localSheetId="7" hidden="1">'[52]Fax a enviar'!#REF!</definedName>
    <definedName name="efdgd" localSheetId="2" hidden="1">'[52]Fax a enviar'!#REF!</definedName>
    <definedName name="efdgd" localSheetId="5" hidden="1">'[52]Fax a enviar'!#REF!</definedName>
    <definedName name="efdgd" localSheetId="4" hidden="1">'[52]Fax a enviar'!#REF!</definedName>
    <definedName name="efdgd" localSheetId="1" hidden="1">'[52]Fax a enviar'!#REF!</definedName>
    <definedName name="efdgd" localSheetId="3" hidden="1">'[52]Fax a enviar'!#REF!</definedName>
    <definedName name="efdgd" localSheetId="6" hidden="1">'[52]Fax a enviar'!#REF!</definedName>
    <definedName name="efdgd" hidden="1">'[52]Fax a enviar'!#REF!</definedName>
    <definedName name="efefte" localSheetId="8" hidden="1">'[52]Fax a enviar'!#REF!</definedName>
    <definedName name="efefte" localSheetId="9" hidden="1">'[52]Fax a enviar'!#REF!</definedName>
    <definedName name="efefte" localSheetId="7" hidden="1">'[52]Fax a enviar'!#REF!</definedName>
    <definedName name="efefte" localSheetId="2" hidden="1">'[52]Fax a enviar'!#REF!</definedName>
    <definedName name="efefte" localSheetId="5" hidden="1">'[52]Fax a enviar'!#REF!</definedName>
    <definedName name="efefte" localSheetId="4" hidden="1">'[52]Fax a enviar'!#REF!</definedName>
    <definedName name="efefte" localSheetId="1" hidden="1">'[52]Fax a enviar'!#REF!</definedName>
    <definedName name="efefte" localSheetId="3" hidden="1">'[52]Fax a enviar'!#REF!</definedName>
    <definedName name="efefte" localSheetId="6" hidden="1">'[52]Fax a enviar'!#REF!</definedName>
    <definedName name="efefte" hidden="1">'[52]Fax a enviar'!#REF!</definedName>
    <definedName name="efsdfsd" localSheetId="8" hidden="1">#REF!</definedName>
    <definedName name="efsdfsd" localSheetId="9" hidden="1">#REF!</definedName>
    <definedName name="efsdfsd" localSheetId="10" hidden="1">#REF!</definedName>
    <definedName name="efsdfsd" localSheetId="7" hidden="1">#REF!</definedName>
    <definedName name="efsdfsd" localSheetId="2" hidden="1">#REF!</definedName>
    <definedName name="efsdfsd" localSheetId="5" hidden="1">#REF!</definedName>
    <definedName name="efsdfsd" localSheetId="4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hidden="1">#REF!</definedName>
    <definedName name="eka" localSheetId="8">#REF!</definedName>
    <definedName name="eka" localSheetId="9">#REF!</definedName>
    <definedName name="eka" localSheetId="10">#REF!</definedName>
    <definedName name="eka" localSheetId="7">#REF!</definedName>
    <definedName name="eka" localSheetId="2">#REF!</definedName>
    <definedName name="eka" localSheetId="5">#REF!</definedName>
    <definedName name="eka" localSheetId="4">#REF!</definedName>
    <definedName name="eka" localSheetId="1">#REF!</definedName>
    <definedName name="eka" localSheetId="3">#REF!</definedName>
    <definedName name="eka" localSheetId="6">#REF!</definedName>
    <definedName name="eka">#REF!</definedName>
    <definedName name="EMISION" localSheetId="8">[34]BCP!#REF!</definedName>
    <definedName name="EMISION" localSheetId="9">[34]BCP!#REF!</definedName>
    <definedName name="EMISION" localSheetId="10">[34]BCP!#REF!</definedName>
    <definedName name="EMISION" localSheetId="7">[34]BCP!#REF!</definedName>
    <definedName name="EMISION" localSheetId="4">[34]BCP!#REF!</definedName>
    <definedName name="EMISION" localSheetId="3">[34]BCP!#REF!</definedName>
    <definedName name="EMISION" localSheetId="6">[34]BCP!#REF!</definedName>
    <definedName name="EMISION">[34]BCP!#REF!</definedName>
    <definedName name="empty" localSheetId="8">#REF!</definedName>
    <definedName name="empty" localSheetId="9">#REF!</definedName>
    <definedName name="empty" localSheetId="10">#REF!</definedName>
    <definedName name="empty" localSheetId="7">#REF!</definedName>
    <definedName name="empty" localSheetId="2">#REF!</definedName>
    <definedName name="empty" localSheetId="5">#REF!</definedName>
    <definedName name="empty" localSheetId="4">#REF!</definedName>
    <definedName name="empty" localSheetId="1">#REF!</definedName>
    <definedName name="empty" localSheetId="3">#REF!</definedName>
    <definedName name="empty" localSheetId="6">#REF!</definedName>
    <definedName name="empty">#REF!</definedName>
    <definedName name="ENDA">#N/A</definedName>
    <definedName name="enri" localSheetId="8">#REF!</definedName>
    <definedName name="enri" localSheetId="9">#REF!</definedName>
    <definedName name="enri" localSheetId="10">#REF!</definedName>
    <definedName name="enri" localSheetId="7">#REF!</definedName>
    <definedName name="enri" localSheetId="2">#REF!</definedName>
    <definedName name="enri" localSheetId="5">#REF!</definedName>
    <definedName name="enri" localSheetId="4">#REF!</definedName>
    <definedName name="enri" localSheetId="1">#REF!</definedName>
    <definedName name="enri" localSheetId="3">#REF!</definedName>
    <definedName name="enri" localSheetId="6">#REF!</definedName>
    <definedName name="enri">#REF!</definedName>
    <definedName name="erererer" localSheetId="8" hidden="1">'[47]Fax a enviar'!#REF!</definedName>
    <definedName name="erererer" localSheetId="9" hidden="1">'[47]Fax a enviar'!#REF!</definedName>
    <definedName name="erererer" localSheetId="10" hidden="1">'[47]Fax a enviar'!#REF!</definedName>
    <definedName name="erererer" localSheetId="7" hidden="1">'[47]Fax a enviar'!#REF!</definedName>
    <definedName name="erererer" localSheetId="2" hidden="1">'[47]Fax a enviar'!#REF!</definedName>
    <definedName name="erererer" localSheetId="5" hidden="1">'[47]Fax a enviar'!#REF!</definedName>
    <definedName name="erererer" localSheetId="4" hidden="1">'[47]Fax a enviar'!#REF!</definedName>
    <definedName name="erererer" localSheetId="1" hidden="1">'[47]Fax a enviar'!#REF!</definedName>
    <definedName name="erererer" localSheetId="3" hidden="1">'[47]Fax a enviar'!#REF!</definedName>
    <definedName name="erererer" localSheetId="6" hidden="1">'[47]Fax a enviar'!#REF!</definedName>
    <definedName name="erererer" hidden="1">'[47]Fax a enviar'!#REF!</definedName>
    <definedName name="ererwrw" localSheetId="8" hidden="1">'[50]Fax a enviar'!#REF!</definedName>
    <definedName name="ererwrw" localSheetId="9" hidden="1">'[50]Fax a enviar'!#REF!</definedName>
    <definedName name="ererwrw" localSheetId="10" hidden="1">'[50]Fax a enviar'!#REF!</definedName>
    <definedName name="ererwrw" localSheetId="7" hidden="1">'[50]Fax a enviar'!#REF!</definedName>
    <definedName name="ererwrw" localSheetId="4" hidden="1">'[50]Fax a enviar'!#REF!</definedName>
    <definedName name="ererwrw" localSheetId="1" hidden="1">'[50]Fax a enviar'!#REF!</definedName>
    <definedName name="ererwrw" localSheetId="3" hidden="1">'[50]Fax a enviar'!#REF!</definedName>
    <definedName name="ererwrw" localSheetId="6" hidden="1">'[50]Fax a enviar'!#REF!</definedName>
    <definedName name="ererwrw" hidden="1">'[50]Fax a enviar'!#REF!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7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localSheetId="4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7" hidden="1">{"Main Economic Indicators",#N/A,FALSE,"C"}</definedName>
    <definedName name="ergferger1" localSheetId="2" hidden="1">{"Main Economic Indicators",#N/A,FALSE,"C"}</definedName>
    <definedName name="ergferger1" localSheetId="5" hidden="1">{"Main Economic Indicators",#N/A,FALSE,"C"}</definedName>
    <definedName name="ergferger1" localSheetId="4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hidden="1">{"Main Economic Indicators",#N/A,FALSE,"C"}</definedName>
    <definedName name="ert" localSheetId="8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7" hidden="1">{"Minpmon",#N/A,FALSE,"Monthinput"}</definedName>
    <definedName name="ert" localSheetId="2" hidden="1">{"Minpmon",#N/A,FALSE,"Monthinput"}</definedName>
    <definedName name="ert" localSheetId="5" hidden="1">{"Minpmon",#N/A,FALSE,"Monthinput"}</definedName>
    <definedName name="ert" localSheetId="4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hidden="1">{"Minpmon",#N/A,FALSE,"Monthinput"}</definedName>
    <definedName name="ESAF_QUAR_GDP" localSheetId="8">#REF!</definedName>
    <definedName name="ESAF_QUAR_GDP" localSheetId="9">#REF!</definedName>
    <definedName name="ESAF_QUAR_GDP" localSheetId="10">#REF!</definedName>
    <definedName name="ESAF_QUAR_GDP" localSheetId="7">#REF!</definedName>
    <definedName name="ESAF_QUAR_GDP" localSheetId="2">#REF!</definedName>
    <definedName name="ESAF_QUAR_GDP" localSheetId="5">#REF!</definedName>
    <definedName name="ESAF_QUAR_GDP" localSheetId="4">#REF!</definedName>
    <definedName name="ESAF_QUAR_GDP" localSheetId="1">#REF!</definedName>
    <definedName name="ESAF_QUAR_GDP" localSheetId="3">#REF!</definedName>
    <definedName name="ESAF_QUAR_GDP" localSheetId="6">#REF!</definedName>
    <definedName name="ESAF_QUAR_GDP">#REF!</definedName>
    <definedName name="esafr" localSheetId="8">#REF!</definedName>
    <definedName name="esafr" localSheetId="9">#REF!</definedName>
    <definedName name="esafr" localSheetId="10">#REF!</definedName>
    <definedName name="esafr" localSheetId="7">#REF!</definedName>
    <definedName name="esafr" localSheetId="2">#REF!</definedName>
    <definedName name="esafr" localSheetId="5">#REF!</definedName>
    <definedName name="esafr" localSheetId="4">#REF!</definedName>
    <definedName name="esafr" localSheetId="1">#REF!</definedName>
    <definedName name="esafr" localSheetId="3">#REF!</definedName>
    <definedName name="esafr" localSheetId="6">#REF!</definedName>
    <definedName name="esafr">#REF!</definedName>
    <definedName name="ESC" localSheetId="9">#REF!</definedName>
    <definedName name="ESC" localSheetId="10">#REF!</definedName>
    <definedName name="ESC" localSheetId="7">#REF!</definedName>
    <definedName name="ESC" localSheetId="2">#REF!</definedName>
    <definedName name="ESC" localSheetId="5">#REF!</definedName>
    <definedName name="ESC" localSheetId="4">#REF!</definedName>
    <definedName name="ESC" localSheetId="1">#REF!</definedName>
    <definedName name="ESC" localSheetId="3">#REF!</definedName>
    <definedName name="ESC" localSheetId="6">#REF!</definedName>
    <definedName name="ESC">#REF!</definedName>
    <definedName name="ESTRUCTURA" localSheetId="10" hidden="1">[5]C!#REF!</definedName>
    <definedName name="ESTRUCTURA" localSheetId="7" hidden="1">[5]C!#REF!</definedName>
    <definedName name="ESTRUCTURA" localSheetId="4" hidden="1">[5]C!#REF!</definedName>
    <definedName name="ESTRUCTURA" localSheetId="1" hidden="1">[5]C!#REF!</definedName>
    <definedName name="ESTRUCTURA" localSheetId="3" hidden="1">[5]C!#REF!</definedName>
    <definedName name="ESTRUCTURA" localSheetId="6" hidden="1">[5]C!#REF!</definedName>
    <definedName name="ESTRUCTURA" hidden="1">[5]C!#REF!</definedName>
    <definedName name="etewte" localSheetId="8" hidden="1">#REF!</definedName>
    <definedName name="etewte" localSheetId="9" hidden="1">#REF!</definedName>
    <definedName name="etewte" localSheetId="10" hidden="1">#REF!</definedName>
    <definedName name="etewte" localSheetId="7" hidden="1">#REF!</definedName>
    <definedName name="etewte" localSheetId="2" hidden="1">#REF!</definedName>
    <definedName name="etewte" localSheetId="5" hidden="1">#REF!</definedName>
    <definedName name="etewte" localSheetId="4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hidden="1">#REF!</definedName>
    <definedName name="etwt" localSheetId="9" hidden="1">#REF!</definedName>
    <definedName name="etwt" localSheetId="10" hidden="1">#REF!</definedName>
    <definedName name="etwt" localSheetId="7" hidden="1">#REF!</definedName>
    <definedName name="etwt" localSheetId="2" hidden="1">#REF!</definedName>
    <definedName name="etwt" localSheetId="5" hidden="1">#REF!</definedName>
    <definedName name="etwt" localSheetId="4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hidden="1">#REF!</definedName>
    <definedName name="EURCRUDE87" localSheetId="9">#REF!</definedName>
    <definedName name="EURCRUDE87" localSheetId="10">#REF!</definedName>
    <definedName name="EURCRUDE87" localSheetId="7">#REF!</definedName>
    <definedName name="EURCRUDE87" localSheetId="2">#REF!</definedName>
    <definedName name="EURCRUDE87" localSheetId="5">#REF!</definedName>
    <definedName name="EURCRUDE87" localSheetId="4">#REF!</definedName>
    <definedName name="EURCRUDE87" localSheetId="1">#REF!</definedName>
    <definedName name="EURCRUDE87" localSheetId="3">#REF!</definedName>
    <definedName name="EURCRUDE87" localSheetId="6">#REF!</definedName>
    <definedName name="EURCRUDE87">#REF!</definedName>
    <definedName name="EURCRUDE88" localSheetId="9">#REF!</definedName>
    <definedName name="EURCRUDE88" localSheetId="10">#REF!</definedName>
    <definedName name="EURCRUDE88" localSheetId="7">#REF!</definedName>
    <definedName name="EURCRUDE88" localSheetId="2">#REF!</definedName>
    <definedName name="EURCRUDE88" localSheetId="5">#REF!</definedName>
    <definedName name="EURCRUDE88" localSheetId="4">#REF!</definedName>
    <definedName name="EURCRUDE88" localSheetId="1">#REF!</definedName>
    <definedName name="EURCRUDE88" localSheetId="3">#REF!</definedName>
    <definedName name="EURCRUDE88" localSheetId="6">#REF!</definedName>
    <definedName name="EURCRUDE88">#REF!</definedName>
    <definedName name="EURO" localSheetId="9">#REF!</definedName>
    <definedName name="EURO" localSheetId="10">#REF!</definedName>
    <definedName name="EURO" localSheetId="7">#REF!</definedName>
    <definedName name="EURO" localSheetId="2">#REF!</definedName>
    <definedName name="EURO" localSheetId="5">#REF!</definedName>
    <definedName name="EURO" localSheetId="4">#REF!</definedName>
    <definedName name="EURO" localSheetId="1">#REF!</definedName>
    <definedName name="EURO" localSheetId="3">#REF!</definedName>
    <definedName name="EURO" localSheetId="6">#REF!</definedName>
    <definedName name="EURO">#REF!</definedName>
    <definedName name="EURO1" localSheetId="9">#REF!</definedName>
    <definedName name="EURO1" localSheetId="10">#REF!</definedName>
    <definedName name="EURO1" localSheetId="7">#REF!</definedName>
    <definedName name="EURO1" localSheetId="2">#REF!</definedName>
    <definedName name="EURO1" localSheetId="5">#REF!</definedName>
    <definedName name="EURO1" localSheetId="4">#REF!</definedName>
    <definedName name="EURO1" localSheetId="1">#REF!</definedName>
    <definedName name="EURO1" localSheetId="3">#REF!</definedName>
    <definedName name="EURO1" localSheetId="6">#REF!</definedName>
    <definedName name="EURO1">#REF!</definedName>
    <definedName name="EURPROD87" localSheetId="9">#REF!</definedName>
    <definedName name="EURPROD87" localSheetId="10">#REF!</definedName>
    <definedName name="EURPROD87" localSheetId="7">#REF!</definedName>
    <definedName name="EURPROD87" localSheetId="2">#REF!</definedName>
    <definedName name="EURPROD87" localSheetId="5">#REF!</definedName>
    <definedName name="EURPROD87" localSheetId="4">#REF!</definedName>
    <definedName name="EURPROD87" localSheetId="1">#REF!</definedName>
    <definedName name="EURPROD87" localSheetId="3">#REF!</definedName>
    <definedName name="EURPROD87" localSheetId="6">#REF!</definedName>
    <definedName name="EURPROD87">#REF!</definedName>
    <definedName name="EURPROD88" localSheetId="9">#REF!</definedName>
    <definedName name="EURPROD88" localSheetId="10">#REF!</definedName>
    <definedName name="EURPROD88" localSheetId="7">#REF!</definedName>
    <definedName name="EURPROD88" localSheetId="2">#REF!</definedName>
    <definedName name="EURPROD88" localSheetId="5">#REF!</definedName>
    <definedName name="EURPROD88" localSheetId="4">#REF!</definedName>
    <definedName name="EURPROD88" localSheetId="1">#REF!</definedName>
    <definedName name="EURPROD88" localSheetId="3">#REF!</definedName>
    <definedName name="EURPROD88" localSheetId="6">#REF!</definedName>
    <definedName name="EURPROD88">#REF!</definedName>
    <definedName name="EURTOT87" localSheetId="9">#REF!</definedName>
    <definedName name="EURTOT87" localSheetId="10">#REF!</definedName>
    <definedName name="EURTOT87" localSheetId="7">#REF!</definedName>
    <definedName name="EURTOT87" localSheetId="2">#REF!</definedName>
    <definedName name="EURTOT87" localSheetId="5">#REF!</definedName>
    <definedName name="EURTOT87" localSheetId="4">#REF!</definedName>
    <definedName name="EURTOT87" localSheetId="1">#REF!</definedName>
    <definedName name="EURTOT87" localSheetId="3">#REF!</definedName>
    <definedName name="EURTOT87" localSheetId="6">#REF!</definedName>
    <definedName name="EURTOT87">#REF!</definedName>
    <definedName name="EURTOT88" localSheetId="9">#REF!</definedName>
    <definedName name="EURTOT88" localSheetId="10">#REF!</definedName>
    <definedName name="EURTOT88" localSheetId="7">#REF!</definedName>
    <definedName name="EURTOT88" localSheetId="2">#REF!</definedName>
    <definedName name="EURTOT88" localSheetId="5">#REF!</definedName>
    <definedName name="EURTOT88" localSheetId="4">#REF!</definedName>
    <definedName name="EURTOT88" localSheetId="1">#REF!</definedName>
    <definedName name="EURTOT88" localSheetId="3">#REF!</definedName>
    <definedName name="EURTOT88" localSheetId="6">#REF!</definedName>
    <definedName name="EURTOT88">#REF!</definedName>
    <definedName name="eustocks">#N/A</definedName>
    <definedName name="ex">[53]Sheet1!$N$2:$Q$26</definedName>
    <definedName name="ExitWRS">[54]Main!$AB$25</definedName>
    <definedName name="FAL" localSheetId="8">#REF!</definedName>
    <definedName name="FAL" localSheetId="9">#REF!</definedName>
    <definedName name="FAL" localSheetId="10">#REF!</definedName>
    <definedName name="FAL" localSheetId="7">#REF!</definedName>
    <definedName name="FAL" localSheetId="2">#REF!</definedName>
    <definedName name="FAL" localSheetId="5">#REF!</definedName>
    <definedName name="FAL" localSheetId="4">#REF!</definedName>
    <definedName name="FAL" localSheetId="1">#REF!</definedName>
    <definedName name="FAL" localSheetId="3">#REF!</definedName>
    <definedName name="FAL" localSheetId="6">#REF!</definedName>
    <definedName name="FAL">#REF!</definedName>
    <definedName name="FB" localSheetId="8">#REF!</definedName>
    <definedName name="FB" localSheetId="9">#REF!</definedName>
    <definedName name="FB" localSheetId="10">#REF!</definedName>
    <definedName name="FB" localSheetId="7">#REF!</definedName>
    <definedName name="FB" localSheetId="2">#REF!</definedName>
    <definedName name="FB" localSheetId="5">#REF!</definedName>
    <definedName name="FB" localSheetId="4">#REF!</definedName>
    <definedName name="FB" localSheetId="1">#REF!</definedName>
    <definedName name="FB" localSheetId="3">#REF!</definedName>
    <definedName name="FB" localSheetId="6">#REF!</definedName>
    <definedName name="FB">#REF!</definedName>
    <definedName name="FB1A" localSheetId="8">#REF!</definedName>
    <definedName name="FB1A" localSheetId="9">#REF!</definedName>
    <definedName name="FB1A" localSheetId="10">#REF!</definedName>
    <definedName name="FB1A" localSheetId="7">#REF!</definedName>
    <definedName name="FB1A" localSheetId="2">#REF!</definedName>
    <definedName name="FB1A" localSheetId="5">#REF!</definedName>
    <definedName name="FB1A" localSheetId="4">#REF!</definedName>
    <definedName name="FB1A" localSheetId="1">#REF!</definedName>
    <definedName name="FB1A" localSheetId="3">#REF!</definedName>
    <definedName name="FB1A" localSheetId="6">#REF!</definedName>
    <definedName name="FB1A">#REF!</definedName>
    <definedName name="fdfd" localSheetId="8" hidden="1">'[25]Fax a enviar'!#REF!</definedName>
    <definedName name="fdfd" localSheetId="9" hidden="1">'[25]Fax a enviar'!#REF!</definedName>
    <definedName name="fdfd" localSheetId="10" hidden="1">'[25]Fax a enviar'!#REF!</definedName>
    <definedName name="fdfd" localSheetId="7" hidden="1">'[25]Fax a enviar'!#REF!</definedName>
    <definedName name="fdfd" localSheetId="4" hidden="1">'[25]Fax a enviar'!#REF!</definedName>
    <definedName name="fdfd" localSheetId="3" hidden="1">'[25]Fax a enviar'!#REF!</definedName>
    <definedName name="fdfd" localSheetId="6" hidden="1">'[25]Fax a enviar'!#REF!</definedName>
    <definedName name="fdfd" hidden="1">'[25]Fax a enviar'!#REF!</definedName>
    <definedName name="fdfdd" localSheetId="8" hidden="1">#REF!</definedName>
    <definedName name="fdfdd" localSheetId="9" hidden="1">#REF!</definedName>
    <definedName name="fdfdd" localSheetId="10" hidden="1">#REF!</definedName>
    <definedName name="fdfdd" localSheetId="7" hidden="1">#REF!</definedName>
    <definedName name="fdfdd" localSheetId="2" hidden="1">#REF!</definedName>
    <definedName name="fdfdd" localSheetId="5" hidden="1">#REF!</definedName>
    <definedName name="fdfdd" localSheetId="4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hidden="1">#REF!</definedName>
    <definedName name="fdfddf" localSheetId="8" hidden="1">#REF!</definedName>
    <definedName name="fdfddf" localSheetId="9" hidden="1">#REF!</definedName>
    <definedName name="fdfddf" localSheetId="10" hidden="1">#REF!</definedName>
    <definedName name="fdfddf" localSheetId="7" hidden="1">#REF!</definedName>
    <definedName name="fdfddf" localSheetId="2" hidden="1">#REF!</definedName>
    <definedName name="fdfddf" localSheetId="5" hidden="1">#REF!</definedName>
    <definedName name="fdfddf" localSheetId="4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hidden="1">#REF!</definedName>
    <definedName name="fdfdf" localSheetId="8" hidden="1">'[25]Fax a enviar'!#REF!</definedName>
    <definedName name="fdfdf" localSheetId="9" hidden="1">'[25]Fax a enviar'!#REF!</definedName>
    <definedName name="fdfdf" localSheetId="10" hidden="1">'[25]Fax a enviar'!#REF!</definedName>
    <definedName name="fdfdf" localSheetId="7" hidden="1">'[25]Fax a enviar'!#REF!</definedName>
    <definedName name="fdfdf" localSheetId="4" hidden="1">'[25]Fax a enviar'!#REF!</definedName>
    <definedName name="fdfdf" localSheetId="3" hidden="1">'[25]Fax a enviar'!#REF!</definedName>
    <definedName name="fdfdf" localSheetId="6" hidden="1">'[25]Fax a enviar'!#REF!</definedName>
    <definedName name="fdfdf" hidden="1">'[25]Fax a enviar'!#REF!</definedName>
    <definedName name="fdfds" localSheetId="8" hidden="1">#REF!</definedName>
    <definedName name="fdfds" localSheetId="9" hidden="1">#REF!</definedName>
    <definedName name="fdfds" localSheetId="10" hidden="1">#REF!</definedName>
    <definedName name="fdfds" localSheetId="7" hidden="1">#REF!</definedName>
    <definedName name="fdfds" localSheetId="2" hidden="1">#REF!</definedName>
    <definedName name="fdfds" localSheetId="5" hidden="1">#REF!</definedName>
    <definedName name="fdfds" localSheetId="4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hidden="1">#REF!</definedName>
    <definedName name="fdfdsafsdf" localSheetId="8" hidden="1">'[49]Fax a enviar'!#REF!</definedName>
    <definedName name="fdfdsafsdf" localSheetId="9" hidden="1">'[49]Fax a enviar'!#REF!</definedName>
    <definedName name="fdfdsafsdf" localSheetId="10" hidden="1">'[49]Fax a enviar'!#REF!</definedName>
    <definedName name="fdfdsafsdf" localSheetId="7" hidden="1">'[49]Fax a enviar'!#REF!</definedName>
    <definedName name="fdfdsafsdf" localSheetId="2" hidden="1">'[49]Fax a enviar'!#REF!</definedName>
    <definedName name="fdfdsafsdf" localSheetId="5" hidden="1">'[49]Fax a enviar'!#REF!</definedName>
    <definedName name="fdfdsafsdf" localSheetId="4" hidden="1">'[49]Fax a enviar'!#REF!</definedName>
    <definedName name="fdfdsafsdf" localSheetId="1" hidden="1">'[49]Fax a enviar'!#REF!</definedName>
    <definedName name="fdfdsafsdf" localSheetId="3" hidden="1">'[49]Fax a enviar'!#REF!</definedName>
    <definedName name="fdfdsafsdf" localSheetId="6" hidden="1">'[49]Fax a enviar'!#REF!</definedName>
    <definedName name="fdfdsafsdf" hidden="1">'[49]Fax a enviar'!#REF!</definedName>
    <definedName name="fdfdsf" localSheetId="8" hidden="1">#REF!</definedName>
    <definedName name="fdfdsf" localSheetId="9" hidden="1">#REF!</definedName>
    <definedName name="fdfdsf" localSheetId="10" hidden="1">#REF!</definedName>
    <definedName name="fdfdsf" localSheetId="7" hidden="1">#REF!</definedName>
    <definedName name="fdfdsf" localSheetId="2" hidden="1">#REF!</definedName>
    <definedName name="fdfdsf" localSheetId="5" hidden="1">#REF!</definedName>
    <definedName name="fdfdsf" localSheetId="4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hidden="1">#REF!</definedName>
    <definedName name="fdfsd" localSheetId="8" hidden="1">'[36]Fax a enviar'!#REF!</definedName>
    <definedName name="fdfsd" localSheetId="9" hidden="1">'[36]Fax a enviar'!#REF!</definedName>
    <definedName name="fdfsd" localSheetId="10" hidden="1">'[36]Fax a enviar'!#REF!</definedName>
    <definedName name="fdfsd" localSheetId="7" hidden="1">'[36]Fax a enviar'!#REF!</definedName>
    <definedName name="fdfsd" localSheetId="2" hidden="1">'[36]Fax a enviar'!#REF!</definedName>
    <definedName name="fdfsd" localSheetId="5" hidden="1">'[36]Fax a enviar'!#REF!</definedName>
    <definedName name="fdfsd" localSheetId="4" hidden="1">'[36]Fax a enviar'!#REF!</definedName>
    <definedName name="fdfsd" localSheetId="1" hidden="1">'[36]Fax a enviar'!#REF!</definedName>
    <definedName name="fdfsd" localSheetId="3" hidden="1">'[36]Fax a enviar'!#REF!</definedName>
    <definedName name="fdfsd" localSheetId="6" hidden="1">'[36]Fax a enviar'!#REF!</definedName>
    <definedName name="fdfsd" hidden="1">'[36]Fax a enviar'!#REF!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7" hidden="1">{"Riqfin97",#N/A,FALSE,"Tran";"Riqfinpro",#N/A,FALSE,"Tran"}</definedName>
    <definedName name="fed" localSheetId="2" hidden="1">{"Riqfin97",#N/A,FALSE,"Tran";"Riqfinpro",#N/A,FALSE,"Tran"}</definedName>
    <definedName name="fed" localSheetId="5" hidden="1">{"Riqfin97",#N/A,FALSE,"Tran";"Riqfinpro",#N/A,FALSE,"Tran"}</definedName>
    <definedName name="fed" localSheetId="4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hidden="1">{"Riqfin97",#N/A,FALSE,"Tran";"Riqfinpro",#N/A,FALSE,"Tran"}</definedName>
    <definedName name="feere" hidden="1">'[47]Fax a enviar'!#REF!</definedName>
    <definedName name="fef" hidden="1">'[47]Fax a enviar'!#REF!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7" hidden="1">{"Riqfin97",#N/A,FALSE,"Tran";"Riqfinpro",#N/A,FALSE,"Tran"}</definedName>
    <definedName name="fer" localSheetId="2" hidden="1">{"Riqfin97",#N/A,FALSE,"Tran";"Riqfinpro",#N/A,FALSE,"Tran"}</definedName>
    <definedName name="fer" localSheetId="5" hidden="1">{"Riqfin97",#N/A,FALSE,"Tran";"Riqfinpro",#N/A,FALSE,"Tran"}</definedName>
    <definedName name="fer" localSheetId="4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hidden="1">{"Riqfin97",#N/A,FALSE,"Tran";"Riqfinpro",#N/A,FALSE,"Tran"}</definedName>
    <definedName name="FF" localSheetId="8">#REF!</definedName>
    <definedName name="FF" localSheetId="9">#REF!</definedName>
    <definedName name="FF" localSheetId="10">#REF!</definedName>
    <definedName name="FF" localSheetId="7">#REF!</definedName>
    <definedName name="FF" localSheetId="2">#REF!</definedName>
    <definedName name="FF" localSheetId="5">#REF!</definedName>
    <definedName name="FF" localSheetId="4">#REF!</definedName>
    <definedName name="FF" localSheetId="1">#REF!</definedName>
    <definedName name="FF" localSheetId="3">#REF!</definedName>
    <definedName name="FF" localSheetId="6">#REF!</definedName>
    <definedName name="FF">#REF!</definedName>
    <definedName name="FF1A" localSheetId="9">#REF!</definedName>
    <definedName name="FF1A" localSheetId="10">#REF!</definedName>
    <definedName name="FF1A" localSheetId="7">#REF!</definedName>
    <definedName name="FF1A" localSheetId="2">#REF!</definedName>
    <definedName name="FF1A" localSheetId="5">#REF!</definedName>
    <definedName name="FF1A" localSheetId="4">#REF!</definedName>
    <definedName name="FF1A" localSheetId="1">#REF!</definedName>
    <definedName name="FF1A" localSheetId="3">#REF!</definedName>
    <definedName name="FF1A" localSheetId="6">#REF!</definedName>
    <definedName name="FF1A">#REF!</definedName>
    <definedName name="fff" localSheetId="9" hidden="1">#REF!</definedName>
    <definedName name="fff" localSheetId="10" hidden="1">#REF!</definedName>
    <definedName name="fff" localSheetId="7" hidden="1">#REF!</definedName>
    <definedName name="fff" localSheetId="2" hidden="1">#REF!</definedName>
    <definedName name="fff" localSheetId="5" hidden="1">#REF!</definedName>
    <definedName name="fff" localSheetId="4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hidden="1">#REF!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7" hidden="1">{"Riqfin97",#N/A,FALSE,"Tran";"Riqfinpro",#N/A,FALSE,"Tran"}</definedName>
    <definedName name="ffff" localSheetId="2" hidden="1">{"Riqfin97",#N/A,FALSE,"Tran";"Riqfinpro",#N/A,FALSE,"Tran"}</definedName>
    <definedName name="ffff" localSheetId="5" hidden="1">{"Riqfin97",#N/A,FALSE,"Tran";"Riqfinpro",#N/A,FALSE,"Tran"}</definedName>
    <definedName name="ffff" localSheetId="4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hidden="1">{"Riqfin97",#N/A,FALSE,"Tran";"Riqfinpro",#N/A,FALSE,"Tran"}</definedName>
    <definedName name="fffff" localSheetId="8">#REF!</definedName>
    <definedName name="fffff" localSheetId="9">#REF!</definedName>
    <definedName name="fffff" localSheetId="10">#REF!</definedName>
    <definedName name="fffff" localSheetId="7">#REF!</definedName>
    <definedName name="fffff" localSheetId="2">#REF!</definedName>
    <definedName name="fffff" localSheetId="5">#REF!</definedName>
    <definedName name="fffff" localSheetId="4">#REF!</definedName>
    <definedName name="fffff" localSheetId="1">#REF!</definedName>
    <definedName name="fffff" localSheetId="3">#REF!</definedName>
    <definedName name="fffff" localSheetId="6">#REF!</definedName>
    <definedName name="fffff">#REF!</definedName>
    <definedName name="ffffff" localSheetId="9" hidden="1">#REF!</definedName>
    <definedName name="ffffff" localSheetId="10" hidden="1">#REF!</definedName>
    <definedName name="ffffff" localSheetId="7" hidden="1">#REF!</definedName>
    <definedName name="ffffff" localSheetId="2" hidden="1">#REF!</definedName>
    <definedName name="ffffff" localSheetId="5" hidden="1">#REF!</definedName>
    <definedName name="ffffff" localSheetId="4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hidden="1">#REF!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7" hidden="1">{"Minpmon",#N/A,FALSE,"Monthinput"}</definedName>
    <definedName name="fffffff" localSheetId="2" hidden="1">{"Minpmon",#N/A,FALSE,"Monthinput"}</definedName>
    <definedName name="fffffff" localSheetId="5" hidden="1">{"Minpmon",#N/A,FALSE,"Monthinput"}</definedName>
    <definedName name="fffffff" localSheetId="4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hidden="1">{"Minpmon",#N/A,FALSE,"Monthinput"}</definedName>
    <definedName name="fffffffff" hidden="1">'[47]Fax a enviar'!#REF!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hidden="1">{"Riqfin97",#N/A,FALSE,"Tran";"Riqfinpro",#N/A,FALSE,"Tran"}</definedName>
    <definedName name="FFNN" localSheetId="8">#REF!</definedName>
    <definedName name="FFNN" localSheetId="9">#REF!</definedName>
    <definedName name="FFNN" localSheetId="10">#REF!</definedName>
    <definedName name="FFNN" localSheetId="7">#REF!</definedName>
    <definedName name="FFNN" localSheetId="2">#REF!</definedName>
    <definedName name="FFNN" localSheetId="5">#REF!</definedName>
    <definedName name="FFNN" localSheetId="4">#REF!</definedName>
    <definedName name="FFNN" localSheetId="1">#REF!</definedName>
    <definedName name="FFNN" localSheetId="3">#REF!</definedName>
    <definedName name="FFNN" localSheetId="6">#REF!</definedName>
    <definedName name="FFNN">#REF!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7" hidden="1">{"Riqfin97",#N/A,FALSE,"Tran";"Riqfinpro",#N/A,FALSE,"Tran"}</definedName>
    <definedName name="fgf" localSheetId="2" hidden="1">{"Riqfin97",#N/A,FALSE,"Tran";"Riqfinpro",#N/A,FALSE,"Tran"}</definedName>
    <definedName name="fgf" localSheetId="5" hidden="1">{"Riqfin97",#N/A,FALSE,"Tran";"Riqfinpro",#N/A,FALSE,"Tran"}</definedName>
    <definedName name="fgf" localSheetId="4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hidden="1">{"Riqfin97",#N/A,FALSE,"Tran";"Riqfinpro",#N/A,FALSE,"Tran"}</definedName>
    <definedName name="fgfg" hidden="1">'[50]Fax a enviar'!#REF!</definedName>
    <definedName name="fghfghf" hidden="1">'[55]Fax a enviar'!#REF!</definedName>
    <definedName name="fhnfdj" hidden="1">'[47]Fax a enviar'!#REF!</definedName>
    <definedName name="Fig.1" localSheetId="8">#REF!</definedName>
    <definedName name="Fig.1" localSheetId="9">#REF!</definedName>
    <definedName name="Fig.1" localSheetId="10">#REF!</definedName>
    <definedName name="Fig.1" localSheetId="7">#REF!</definedName>
    <definedName name="Fig.1" localSheetId="2">#REF!</definedName>
    <definedName name="Fig.1" localSheetId="5">#REF!</definedName>
    <definedName name="Fig.1" localSheetId="4">#REF!</definedName>
    <definedName name="Fig.1" localSheetId="1">#REF!</definedName>
    <definedName name="Fig.1" localSheetId="3">#REF!</definedName>
    <definedName name="Fig.1" localSheetId="6">#REF!</definedName>
    <definedName name="Fig.1">#REF!</definedName>
    <definedName name="FigTitle" localSheetId="8">#REF!</definedName>
    <definedName name="FigTitle" localSheetId="9">#REF!</definedName>
    <definedName name="FigTitle" localSheetId="10">#REF!</definedName>
    <definedName name="FigTitle" localSheetId="7">#REF!</definedName>
    <definedName name="FigTitle" localSheetId="2">#REF!</definedName>
    <definedName name="FigTitle" localSheetId="5">#REF!</definedName>
    <definedName name="FigTitle" localSheetId="4">#REF!</definedName>
    <definedName name="FigTitle" localSheetId="1">#REF!</definedName>
    <definedName name="FigTitle" localSheetId="3">#REF!</definedName>
    <definedName name="FigTitle" localSheetId="6">#REF!</definedName>
    <definedName name="FigTitle">#REF!</definedName>
    <definedName name="Figure.3" localSheetId="8">#REF!</definedName>
    <definedName name="Figure.3" localSheetId="9">#REF!</definedName>
    <definedName name="Figure.3" localSheetId="10">#REF!</definedName>
    <definedName name="Figure.3" localSheetId="7">#REF!</definedName>
    <definedName name="Figure.3" localSheetId="2">#REF!</definedName>
    <definedName name="Figure.3" localSheetId="5">#REF!</definedName>
    <definedName name="Figure.3" localSheetId="4">#REF!</definedName>
    <definedName name="Figure.3" localSheetId="1">#REF!</definedName>
    <definedName name="Figure.3" localSheetId="3">#REF!</definedName>
    <definedName name="Figure.3" localSheetId="6">#REF!</definedName>
    <definedName name="Figure.3">#REF!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7" hidden="1">{"Tab1",#N/A,FALSE,"P";"Tab2",#N/A,FALSE,"P"}</definedName>
    <definedName name="Financing" localSheetId="2" hidden="1">{"Tab1",#N/A,FALSE,"P";"Tab2",#N/A,FALSE,"P"}</definedName>
    <definedName name="Financing" localSheetId="5" hidden="1">{"Tab1",#N/A,FALSE,"P";"Tab2",#N/A,FALSE,"P"}</definedName>
    <definedName name="Financing" localSheetId="4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Fisc" localSheetId="8">#REF!</definedName>
    <definedName name="Fisc" localSheetId="9">#REF!</definedName>
    <definedName name="Fisc" localSheetId="10">#REF!</definedName>
    <definedName name="Fisc" localSheetId="7">#REF!</definedName>
    <definedName name="Fisc" localSheetId="2">#REF!</definedName>
    <definedName name="Fisc" localSheetId="5">#REF!</definedName>
    <definedName name="Fisc" localSheetId="4">#REF!</definedName>
    <definedName name="Fisc" localSheetId="1">#REF!</definedName>
    <definedName name="Fisc" localSheetId="3">#REF!</definedName>
    <definedName name="Fisc" localSheetId="6">#REF!</definedName>
    <definedName name="Fisc">#REF!</definedName>
    <definedName name="Fisca" localSheetId="8">#REF!</definedName>
    <definedName name="Fisca" localSheetId="9">#REF!</definedName>
    <definedName name="Fisca" localSheetId="10">#REF!</definedName>
    <definedName name="Fisca" localSheetId="7">#REF!</definedName>
    <definedName name="Fisca" localSheetId="2">#REF!</definedName>
    <definedName name="Fisca" localSheetId="5">#REF!</definedName>
    <definedName name="Fisca" localSheetId="4">#REF!</definedName>
    <definedName name="Fisca" localSheetId="1">#REF!</definedName>
    <definedName name="Fisca" localSheetId="3">#REF!</definedName>
    <definedName name="Fisca" localSheetId="6">#REF!</definedName>
    <definedName name="Fisca">#REF!</definedName>
    <definedName name="FMI" localSheetId="8">[34]BCP!#REF!</definedName>
    <definedName name="FMI" localSheetId="9">[34]BCP!#REF!</definedName>
    <definedName name="FMI" localSheetId="10">[34]BCP!#REF!</definedName>
    <definedName name="FMI" localSheetId="7">[34]BCP!#REF!</definedName>
    <definedName name="FMI" localSheetId="4">[34]BCP!#REF!</definedName>
    <definedName name="FMI" localSheetId="1">[34]BCP!#REF!</definedName>
    <definedName name="FMI" localSheetId="3">[34]BCP!#REF!</definedName>
    <definedName name="FMI" localSheetId="6">[34]BCP!#REF!</definedName>
    <definedName name="FMI">[34]BCP!#REF!</definedName>
    <definedName name="FMK" localSheetId="8">#REF!</definedName>
    <definedName name="FMK" localSheetId="9">#REF!</definedName>
    <definedName name="FMK" localSheetId="10">#REF!</definedName>
    <definedName name="FMK" localSheetId="7">#REF!</definedName>
    <definedName name="FMK" localSheetId="2">#REF!</definedName>
    <definedName name="FMK" localSheetId="5">#REF!</definedName>
    <definedName name="FMK" localSheetId="4">#REF!</definedName>
    <definedName name="FMK" localSheetId="1">#REF!</definedName>
    <definedName name="FMK" localSheetId="3">#REF!</definedName>
    <definedName name="FMK" localSheetId="6">#REF!</definedName>
    <definedName name="FMK">#REF!</definedName>
    <definedName name="FORMATO">#N/A</definedName>
    <definedName name="FRAMENO" localSheetId="8">#REF!</definedName>
    <definedName name="FRAMENO" localSheetId="9">#REF!</definedName>
    <definedName name="FRAMENO" localSheetId="10">#REF!</definedName>
    <definedName name="FRAMENO" localSheetId="7">#REF!</definedName>
    <definedName name="FRAMENO" localSheetId="2">#REF!</definedName>
    <definedName name="FRAMENO" localSheetId="5">#REF!</definedName>
    <definedName name="FRAMENO" localSheetId="4">#REF!</definedName>
    <definedName name="FRAMENO" localSheetId="1">#REF!</definedName>
    <definedName name="FRAMENO" localSheetId="3">#REF!</definedName>
    <definedName name="FRAMENO" localSheetId="6">#REF!</definedName>
    <definedName name="FRAMENO">#REF!</definedName>
    <definedName name="framework_macro" localSheetId="8">#REF!</definedName>
    <definedName name="framework_macro" localSheetId="9">#REF!</definedName>
    <definedName name="framework_macro" localSheetId="10">#REF!</definedName>
    <definedName name="framework_macro" localSheetId="7">#REF!</definedName>
    <definedName name="framework_macro" localSheetId="2">#REF!</definedName>
    <definedName name="framework_macro" localSheetId="5">#REF!</definedName>
    <definedName name="framework_macro" localSheetId="4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>#REF!</definedName>
    <definedName name="framework_macro_new" localSheetId="8">#REF!</definedName>
    <definedName name="framework_macro_new" localSheetId="9">#REF!</definedName>
    <definedName name="framework_macro_new" localSheetId="10">#REF!</definedName>
    <definedName name="framework_macro_new" localSheetId="7">#REF!</definedName>
    <definedName name="framework_macro_new" localSheetId="2">#REF!</definedName>
    <definedName name="framework_macro_new" localSheetId="5">#REF!</definedName>
    <definedName name="framework_macro_new" localSheetId="4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>#REF!</definedName>
    <definedName name="framework_monetary" localSheetId="9">#REF!</definedName>
    <definedName name="framework_monetary" localSheetId="10">#REF!</definedName>
    <definedName name="framework_monetary" localSheetId="7">#REF!</definedName>
    <definedName name="framework_monetary" localSheetId="2">#REF!</definedName>
    <definedName name="framework_monetary" localSheetId="5">#REF!</definedName>
    <definedName name="framework_monetary" localSheetId="4">#REF!</definedName>
    <definedName name="framework_monetary" localSheetId="1">#REF!</definedName>
    <definedName name="framework_monetary" localSheetId="3">#REF!</definedName>
    <definedName name="framework_monetary" localSheetId="6">#REF!</definedName>
    <definedName name="framework_monetary">#REF!</definedName>
    <definedName name="FRAMEYES" localSheetId="9">#REF!</definedName>
    <definedName name="FRAMEYES" localSheetId="10">#REF!</definedName>
    <definedName name="FRAMEYES" localSheetId="7">#REF!</definedName>
    <definedName name="FRAMEYES" localSheetId="2">#REF!</definedName>
    <definedName name="FRAMEYES" localSheetId="5">#REF!</definedName>
    <definedName name="FRAMEYES" localSheetId="4">#REF!</definedName>
    <definedName name="FRAMEYES" localSheetId="1">#REF!</definedName>
    <definedName name="FRAMEYES" localSheetId="3">#REF!</definedName>
    <definedName name="FRAMEYES" localSheetId="6">#REF!</definedName>
    <definedName name="FRAMEYES">#REF!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7" hidden="1">{"Tab1",#N/A,FALSE,"P";"Tab2",#N/A,FALSE,"P"}</definedName>
    <definedName name="fre" localSheetId="2" hidden="1">{"Tab1",#N/A,FALSE,"P";"Tab2",#N/A,FALSE,"P"}</definedName>
    <definedName name="fre" localSheetId="5" hidden="1">{"Tab1",#N/A,FALSE,"P";"Tab2",#N/A,FALSE,"P"}</definedName>
    <definedName name="fre" localSheetId="4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hidden="1">{"Tab1",#N/A,FALSE,"P";"Tab2",#N/A,FALSE,"P"}</definedName>
    <definedName name="FRFEURO" localSheetId="8">#REF!</definedName>
    <definedName name="FRFEURO" localSheetId="9">#REF!</definedName>
    <definedName name="FRFEURO" localSheetId="10">#REF!</definedName>
    <definedName name="FRFEURO" localSheetId="7">#REF!</definedName>
    <definedName name="FRFEURO" localSheetId="2">#REF!</definedName>
    <definedName name="FRFEURO" localSheetId="5">#REF!</definedName>
    <definedName name="FRFEURO" localSheetId="4">#REF!</definedName>
    <definedName name="FRFEURO" localSheetId="1">#REF!</definedName>
    <definedName name="FRFEURO" localSheetId="3">#REF!</definedName>
    <definedName name="FRFEURO" localSheetId="6">#REF!</definedName>
    <definedName name="FRFEURO">#REF!</definedName>
    <definedName name="FS" localSheetId="9">#REF!</definedName>
    <definedName name="FS" localSheetId="10">#REF!</definedName>
    <definedName name="FS" localSheetId="7">#REF!</definedName>
    <definedName name="FS" localSheetId="2">#REF!</definedName>
    <definedName name="FS" localSheetId="5">#REF!</definedName>
    <definedName name="FS" localSheetId="4">#REF!</definedName>
    <definedName name="FS" localSheetId="1">#REF!</definedName>
    <definedName name="FS" localSheetId="3">#REF!</definedName>
    <definedName name="FS" localSheetId="6">#REF!</definedName>
    <definedName name="FS">#REF!</definedName>
    <definedName name="FS1A" localSheetId="9">#REF!</definedName>
    <definedName name="FS1A" localSheetId="10">#REF!</definedName>
    <definedName name="FS1A" localSheetId="7">#REF!</definedName>
    <definedName name="FS1A" localSheetId="2">#REF!</definedName>
    <definedName name="FS1A" localSheetId="5">#REF!</definedName>
    <definedName name="FS1A" localSheetId="4">#REF!</definedName>
    <definedName name="FS1A" localSheetId="1">#REF!</definedName>
    <definedName name="FS1A" localSheetId="3">#REF!</definedName>
    <definedName name="FS1A" localSheetId="6">#REF!</definedName>
    <definedName name="FS1A">#REF!</definedName>
    <definedName name="fsdfsd" localSheetId="10" hidden="1">[56]C!#REF!</definedName>
    <definedName name="fsdfsd" localSheetId="7" hidden="1">[56]C!#REF!</definedName>
    <definedName name="fsdfsd" localSheetId="4" hidden="1">[56]C!#REF!</definedName>
    <definedName name="fsdfsd" localSheetId="3" hidden="1">[56]C!#REF!</definedName>
    <definedName name="fsdfsd" localSheetId="6" hidden="1">[56]C!#REF!</definedName>
    <definedName name="fsdfsd" hidden="1">[56]C!#REF!</definedName>
    <definedName name="fsdsdfa" localSheetId="10" hidden="1">'[49]Fax a enviar'!#REF!</definedName>
    <definedName name="fsdsdfa" localSheetId="7" hidden="1">'[49]Fax a enviar'!#REF!</definedName>
    <definedName name="fsdsdfa" localSheetId="4" hidden="1">'[49]Fax a enviar'!#REF!</definedName>
    <definedName name="fsdsdfa" localSheetId="3" hidden="1">'[49]Fax a enviar'!#REF!</definedName>
    <definedName name="fsdsdfa" localSheetId="6" hidden="1">'[49]Fax a enviar'!#REF!</definedName>
    <definedName name="fsdsdfa" hidden="1">'[49]Fax a enviar'!#REF!</definedName>
    <definedName name="FT" localSheetId="8">#REF!</definedName>
    <definedName name="FT" localSheetId="9">#REF!</definedName>
    <definedName name="FT" localSheetId="10">#REF!</definedName>
    <definedName name="FT" localSheetId="7">#REF!</definedName>
    <definedName name="FT" localSheetId="2">#REF!</definedName>
    <definedName name="FT" localSheetId="5">#REF!</definedName>
    <definedName name="FT" localSheetId="4">#REF!</definedName>
    <definedName name="FT" localSheetId="1">#REF!</definedName>
    <definedName name="FT" localSheetId="3">#REF!</definedName>
    <definedName name="FT" localSheetId="6">#REF!</definedName>
    <definedName name="FT">#REF!</definedName>
    <definedName name="FT1A" localSheetId="8">#REF!</definedName>
    <definedName name="FT1A" localSheetId="9">#REF!</definedName>
    <definedName name="FT1A" localSheetId="10">#REF!</definedName>
    <definedName name="FT1A" localSheetId="7">#REF!</definedName>
    <definedName name="FT1A" localSheetId="2">#REF!</definedName>
    <definedName name="FT1A" localSheetId="5">#REF!</definedName>
    <definedName name="FT1A" localSheetId="4">#REF!</definedName>
    <definedName name="FT1A" localSheetId="1">#REF!</definedName>
    <definedName name="FT1A" localSheetId="3">#REF!</definedName>
    <definedName name="FT1A" localSheetId="6">#REF!</definedName>
    <definedName name="FT1A">#REF!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7" hidden="1">{"Riqfin97",#N/A,FALSE,"Tran";"Riqfinpro",#N/A,FALSE,"Tran"}</definedName>
    <definedName name="ftr" localSheetId="2" hidden="1">{"Riqfin97",#N/A,FALSE,"Tran";"Riqfinpro",#N/A,FALSE,"Tran"}</definedName>
    <definedName name="ftr" localSheetId="5" hidden="1">{"Riqfin97",#N/A,FALSE,"Tran";"Riqfinpro",#N/A,FALSE,"Tran"}</definedName>
    <definedName name="ftr" localSheetId="4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7" hidden="1">{"Riqfin97",#N/A,FALSE,"Tran";"Riqfinpro",#N/A,FALSE,"Tran"}</definedName>
    <definedName name="fty" localSheetId="2" hidden="1">{"Riqfin97",#N/A,FALSE,"Tran";"Riqfinpro",#N/A,FALSE,"Tran"}</definedName>
    <definedName name="fty" localSheetId="5" hidden="1">{"Riqfin97",#N/A,FALSE,"Tran";"Riqfinpro",#N/A,FALSE,"Tran"}</definedName>
    <definedName name="fty" localSheetId="4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hidden="1">{"Riqfin97",#N/A,FALSE,"Tran";"Riqfinpro",#N/A,FALSE,"Tran"}</definedName>
    <definedName name="FUENTE" localSheetId="8">#REF!</definedName>
    <definedName name="FUENTE" localSheetId="9">#REF!</definedName>
    <definedName name="FUENTE" localSheetId="10">#REF!</definedName>
    <definedName name="FUENTE" localSheetId="7">#REF!</definedName>
    <definedName name="FUENTE" localSheetId="2">#REF!</definedName>
    <definedName name="FUENTE" localSheetId="5">#REF!</definedName>
    <definedName name="FUENTE" localSheetId="4">#REF!</definedName>
    <definedName name="FUENTE" localSheetId="1">#REF!</definedName>
    <definedName name="FUENTE" localSheetId="3">#REF!</definedName>
    <definedName name="FUENTE" localSheetId="6">#REF!</definedName>
    <definedName name="FUENTE">#REF!</definedName>
    <definedName name="fuente1" localSheetId="9">#REF!</definedName>
    <definedName name="fuente1" localSheetId="10">#REF!</definedName>
    <definedName name="fuente1" localSheetId="7">#REF!</definedName>
    <definedName name="fuente1" localSheetId="2">#REF!</definedName>
    <definedName name="fuente1" localSheetId="5">#REF!</definedName>
    <definedName name="fuente1" localSheetId="4">#REF!</definedName>
    <definedName name="fuente1" localSheetId="1">#REF!</definedName>
    <definedName name="fuente1" localSheetId="3">#REF!</definedName>
    <definedName name="fuente1" localSheetId="6">#REF!</definedName>
    <definedName name="fuente1">#REF!</definedName>
    <definedName name="FUENTE2" localSheetId="9">#REF!</definedName>
    <definedName name="FUENTE2" localSheetId="10">#REF!</definedName>
    <definedName name="FUENTE2" localSheetId="7">#REF!</definedName>
    <definedName name="FUENTE2" localSheetId="2">#REF!</definedName>
    <definedName name="FUENTE2" localSheetId="5">#REF!</definedName>
    <definedName name="FUENTE2" localSheetId="4">#REF!</definedName>
    <definedName name="FUENTE2" localSheetId="1">#REF!</definedName>
    <definedName name="FUENTE2" localSheetId="3">#REF!</definedName>
    <definedName name="FUENTE2" localSheetId="6">#REF!</definedName>
    <definedName name="FUENTE2">#REF!</definedName>
    <definedName name="Fuentes" localSheetId="9">#REF!</definedName>
    <definedName name="Fuentes" localSheetId="10">#REF!</definedName>
    <definedName name="Fuentes" localSheetId="7">#REF!</definedName>
    <definedName name="Fuentes" localSheetId="2">#REF!</definedName>
    <definedName name="Fuentes" localSheetId="5">#REF!</definedName>
    <definedName name="Fuentes" localSheetId="4">#REF!</definedName>
    <definedName name="Fuentes" localSheetId="1">#REF!</definedName>
    <definedName name="Fuentes" localSheetId="3">#REF!</definedName>
    <definedName name="Fuentes" localSheetId="6">#REF!</definedName>
    <definedName name="Fuentes">#REF!</definedName>
    <definedName name="fx" localSheetId="9">#REF!</definedName>
    <definedName name="fx" localSheetId="10">#REF!</definedName>
    <definedName name="fx" localSheetId="7">#REF!</definedName>
    <definedName name="fx" localSheetId="2">#REF!</definedName>
    <definedName name="fx" localSheetId="5">#REF!</definedName>
    <definedName name="fx" localSheetId="4">#REF!</definedName>
    <definedName name="fx" localSheetId="1">#REF!</definedName>
    <definedName name="fx" localSheetId="3">#REF!</definedName>
    <definedName name="fx" localSheetId="6">#REF!</definedName>
    <definedName name="fx">#REF!</definedName>
    <definedName name="G" localSheetId="8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7" hidden="1">{"Main Economic Indicators",#N/A,FALSE,"C"}</definedName>
    <definedName name="G" localSheetId="2" hidden="1">{"Main Economic Indicators",#N/A,FALSE,"C"}</definedName>
    <definedName name="G" localSheetId="5" hidden="1">{"Main Economic Indicators",#N/A,FALSE,"C"}</definedName>
    <definedName name="G" localSheetId="4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hidden="1">{"Main Economic Indicators",#N/A,FALSE,"C"}</definedName>
    <definedName name="GAP" localSheetId="8">#REF!</definedName>
    <definedName name="GAP" localSheetId="9">#REF!</definedName>
    <definedName name="GAP" localSheetId="10">#REF!</definedName>
    <definedName name="GAP" localSheetId="7">#REF!</definedName>
    <definedName name="GAP" localSheetId="2">#REF!</definedName>
    <definedName name="GAP" localSheetId="5">#REF!</definedName>
    <definedName name="GAP" localSheetId="4">#REF!</definedName>
    <definedName name="GAP" localSheetId="1">#REF!</definedName>
    <definedName name="GAP" localSheetId="3">#REF!</definedName>
    <definedName name="GAP" localSheetId="6">#REF!</definedName>
    <definedName name="GAP">#REF!</definedName>
    <definedName name="GAPFGFROM" localSheetId="8">#REF!</definedName>
    <definedName name="GAPFGFROM" localSheetId="9">#REF!</definedName>
    <definedName name="GAPFGFROM" localSheetId="10">#REF!</definedName>
    <definedName name="GAPFGFROM" localSheetId="7">#REF!</definedName>
    <definedName name="GAPFGFROM" localSheetId="2">#REF!</definedName>
    <definedName name="GAPFGFROM" localSheetId="5">#REF!</definedName>
    <definedName name="GAPFGFROM" localSheetId="4">#REF!</definedName>
    <definedName name="GAPFGFROM" localSheetId="1">#REF!</definedName>
    <definedName name="GAPFGFROM" localSheetId="3">#REF!</definedName>
    <definedName name="GAPFGFROM" localSheetId="6">#REF!</definedName>
    <definedName name="GAPFGFROM">#REF!</definedName>
    <definedName name="GAPFGTO" localSheetId="9">#REF!</definedName>
    <definedName name="GAPFGTO" localSheetId="10">#REF!</definedName>
    <definedName name="GAPFGTO" localSheetId="7">#REF!</definedName>
    <definedName name="GAPFGTO" localSheetId="2">#REF!</definedName>
    <definedName name="GAPFGTO" localSheetId="5">#REF!</definedName>
    <definedName name="GAPFGTO" localSheetId="4">#REF!</definedName>
    <definedName name="GAPFGTO" localSheetId="1">#REF!</definedName>
    <definedName name="GAPFGTO" localSheetId="3">#REF!</definedName>
    <definedName name="GAPFGTO" localSheetId="6">#REF!</definedName>
    <definedName name="GAPFGTO">#REF!</definedName>
    <definedName name="GAPSTFROM" localSheetId="9">#REF!</definedName>
    <definedName name="GAPSTFROM" localSheetId="10">#REF!</definedName>
    <definedName name="GAPSTFROM" localSheetId="7">#REF!</definedName>
    <definedName name="GAPSTFROM" localSheetId="2">#REF!</definedName>
    <definedName name="GAPSTFROM" localSheetId="5">#REF!</definedName>
    <definedName name="GAPSTFROM" localSheetId="4">#REF!</definedName>
    <definedName name="GAPSTFROM" localSheetId="1">#REF!</definedName>
    <definedName name="GAPSTFROM" localSheetId="3">#REF!</definedName>
    <definedName name="GAPSTFROM" localSheetId="6">#REF!</definedName>
    <definedName name="GAPSTFROM">#REF!</definedName>
    <definedName name="GAPSTTO" localSheetId="9">#REF!</definedName>
    <definedName name="GAPSTTO" localSheetId="10">#REF!</definedName>
    <definedName name="GAPSTTO" localSheetId="7">#REF!</definedName>
    <definedName name="GAPSTTO" localSheetId="2">#REF!</definedName>
    <definedName name="GAPSTTO" localSheetId="5">#REF!</definedName>
    <definedName name="GAPSTTO" localSheetId="4">#REF!</definedName>
    <definedName name="GAPSTTO" localSheetId="1">#REF!</definedName>
    <definedName name="GAPSTTO" localSheetId="3">#REF!</definedName>
    <definedName name="GAPSTTO" localSheetId="6">#REF!</definedName>
    <definedName name="GAPSTTO">#REF!</definedName>
    <definedName name="GAPTEST" localSheetId="9">#REF!</definedName>
    <definedName name="GAPTEST" localSheetId="10">#REF!</definedName>
    <definedName name="GAPTEST" localSheetId="7">#REF!</definedName>
    <definedName name="GAPTEST" localSheetId="2">#REF!</definedName>
    <definedName name="GAPTEST" localSheetId="5">#REF!</definedName>
    <definedName name="GAPTEST" localSheetId="4">#REF!</definedName>
    <definedName name="GAPTEST" localSheetId="1">#REF!</definedName>
    <definedName name="GAPTEST" localSheetId="3">#REF!</definedName>
    <definedName name="GAPTEST" localSheetId="6">#REF!</definedName>
    <definedName name="GAPTEST">#REF!</definedName>
    <definedName name="GAPTESTFG" localSheetId="9">#REF!</definedName>
    <definedName name="GAPTESTFG" localSheetId="10">#REF!</definedName>
    <definedName name="GAPTESTFG" localSheetId="7">#REF!</definedName>
    <definedName name="GAPTESTFG" localSheetId="2">#REF!</definedName>
    <definedName name="GAPTESTFG" localSheetId="5">#REF!</definedName>
    <definedName name="GAPTESTFG" localSheetId="4">#REF!</definedName>
    <definedName name="GAPTESTFG" localSheetId="1">#REF!</definedName>
    <definedName name="GAPTESTFG" localSheetId="3">#REF!</definedName>
    <definedName name="GAPTESTFG" localSheetId="6">#REF!</definedName>
    <definedName name="GAPTESTFG">#REF!</definedName>
    <definedName name="GAZZETTE" localSheetId="9">#REF!</definedName>
    <definedName name="GAZZETTE" localSheetId="10">#REF!</definedName>
    <definedName name="GAZZETTE" localSheetId="7">#REF!</definedName>
    <definedName name="GAZZETTE" localSheetId="2">#REF!</definedName>
    <definedName name="GAZZETTE" localSheetId="5">#REF!</definedName>
    <definedName name="GAZZETTE" localSheetId="4">#REF!</definedName>
    <definedName name="GAZZETTE" localSheetId="1">#REF!</definedName>
    <definedName name="GAZZETTE" localSheetId="3">#REF!</definedName>
    <definedName name="GAZZETTE" localSheetId="6">#REF!</definedName>
    <definedName name="GAZZETTE">#REF!</definedName>
    <definedName name="GBP" localSheetId="9">#REF!</definedName>
    <definedName name="GBP" localSheetId="10">#REF!</definedName>
    <definedName name="GBP" localSheetId="7">#REF!</definedName>
    <definedName name="GBP" localSheetId="2">#REF!</definedName>
    <definedName name="GBP" localSheetId="5">#REF!</definedName>
    <definedName name="GBP" localSheetId="4">#REF!</definedName>
    <definedName name="GBP" localSheetId="1">#REF!</definedName>
    <definedName name="GBP" localSheetId="3">#REF!</definedName>
    <definedName name="GBP" localSheetId="6">#REF!</definedName>
    <definedName name="GBP">#REF!</definedName>
    <definedName name="GCB_NGDP">#N/A</definedName>
    <definedName name="gdg" localSheetId="10" hidden="1">'[47]Fax a enviar'!#REF!</definedName>
    <definedName name="gdg" localSheetId="1" hidden="1">'[47]Fax a enviar'!#REF!</definedName>
    <definedName name="gdg" localSheetId="6" hidden="1">'[47]Fax a enviar'!#REF!</definedName>
    <definedName name="gdg" hidden="1">'[47]Fax a enviar'!#REF!</definedName>
    <definedName name="gdgd" localSheetId="10" hidden="1">'[52]Fax a enviar'!#REF!</definedName>
    <definedName name="gdgd" localSheetId="1" hidden="1">'[52]Fax a enviar'!#REF!</definedName>
    <definedName name="gdgd" localSheetId="6" hidden="1">'[52]Fax a enviar'!#REF!</definedName>
    <definedName name="gdgd" hidden="1">'[52]Fax a enviar'!#REF!</definedName>
    <definedName name="gdp">[57]GDP_WEO!$A$3:$AB$188</definedName>
    <definedName name="gdpall">[57]GDP!$B$2:$AD$134</definedName>
    <definedName name="gdppc">[57]GDPpc_WEO!$A$3:$AC$188</definedName>
    <definedName name="GGB_NGDP">#N/A</definedName>
    <definedName name="ggfrfff" localSheetId="8" hidden="1">#REF!</definedName>
    <definedName name="ggfrfff" localSheetId="9" hidden="1">#REF!</definedName>
    <definedName name="ggfrfff" localSheetId="10" hidden="1">#REF!</definedName>
    <definedName name="ggfrfff" localSheetId="7" hidden="1">#REF!</definedName>
    <definedName name="ggfrfff" localSheetId="2" hidden="1">#REF!</definedName>
    <definedName name="ggfrfff" localSheetId="5" hidden="1">#REF!</definedName>
    <definedName name="ggfrfff" localSheetId="4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hidden="1">#REF!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7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localSheetId="4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'[58]J(Priv.Cap)'!#REF!</definedName>
    <definedName name="ggggggggggggggg" localSheetId="8" hidden="1">#REF!</definedName>
    <definedName name="ggggggggggggggg" localSheetId="9" hidden="1">#REF!</definedName>
    <definedName name="ggggggggggggggg" localSheetId="10" hidden="1">#REF!</definedName>
    <definedName name="ggggggggggggggg" localSheetId="7" hidden="1">#REF!</definedName>
    <definedName name="ggggggggggggggg" localSheetId="2" hidden="1">#REF!</definedName>
    <definedName name="ggggggggggggggg" localSheetId="5" hidden="1">#REF!</definedName>
    <definedName name="ggggggggggggggg" localSheetId="4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hidden="1">#REF!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7" hidden="1">{"Tab1",#N/A,FALSE,"P";"Tab2",#N/A,FALSE,"P"}</definedName>
    <definedName name="ght" localSheetId="2" hidden="1">{"Tab1",#N/A,FALSE,"P";"Tab2",#N/A,FALSE,"P"}</definedName>
    <definedName name="ght" localSheetId="5" hidden="1">{"Tab1",#N/A,FALSE,"P";"Tab2",#N/A,FALSE,"P"}</definedName>
    <definedName name="ght" localSheetId="4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hidden="1">{"Tab1",#N/A,FALSE,"P";"Tab2",#N/A,FALSE,"P"}</definedName>
    <definedName name="GL_Z" localSheetId="8">#REF!</definedName>
    <definedName name="GL_Z" localSheetId="9">#REF!</definedName>
    <definedName name="GL_Z" localSheetId="10">#REF!</definedName>
    <definedName name="GL_Z" localSheetId="7">#REF!</definedName>
    <definedName name="GL_Z" localSheetId="2">#REF!</definedName>
    <definedName name="GL_Z" localSheetId="5">#REF!</definedName>
    <definedName name="GL_Z" localSheetId="4">#REF!</definedName>
    <definedName name="GL_Z" localSheetId="1">#REF!</definedName>
    <definedName name="GL_Z" localSheetId="3">#REF!</definedName>
    <definedName name="GL_Z" localSheetId="6">#REF!</definedName>
    <definedName name="GL_Z">#REF!</definedName>
    <definedName name="gni">[45]GNIpc!$A$1:$R$235</definedName>
    <definedName name="goafrica" localSheetId="8">[59]!goafrica</definedName>
    <definedName name="goafrica" localSheetId="10">[59]!goafrica</definedName>
    <definedName name="goafrica" localSheetId="7">[59]!goafrica</definedName>
    <definedName name="goafrica" localSheetId="1">[59]!goafrica</definedName>
    <definedName name="goafrica">[59]!goafrica</definedName>
    <definedName name="goasia" localSheetId="8">[59]!goasia</definedName>
    <definedName name="goasia" localSheetId="10">[59]!goasia</definedName>
    <definedName name="goasia" localSheetId="7">[59]!goasia</definedName>
    <definedName name="goasia" localSheetId="1">[59]!goasia</definedName>
    <definedName name="goasia">[59]!goasia</definedName>
    <definedName name="GOB" localSheetId="8">#REF!</definedName>
    <definedName name="GOB" localSheetId="9">#REF!</definedName>
    <definedName name="GOB" localSheetId="10">#REF!</definedName>
    <definedName name="GOB" localSheetId="7">#REF!</definedName>
    <definedName name="GOB" localSheetId="2">#REF!</definedName>
    <definedName name="GOB" localSheetId="5">#REF!</definedName>
    <definedName name="GOB" localSheetId="4">#REF!</definedName>
    <definedName name="GOB" localSheetId="1">#REF!</definedName>
    <definedName name="GOB" localSheetId="3">#REF!</definedName>
    <definedName name="GOB" localSheetId="6">#REF!</definedName>
    <definedName name="GOB">#REF!</definedName>
    <definedName name="goeeup" localSheetId="8">[59]!goeeup</definedName>
    <definedName name="goeeup" localSheetId="10">[59]!goeeup</definedName>
    <definedName name="goeeup" localSheetId="7">[59]!goeeup</definedName>
    <definedName name="goeeup" localSheetId="1">[59]!goeeup</definedName>
    <definedName name="goeeup">[59]!goeeup</definedName>
    <definedName name="goeurope" localSheetId="8">[59]!goeurope</definedName>
    <definedName name="goeurope" localSheetId="10">[59]!goeurope</definedName>
    <definedName name="goeurope" localSheetId="7">[59]!goeurope</definedName>
    <definedName name="goeurope" localSheetId="1">[59]!goeurope</definedName>
    <definedName name="goeurope">[59]!goeurope</definedName>
    <definedName name="golamerica" localSheetId="8">[59]!golamerica</definedName>
    <definedName name="golamerica" localSheetId="10">[59]!golamerica</definedName>
    <definedName name="golamerica" localSheetId="7">[59]!golamerica</definedName>
    <definedName name="golamerica" localSheetId="1">[59]!golamerica</definedName>
    <definedName name="golamerica">[59]!golamerica</definedName>
    <definedName name="gomeast" localSheetId="8">[59]!gomeast</definedName>
    <definedName name="gomeast" localSheetId="10">[59]!gomeast</definedName>
    <definedName name="gomeast" localSheetId="7">[59]!gomeast</definedName>
    <definedName name="gomeast" localSheetId="1">[59]!gomeast</definedName>
    <definedName name="gomeast">[59]!gomeast</definedName>
    <definedName name="gooecd" localSheetId="8">[59]!gooecd</definedName>
    <definedName name="gooecd" localSheetId="10">[59]!gooecd</definedName>
    <definedName name="gooecd" localSheetId="7">[59]!gooecd</definedName>
    <definedName name="gooecd" localSheetId="1">[59]!gooecd</definedName>
    <definedName name="gooecd">[59]!gooecd</definedName>
    <definedName name="goopec" localSheetId="8">[59]!goopec</definedName>
    <definedName name="goopec" localSheetId="10">[59]!goopec</definedName>
    <definedName name="goopec" localSheetId="7">[59]!goopec</definedName>
    <definedName name="goopec" localSheetId="1">[59]!goopec</definedName>
    <definedName name="goopec">[59]!goopec</definedName>
    <definedName name="gosummary" localSheetId="8">[59]!gosummary</definedName>
    <definedName name="gosummary" localSheetId="10">[59]!gosummary</definedName>
    <definedName name="gosummary" localSheetId="7">[59]!gosummary</definedName>
    <definedName name="gosummary" localSheetId="1">[59]!gosummary</definedName>
    <definedName name="gosummary">[59]!gosummary</definedName>
    <definedName name="Grace_IDA">[51]NPV!$B$25</definedName>
    <definedName name="Grace_NC" localSheetId="8">[51]NPV!#REF!</definedName>
    <definedName name="Grace_NC" localSheetId="9">[51]NPV!#REF!</definedName>
    <definedName name="Grace_NC" localSheetId="10">[51]NPV!#REF!</definedName>
    <definedName name="Grace_NC" localSheetId="7">[51]NPV!#REF!</definedName>
    <definedName name="Grace_NC" localSheetId="2">[51]NPV!#REF!</definedName>
    <definedName name="Grace_NC" localSheetId="5">[51]NPV!#REF!</definedName>
    <definedName name="Grace_NC" localSheetId="4">[51]NPV!#REF!</definedName>
    <definedName name="Grace_NC" localSheetId="1">[51]NPV!#REF!</definedName>
    <definedName name="Grace_NC" localSheetId="3">[51]NPV!#REF!</definedName>
    <definedName name="Grace_NC" localSheetId="6">[51]NPV!#REF!</definedName>
    <definedName name="Grace_NC">[51]NPV!#REF!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7" hidden="1">{"Riqfin97",#N/A,FALSE,"Tran";"Riqfinpro",#N/A,FALSE,"Tran"}</definedName>
    <definedName name="gre" localSheetId="2" hidden="1">{"Riqfin97",#N/A,FALSE,"Tran";"Riqfinpro",#N/A,FALSE,"Tran"}</definedName>
    <definedName name="gre" localSheetId="5" hidden="1">{"Riqfin97",#N/A,FALSE,"Tran";"Riqfinpro",#N/A,FALSE,"Tran"}</definedName>
    <definedName name="gre" localSheetId="4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hidden="1">{"Riqfin97",#N/A,FALSE,"Tran";"Riqfinpro",#N/A,FALSE,"Tran"}</definedName>
    <definedName name="grtrt" hidden="1">'[50]Fax a enviar'!#REF!</definedName>
    <definedName name="gtryrtyr" localSheetId="8" hidden="1">#REF!</definedName>
    <definedName name="gtryrtyr" localSheetId="9" hidden="1">#REF!</definedName>
    <definedName name="gtryrtyr" localSheetId="10" hidden="1">#REF!</definedName>
    <definedName name="gtryrtyr" localSheetId="7" hidden="1">#REF!</definedName>
    <definedName name="gtryrtyr" localSheetId="2" hidden="1">#REF!</definedName>
    <definedName name="gtryrtyr" localSheetId="5" hidden="1">#REF!</definedName>
    <definedName name="gtryrtyr" localSheetId="4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hidden="1">#REF!</definedName>
    <definedName name="GUIL" localSheetId="8">#REF!</definedName>
    <definedName name="GUIL" localSheetId="9">#REF!</definedName>
    <definedName name="GUIL" localSheetId="10">#REF!</definedName>
    <definedName name="GUIL" localSheetId="7">#REF!</definedName>
    <definedName name="GUIL" localSheetId="2">#REF!</definedName>
    <definedName name="GUIL" localSheetId="5">#REF!</definedName>
    <definedName name="GUIL" localSheetId="4">#REF!</definedName>
    <definedName name="GUIL" localSheetId="1">#REF!</definedName>
    <definedName name="GUIL" localSheetId="3">#REF!</definedName>
    <definedName name="GUIL" localSheetId="6">#REF!</definedName>
    <definedName name="GUIL">#REF!</definedName>
    <definedName name="GUIL1" localSheetId="8">#REF!</definedName>
    <definedName name="GUIL1" localSheetId="9">#REF!</definedName>
    <definedName name="GUIL1" localSheetId="10">#REF!</definedName>
    <definedName name="GUIL1" localSheetId="7">#REF!</definedName>
    <definedName name="GUIL1" localSheetId="2">#REF!</definedName>
    <definedName name="GUIL1" localSheetId="5">#REF!</definedName>
    <definedName name="GUIL1" localSheetId="4">#REF!</definedName>
    <definedName name="GUIL1" localSheetId="1">#REF!</definedName>
    <definedName name="GUIL1" localSheetId="3">#REF!</definedName>
    <definedName name="GUIL1" localSheetId="6">#REF!</definedName>
    <definedName name="GUIL1">#REF!</definedName>
    <definedName name="GYEAR2021" localSheetId="7">[46]Gold!$B$583:$J$583</definedName>
    <definedName name="GYEAR2021" localSheetId="5">[86]Gold!$B$583:$J$583</definedName>
    <definedName name="GYEAR2021" localSheetId="3">[46]Gold!$B$583:$J$583</definedName>
    <definedName name="GYEAR2021" localSheetId="6">[86]Gold!$B$583:$J$583</definedName>
    <definedName name="GYEAR2021">[46]Gold!$B$583:$J$583</definedName>
    <definedName name="GYEAR2022" localSheetId="7">[46]Gold!$K$583:$U$583</definedName>
    <definedName name="GYEAR2022" localSheetId="5">[86]Gold!$K$583:$U$583</definedName>
    <definedName name="GYEAR2022" localSheetId="3">[46]Gold!$K$583:$U$583</definedName>
    <definedName name="GYEAR2022" localSheetId="6">[86]Gold!$K$583:$U$583</definedName>
    <definedName name="GYEAR2022">[46]Gold!$K$583:$U$583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7" hidden="1">{"Tab1",#N/A,FALSE,"P";"Tab2",#N/A,FALSE,"P"}</definedName>
    <definedName name="gyu" localSheetId="2" hidden="1">{"Tab1",#N/A,FALSE,"P";"Tab2",#N/A,FALSE,"P"}</definedName>
    <definedName name="gyu" localSheetId="5" hidden="1">{"Tab1",#N/A,FALSE,"P";"Tab2",#N/A,FALSE,"P"}</definedName>
    <definedName name="gyu" localSheetId="4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hidden="1">{"Tab1",#N/A,FALSE,"P";"Tab2",#N/A,FALSE,"P"}</definedName>
    <definedName name="h" localSheetId="8" hidden="1">#REF!</definedName>
    <definedName name="h" localSheetId="9" hidden="1">#REF!</definedName>
    <definedName name="h" localSheetId="10" hidden="1">#REF!</definedName>
    <definedName name="h" localSheetId="7" hidden="1">#REF!</definedName>
    <definedName name="h" localSheetId="2" hidden="1">#REF!</definedName>
    <definedName name="h" localSheetId="5" hidden="1">#REF!</definedName>
    <definedName name="h" localSheetId="4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hidden="1">#REF!</definedName>
    <definedName name="HEADING" localSheetId="9">#REF!</definedName>
    <definedName name="HEADING" localSheetId="10">#REF!</definedName>
    <definedName name="HEADING" localSheetId="7">#REF!</definedName>
    <definedName name="HEADING" localSheetId="2">#REF!</definedName>
    <definedName name="HEADING" localSheetId="5">#REF!</definedName>
    <definedName name="HEADING" localSheetId="4">#REF!</definedName>
    <definedName name="HEADING" localSheetId="1">#REF!</definedName>
    <definedName name="HEADING" localSheetId="3">#REF!</definedName>
    <definedName name="HEADING" localSheetId="6">#REF!</definedName>
    <definedName name="HEADING">#REF!</definedName>
    <definedName name="Heading39">'[28]shared data'!$A$1:$G$5</definedName>
    <definedName name="hfhf" localSheetId="8">#REF!</definedName>
    <definedName name="hfhf" localSheetId="9">#REF!</definedName>
    <definedName name="hfhf" localSheetId="10">#REF!</definedName>
    <definedName name="hfhf" localSheetId="7">#REF!</definedName>
    <definedName name="hfhf" localSheetId="2">#REF!</definedName>
    <definedName name="hfhf" localSheetId="5">#REF!</definedName>
    <definedName name="hfhf" localSheetId="4">#REF!</definedName>
    <definedName name="hfhf" localSheetId="1">#REF!</definedName>
    <definedName name="hfhf" localSheetId="3">#REF!</definedName>
    <definedName name="hfhf" localSheetId="6">#REF!</definedName>
    <definedName name="hfhf">#REF!</definedName>
    <definedName name="hfhfhf" localSheetId="8" hidden="1">'[47]Fax a enviar'!#REF!</definedName>
    <definedName name="hfhfhf" localSheetId="9" hidden="1">'[47]Fax a enviar'!#REF!</definedName>
    <definedName name="hfhfhf" localSheetId="10" hidden="1">'[47]Fax a enviar'!#REF!</definedName>
    <definedName name="hfhfhf" localSheetId="7" hidden="1">'[47]Fax a enviar'!#REF!</definedName>
    <definedName name="hfhfhf" localSheetId="2" hidden="1">'[47]Fax a enviar'!#REF!</definedName>
    <definedName name="hfhfhf" localSheetId="5" hidden="1">'[47]Fax a enviar'!#REF!</definedName>
    <definedName name="hfhfhf" localSheetId="4" hidden="1">'[47]Fax a enviar'!#REF!</definedName>
    <definedName name="hfhfhf" localSheetId="1" hidden="1">'[47]Fax a enviar'!#REF!</definedName>
    <definedName name="hfhfhf" localSheetId="3" hidden="1">'[47]Fax a enviar'!#REF!</definedName>
    <definedName name="hfhfhf" localSheetId="6" hidden="1">'[47]Fax a enviar'!#REF!</definedName>
    <definedName name="hfhfhf" hidden="1">'[47]Fax a enviar'!#REF!</definedName>
    <definedName name="hhh" localSheetId="7" hidden="1">'[60]J(Priv.Cap)'!#REF!</definedName>
    <definedName name="hhh" localSheetId="2" hidden="1">'[60]J(Priv.Cap)'!#REF!</definedName>
    <definedName name="hhh" localSheetId="5" hidden="1">'[60]J(Priv.Cap)'!#REF!</definedName>
    <definedName name="hhh" localSheetId="4" hidden="1">'[60]J(Priv.Cap)'!#REF!</definedName>
    <definedName name="hhh" localSheetId="1" hidden="1">'[60]J(Priv.Cap)'!#REF!</definedName>
    <definedName name="hhh" localSheetId="3" hidden="1">'[60]J(Priv.Cap)'!#REF!</definedName>
    <definedName name="hhh" localSheetId="6" hidden="1">'[60]J(Priv.Cap)'!#REF!</definedName>
    <definedName name="hhh" hidden="1">'[60]J(Priv.Cap)'!#REF!</definedName>
    <definedName name="HHHH" localSheetId="8" hidden="1">#REF!</definedName>
    <definedName name="HHHH" localSheetId="9" hidden="1">#REF!</definedName>
    <definedName name="HHHH" localSheetId="10" hidden="1">#REF!</definedName>
    <definedName name="HHHH" localSheetId="7" hidden="1">#REF!</definedName>
    <definedName name="HHHH" localSheetId="2" hidden="1">#REF!</definedName>
    <definedName name="HHHH" localSheetId="5" hidden="1">#REF!</definedName>
    <definedName name="HHHH" localSheetId="4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hidden="1">#REF!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7" hidden="1">{"Tab1",#N/A,FALSE,"P";"Tab2",#N/A,FALSE,"P"}</definedName>
    <definedName name="hhhhh" localSheetId="2" hidden="1">{"Tab1",#N/A,FALSE,"P";"Tab2",#N/A,FALSE,"P"}</definedName>
    <definedName name="hhhhh" localSheetId="5" hidden="1">{"Tab1",#N/A,FALSE,"P";"Tab2",#N/A,FALSE,"P"}</definedName>
    <definedName name="hhhhh" localSheetId="4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hidden="1">{"Tab1",#N/A,FALSE,"P";"Tab2",#N/A,FALSE,"P"}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'[38]Inter-Bank'!$L$5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7" hidden="1">{"Tab1",#N/A,FALSE,"P";"Tab2",#N/A,FALSE,"P"}</definedName>
    <definedName name="hio" localSheetId="2" hidden="1">{"Tab1",#N/A,FALSE,"P";"Tab2",#N/A,FALSE,"P"}</definedName>
    <definedName name="hio" localSheetId="5" hidden="1">{"Tab1",#N/A,FALSE,"P";"Tab2",#N/A,FALSE,"P"}</definedName>
    <definedName name="hio" localSheetId="4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hidden="1">{"Tab1",#N/A,FALSE,"P";"Tab2",#N/A,FALSE,"P"}</definedName>
    <definedName name="hjkhgkky" hidden="1">'[50]Fax a enviar'!#REF!</definedName>
    <definedName name="hkh" localSheetId="8" hidden="1">#REF!</definedName>
    <definedName name="hkh" localSheetId="9" hidden="1">#REF!</definedName>
    <definedName name="hkh" localSheetId="10" hidden="1">#REF!</definedName>
    <definedName name="hkh" localSheetId="7" hidden="1">#REF!</definedName>
    <definedName name="hkh" localSheetId="2" hidden="1">#REF!</definedName>
    <definedName name="hkh" localSheetId="5" hidden="1">#REF!</definedName>
    <definedName name="hkh" localSheetId="4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hidden="1">#REF!</definedName>
    <definedName name="hkhkh" localSheetId="8" hidden="1">#REF!</definedName>
    <definedName name="hkhkh" localSheetId="9" hidden="1">#REF!</definedName>
    <definedName name="hkhkh" localSheetId="10" hidden="1">#REF!</definedName>
    <definedName name="hkhkh" localSheetId="7" hidden="1">#REF!</definedName>
    <definedName name="hkhkh" localSheetId="2" hidden="1">#REF!</definedName>
    <definedName name="hkhkh" localSheetId="5" hidden="1">#REF!</definedName>
    <definedName name="hkhkh" localSheetId="4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hidden="1">#REF!</definedName>
    <definedName name="hola" localSheetId="8">#REF!</definedName>
    <definedName name="hola" localSheetId="9">#REF!</definedName>
    <definedName name="hola" localSheetId="10">#REF!</definedName>
    <definedName name="hola" localSheetId="7">#REF!</definedName>
    <definedName name="hola" localSheetId="2">#REF!</definedName>
    <definedName name="hola" localSheetId="5">#REF!</definedName>
    <definedName name="hola" localSheetId="4">#REF!</definedName>
    <definedName name="hola" localSheetId="1">#REF!</definedName>
    <definedName name="hola" localSheetId="3">#REF!</definedName>
    <definedName name="hola" localSheetId="6">#REF!</definedName>
    <definedName name="hola">#REF!</definedName>
    <definedName name="holalalala" localSheetId="8" hidden="1">'[25]Fax a enviar'!#REF!</definedName>
    <definedName name="holalalala" localSheetId="9" hidden="1">'[25]Fax a enviar'!#REF!</definedName>
    <definedName name="holalalala" localSheetId="10" hidden="1">'[25]Fax a enviar'!#REF!</definedName>
    <definedName name="holalalala" localSheetId="7" hidden="1">'[25]Fax a enviar'!#REF!</definedName>
    <definedName name="holalalala" localSheetId="4" hidden="1">'[25]Fax a enviar'!#REF!</definedName>
    <definedName name="holalalala" localSheetId="3" hidden="1">'[25]Fax a enviar'!#REF!</definedName>
    <definedName name="holalalala" localSheetId="6" hidden="1">'[25]Fax a enviar'!#REF!</definedName>
    <definedName name="holalalala" hidden="1">'[25]Fax a enviar'!#REF!</definedName>
    <definedName name="holallll" localSheetId="8">#REF!</definedName>
    <definedName name="holallll" localSheetId="9">#REF!</definedName>
    <definedName name="holallll" localSheetId="10">#REF!</definedName>
    <definedName name="holallll" localSheetId="7">#REF!</definedName>
    <definedName name="holallll" localSheetId="2">#REF!</definedName>
    <definedName name="holallll" localSheetId="5">#REF!</definedName>
    <definedName name="holallll" localSheetId="4">#REF!</definedName>
    <definedName name="holallll" localSheetId="1">#REF!</definedName>
    <definedName name="holallll" localSheetId="3">#REF!</definedName>
    <definedName name="holallll" localSheetId="6">#REF!</definedName>
    <definedName name="holallll">#REF!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7" hidden="1">{"Tab1",#N/A,FALSE,"P";"Tab2",#N/A,FALSE,"P"}</definedName>
    <definedName name="hpu" localSheetId="2" hidden="1">{"Tab1",#N/A,FALSE,"P";"Tab2",#N/A,FALSE,"P"}</definedName>
    <definedName name="hpu" localSheetId="5" hidden="1">{"Tab1",#N/A,FALSE,"P";"Tab2",#N/A,FALSE,"P"}</definedName>
    <definedName name="hpu" localSheetId="4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7" hidden="1">{"'para SB'!$A$1318:$F$1381"}</definedName>
    <definedName name="HTML_Control" localSheetId="2" hidden="1">{"'para SB'!$A$1318:$F$1381"}</definedName>
    <definedName name="HTML_Control" localSheetId="5" hidden="1">{"'para SB'!$A$1318:$F$1381"}</definedName>
    <definedName name="HTML_Control" localSheetId="4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7" hidden="1">{"Tab1",#N/A,FALSE,"P";"Tab2",#N/A,FALSE,"P"}</definedName>
    <definedName name="hui" localSheetId="2" hidden="1">{"Tab1",#N/A,FALSE,"P";"Tab2",#N/A,FALSE,"P"}</definedName>
    <definedName name="hui" localSheetId="5" hidden="1">{"Tab1",#N/A,FALSE,"P";"Tab2",#N/A,FALSE,"P"}</definedName>
    <definedName name="hui" localSheetId="4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7" hidden="1">{"Tab1",#N/A,FALSE,"P";"Tab2",#N/A,FALSE,"P"}</definedName>
    <definedName name="huo" localSheetId="2" hidden="1">{"Tab1",#N/A,FALSE,"P";"Tab2",#N/A,FALSE,"P"}</definedName>
    <definedName name="huo" localSheetId="5" hidden="1">{"Tab1",#N/A,FALSE,"P";"Tab2",#N/A,FALSE,"P"}</definedName>
    <definedName name="huo" localSheetId="4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hidden="1">{"Tab1",#N/A,FALSE,"P";"Tab2",#N/A,FALSE,"P"}</definedName>
    <definedName name="hutyu7" localSheetId="8" hidden="1">#REF!</definedName>
    <definedName name="hutyu7" localSheetId="9" hidden="1">#REF!</definedName>
    <definedName name="hutyu7" localSheetId="10" hidden="1">#REF!</definedName>
    <definedName name="hutyu7" localSheetId="7" hidden="1">#REF!</definedName>
    <definedName name="hutyu7" localSheetId="2" hidden="1">#REF!</definedName>
    <definedName name="hutyu7" localSheetId="5" hidden="1">#REF!</definedName>
    <definedName name="hutyu7" localSheetId="4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hidden="1">#REF!</definedName>
    <definedName name="HVYNONO1" localSheetId="8">[37]nonopec!#REF!</definedName>
    <definedName name="HVYNONO1" localSheetId="9">[37]nonopec!#REF!</definedName>
    <definedName name="HVYNONO1" localSheetId="10">[37]nonopec!#REF!</definedName>
    <definedName name="HVYNONO1" localSheetId="7">[37]nonopec!#REF!</definedName>
    <definedName name="HVYNONO1" localSheetId="2">[37]nonopec!#REF!</definedName>
    <definedName name="HVYNONO1" localSheetId="5">[37]nonopec!#REF!</definedName>
    <definedName name="HVYNONO1" localSheetId="4">[37]nonopec!#REF!</definedName>
    <definedName name="HVYNONO1" localSheetId="1">[37]nonopec!#REF!</definedName>
    <definedName name="HVYNONO1" localSheetId="3">[37]nonopec!#REF!</definedName>
    <definedName name="HVYNONO1" localSheetId="6">[37]nonopec!#REF!</definedName>
    <definedName name="HVYNONO1">[37]nonopec!#REF!</definedName>
    <definedName name="HVYNONO2" localSheetId="8">[37]nonopec!#REF!</definedName>
    <definedName name="HVYNONO2" localSheetId="9">[37]nonopec!#REF!</definedName>
    <definedName name="HVYNONO2" localSheetId="7">[37]nonopec!#REF!</definedName>
    <definedName name="HVYNONO2" localSheetId="2">[37]nonopec!#REF!</definedName>
    <definedName name="HVYNONO2" localSheetId="5">[37]nonopec!#REF!</definedName>
    <definedName name="HVYNONO2" localSheetId="4">[37]nonopec!#REF!</definedName>
    <definedName name="HVYNONO2" localSheetId="1">[37]nonopec!#REF!</definedName>
    <definedName name="HVYNONO2" localSheetId="3">[37]nonopec!#REF!</definedName>
    <definedName name="HVYNONO2" localSheetId="6">[37]nonopec!#REF!</definedName>
    <definedName name="HVYNONO2">[37]nonopec!#REF!</definedName>
    <definedName name="HVYNONOPEC" localSheetId="7">[37]nonopec!#REF!</definedName>
    <definedName name="HVYNONOPEC" localSheetId="1">[37]nonopec!#REF!</definedName>
    <definedName name="HVYNONOPEC" localSheetId="3">[37]nonopec!#REF!</definedName>
    <definedName name="HVYNONOPEC">[37]nonopec!#REF!</definedName>
    <definedName name="HVYOECD">[37]nonopec!#REF!</definedName>
    <definedName name="HVYOPEC">[37]nonopec!#REF!</definedName>
    <definedName name="HVYSUMM">[37]nonopec!#REF!</definedName>
    <definedName name="IDAr" localSheetId="8">#REF!</definedName>
    <definedName name="IDAr" localSheetId="9">#REF!</definedName>
    <definedName name="IDAr" localSheetId="10">#REF!</definedName>
    <definedName name="IDAr" localSheetId="7">#REF!</definedName>
    <definedName name="IDAr" localSheetId="2">#REF!</definedName>
    <definedName name="IDAr" localSheetId="5">#REF!</definedName>
    <definedName name="IDAr" localSheetId="4">#REF!</definedName>
    <definedName name="IDAr" localSheetId="1">#REF!</definedName>
    <definedName name="IDAr" localSheetId="3">#REF!</definedName>
    <definedName name="IDAr" localSheetId="6">#REF!</definedName>
    <definedName name="IDAr">#REF!</definedName>
    <definedName name="IDB" localSheetId="8">#REF!</definedName>
    <definedName name="IDB" localSheetId="9">#REF!</definedName>
    <definedName name="IDB" localSheetId="10">#REF!</definedName>
    <definedName name="IDB" localSheetId="7">#REF!</definedName>
    <definedName name="IDB" localSheetId="2">#REF!</definedName>
    <definedName name="IDB" localSheetId="5">#REF!</definedName>
    <definedName name="IDB" localSheetId="4">#REF!</definedName>
    <definedName name="IDB" localSheetId="1">#REF!</definedName>
    <definedName name="IDB" localSheetId="3">#REF!</definedName>
    <definedName name="IDB" localSheetId="6">#REF!</definedName>
    <definedName name="IDB">#REF!</definedName>
    <definedName name="IFSASSETS" localSheetId="8">#REF!</definedName>
    <definedName name="IFSASSETS" localSheetId="9">#REF!</definedName>
    <definedName name="IFSASSETS" localSheetId="10">#REF!</definedName>
    <definedName name="IFSASSETS" localSheetId="7">#REF!</definedName>
    <definedName name="IFSASSETS" localSheetId="2">#REF!</definedName>
    <definedName name="IFSASSETS" localSheetId="5">#REF!</definedName>
    <definedName name="IFSASSETS" localSheetId="4">#REF!</definedName>
    <definedName name="IFSASSETS" localSheetId="1">#REF!</definedName>
    <definedName name="IFSASSETS" localSheetId="3">#REF!</definedName>
    <definedName name="IFSASSETS" localSheetId="6">#REF!</definedName>
    <definedName name="IFSASSETS">#REF!</definedName>
    <definedName name="IFSLIABS" localSheetId="9">#REF!</definedName>
    <definedName name="IFSLIABS" localSheetId="10">#REF!</definedName>
    <definedName name="IFSLIABS" localSheetId="7">#REF!</definedName>
    <definedName name="IFSLIABS" localSheetId="2">#REF!</definedName>
    <definedName name="IFSLIABS" localSheetId="5">#REF!</definedName>
    <definedName name="IFSLIABS" localSheetId="4">#REF!</definedName>
    <definedName name="IFSLIABS" localSheetId="1">#REF!</definedName>
    <definedName name="IFSLIABS" localSheetId="3">#REF!</definedName>
    <definedName name="IFSLIABS" localSheetId="6">#REF!</definedName>
    <definedName name="IFSLIABS">#REF!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7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localSheetId="4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7" hidden="1">{"Riqfin97",#N/A,FALSE,"Tran";"Riqfinpro",#N/A,FALSE,"Tran"}</definedName>
    <definedName name="iii" localSheetId="2" hidden="1">{"Riqfin97",#N/A,FALSE,"Tran";"Riqfinpro",#N/A,FALSE,"Tran"}</definedName>
    <definedName name="iii" localSheetId="5" hidden="1">{"Riqfin97",#N/A,FALSE,"Tran";"Riqfinpro",#N/A,FALSE,"Tran"}</definedName>
    <definedName name="iii" localSheetId="4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hidden="1">{"Riqfin97",#N/A,FALSE,"Tran";"Riqfinpro",#N/A,FALSE,"Tran"}</definedName>
    <definedName name="iiiiiiiiiii" localSheetId="8" hidden="1">#REF!</definedName>
    <definedName name="iiiiiiiiiii" localSheetId="9" hidden="1">#REF!</definedName>
    <definedName name="iiiiiiiiiii" localSheetId="10" hidden="1">#REF!</definedName>
    <definedName name="iiiiiiiiiii" localSheetId="7" hidden="1">#REF!</definedName>
    <definedName name="iiiiiiiiiii" localSheetId="2" hidden="1">#REF!</definedName>
    <definedName name="iiiiiiiiiii" localSheetId="5" hidden="1">#REF!</definedName>
    <definedName name="iiiiiiiiiii" localSheetId="4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hidden="1">#REF!</definedName>
    <definedName name="iiiiiiiiiiii" localSheetId="8" hidden="1">'[47]Fax a enviar'!#REF!</definedName>
    <definedName name="iiiiiiiiiiii" localSheetId="9" hidden="1">'[47]Fax a enviar'!#REF!</definedName>
    <definedName name="iiiiiiiiiiii" localSheetId="10" hidden="1">'[47]Fax a enviar'!#REF!</definedName>
    <definedName name="iiiiiiiiiiii" localSheetId="7" hidden="1">'[47]Fax a enviar'!#REF!</definedName>
    <definedName name="iiiiiiiiiiii" localSheetId="2" hidden="1">'[47]Fax a enviar'!#REF!</definedName>
    <definedName name="iiiiiiiiiiii" localSheetId="5" hidden="1">'[47]Fax a enviar'!#REF!</definedName>
    <definedName name="iiiiiiiiiiii" localSheetId="4" hidden="1">'[47]Fax a enviar'!#REF!</definedName>
    <definedName name="iiiiiiiiiiii" localSheetId="1" hidden="1">'[47]Fax a enviar'!#REF!</definedName>
    <definedName name="iiiiiiiiiiii" localSheetId="3" hidden="1">'[47]Fax a enviar'!#REF!</definedName>
    <definedName name="iiiiiiiiiiii" localSheetId="6" hidden="1">'[47]Fax a enviar'!#REF!</definedName>
    <definedName name="iiiiiiiiiiii" hidden="1">'[47]Fax a enviar'!#REF!</definedName>
    <definedName name="iiiiiiiiiiiiiiiii" localSheetId="8" hidden="1">'[47]Fax a enviar'!#REF!</definedName>
    <definedName name="iiiiiiiiiiiiiiiii" localSheetId="9" hidden="1">'[47]Fax a enviar'!#REF!</definedName>
    <definedName name="iiiiiiiiiiiiiiiii" localSheetId="7" hidden="1">'[47]Fax a enviar'!#REF!</definedName>
    <definedName name="iiiiiiiiiiiiiiiii" localSheetId="2" hidden="1">'[47]Fax a enviar'!#REF!</definedName>
    <definedName name="iiiiiiiiiiiiiiiii" localSheetId="5" hidden="1">'[47]Fax a enviar'!#REF!</definedName>
    <definedName name="iiiiiiiiiiiiiiiii" localSheetId="4" hidden="1">'[47]Fax a enviar'!#REF!</definedName>
    <definedName name="iiiiiiiiiiiiiiiii" localSheetId="1" hidden="1">'[47]Fax a enviar'!#REF!</definedName>
    <definedName name="iiiiiiiiiiiiiiiii" localSheetId="3" hidden="1">'[47]Fax a enviar'!#REF!</definedName>
    <definedName name="iiiiiiiiiiiiiiiii" localSheetId="6" hidden="1">'[47]Fax a enviar'!#REF!</definedName>
    <definedName name="iiiiiiiiiiiiiiiii" hidden="1">'[47]Fax a enviar'!#REF!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7" hidden="1">#REF!</definedName>
    <definedName name="iiiiiiiiiiiiiiiiiiiiiiiiii" localSheetId="2" hidden="1">#REF!</definedName>
    <definedName name="iiiiiiiiiiiiiiiiiiiiiiiiii" localSheetId="5" hidden="1">#REF!</definedName>
    <definedName name="iiiiiiiiiiiiiiiiiiiiiiiiii" localSheetId="4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hidden="1">#REF!</definedName>
    <definedName name="iiiooo" localSheetId="8">#REF!</definedName>
    <definedName name="iiiooo" localSheetId="9">#REF!</definedName>
    <definedName name="iiiooo" localSheetId="10">#REF!</definedName>
    <definedName name="iiiooo" localSheetId="7">#REF!</definedName>
    <definedName name="iiiooo" localSheetId="2">#REF!</definedName>
    <definedName name="iiiooo" localSheetId="5">#REF!</definedName>
    <definedName name="iiiooo" localSheetId="4">#REF!</definedName>
    <definedName name="iiiooo" localSheetId="1">#REF!</definedName>
    <definedName name="iiiooo" localSheetId="3">#REF!</definedName>
    <definedName name="iiiooo" localSheetId="6">#REF!</definedName>
    <definedName name="iiiooo">#REF!</definedName>
    <definedName name="IKR" localSheetId="9">#REF!</definedName>
    <definedName name="IKR" localSheetId="10">#REF!</definedName>
    <definedName name="IKR" localSheetId="7">#REF!</definedName>
    <definedName name="IKR" localSheetId="2">#REF!</definedName>
    <definedName name="IKR" localSheetId="5">#REF!</definedName>
    <definedName name="IKR" localSheetId="4">#REF!</definedName>
    <definedName name="IKR" localSheetId="1">#REF!</definedName>
    <definedName name="IKR" localSheetId="3">#REF!</definedName>
    <definedName name="IKR" localSheetId="6">#REF!</definedName>
    <definedName name="IKR">#REF!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7" hidden="1">{"Riqfin97",#N/A,FALSE,"Tran";"Riqfinpro",#N/A,FALSE,"Tran"}</definedName>
    <definedName name="ilo" localSheetId="2" hidden="1">{"Riqfin97",#N/A,FALSE,"Tran";"Riqfinpro",#N/A,FALSE,"Tran"}</definedName>
    <definedName name="ilo" localSheetId="5" hidden="1">{"Riqfin97",#N/A,FALSE,"Tran";"Riqfinpro",#N/A,FALSE,"Tran"}</definedName>
    <definedName name="ilo" localSheetId="4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7" hidden="1">{"Riqfin97",#N/A,FALSE,"Tran";"Riqfinpro",#N/A,FALSE,"Tran"}</definedName>
    <definedName name="ilu" localSheetId="2" hidden="1">{"Riqfin97",#N/A,FALSE,"Tran";"Riqfinpro",#N/A,FALSE,"Tran"}</definedName>
    <definedName name="ilu" localSheetId="5" hidden="1">{"Riqfin97",#N/A,FALSE,"Tran";"Riqfinpro",#N/A,FALSE,"Tran"}</definedName>
    <definedName name="ilu" localSheetId="4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hidden="1">{"Riqfin97",#N/A,FALSE,"Tran";"Riqfinpro",#N/A,FALSE,"Tran"}</definedName>
    <definedName name="IM" localSheetId="8">#REF!</definedName>
    <definedName name="IM" localSheetId="9">#REF!</definedName>
    <definedName name="IM" localSheetId="10">#REF!</definedName>
    <definedName name="IM" localSheetId="7">#REF!</definedName>
    <definedName name="IM" localSheetId="2">#REF!</definedName>
    <definedName name="IM" localSheetId="5">#REF!</definedName>
    <definedName name="IM" localSheetId="4">#REF!</definedName>
    <definedName name="IM" localSheetId="1">#REF!</definedName>
    <definedName name="IM" localSheetId="3">#REF!</definedName>
    <definedName name="IM" localSheetId="6">#REF!</definedName>
    <definedName name="IM">#REF!</definedName>
    <definedName name="IMF" localSheetId="8">#REF!</definedName>
    <definedName name="IMF" localSheetId="9">#REF!</definedName>
    <definedName name="IMF" localSheetId="10">#REF!</definedName>
    <definedName name="IMF" localSheetId="7">#REF!</definedName>
    <definedName name="IMF" localSheetId="2">#REF!</definedName>
    <definedName name="IMF" localSheetId="5">#REF!</definedName>
    <definedName name="IMF" localSheetId="4">#REF!</definedName>
    <definedName name="IMF" localSheetId="1">#REF!</definedName>
    <definedName name="IMF" localSheetId="3">#REF!</definedName>
    <definedName name="IMF" localSheetId="6">#REF!</definedName>
    <definedName name="IMF">#REF!</definedName>
    <definedName name="Importaciones" localSheetId="8" hidden="1">'[11]Base Original'!#REF!</definedName>
    <definedName name="Importaciones" localSheetId="9" hidden="1">'[11]Base Original'!#REF!</definedName>
    <definedName name="Importaciones" localSheetId="10" hidden="1">'[11]Base Original'!#REF!</definedName>
    <definedName name="Importaciones" localSheetId="7" hidden="1">'[11]Base Original'!#REF!</definedName>
    <definedName name="Importaciones" localSheetId="4" hidden="1">'[11]Base Original'!#REF!</definedName>
    <definedName name="Importaciones" localSheetId="1" hidden="1">'[11]Base Original'!#REF!</definedName>
    <definedName name="Importaciones" localSheetId="3" hidden="1">'[11]Base Original'!#REF!</definedName>
    <definedName name="Importaciones" localSheetId="6" hidden="1">'[11]Base Original'!#REF!</definedName>
    <definedName name="Importaciones" hidden="1">'[11]Base Original'!#REF!</definedName>
    <definedName name="INDICEPRODUCCIO" localSheetId="8">#REF!</definedName>
    <definedName name="INDICEPRODUCCIO" localSheetId="9">#REF!</definedName>
    <definedName name="INDICEPRODUCCIO" localSheetId="10">#REF!</definedName>
    <definedName name="INDICEPRODUCCIO" localSheetId="7">#REF!</definedName>
    <definedName name="INDICEPRODUCCIO" localSheetId="2">#REF!</definedName>
    <definedName name="INDICEPRODUCCIO" localSheetId="5">#REF!</definedName>
    <definedName name="INDICEPRODUCCIO" localSheetId="4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>#REF!</definedName>
    <definedName name="INFOGER" localSheetId="8">[34]BCP!#REF!</definedName>
    <definedName name="INFOGER" localSheetId="9">[34]BCP!#REF!</definedName>
    <definedName name="INFOGER" localSheetId="10">[34]BCP!#REF!</definedName>
    <definedName name="INFOGER" localSheetId="7">[34]BCP!#REF!</definedName>
    <definedName name="INFOGER" localSheetId="2">[34]BCP!#REF!</definedName>
    <definedName name="INFOGER" localSheetId="5">[34]BCP!#REF!</definedName>
    <definedName name="INFOGER" localSheetId="4">[34]BCP!#REF!</definedName>
    <definedName name="INFOGER" localSheetId="1">[34]BCP!#REF!</definedName>
    <definedName name="INFOGER" localSheetId="3">[34]BCP!#REF!</definedName>
    <definedName name="INFOGER" localSheetId="6">[34]BCP!#REF!</definedName>
    <definedName name="INFOGER">[34]BCP!#REF!</definedName>
    <definedName name="INGRESOS" localSheetId="8">#REF!</definedName>
    <definedName name="INGRESOS" localSheetId="9">#REF!</definedName>
    <definedName name="INGRESOS" localSheetId="10">#REF!</definedName>
    <definedName name="INGRESOS" localSheetId="7">#REF!</definedName>
    <definedName name="INGRESOS" localSheetId="2">#REF!</definedName>
    <definedName name="INGRESOS" localSheetId="5">#REF!</definedName>
    <definedName name="INGRESOS" localSheetId="4">#REF!</definedName>
    <definedName name="INGRESOS" localSheetId="1">#REF!</definedName>
    <definedName name="INGRESOS" localSheetId="3">#REF!</definedName>
    <definedName name="INGRESOS" localSheetId="6">#REF!</definedName>
    <definedName name="INGRESOS">#REF!</definedName>
    <definedName name="INIT" localSheetId="8">#REF!</definedName>
    <definedName name="INIT" localSheetId="9">#REF!</definedName>
    <definedName name="INIT" localSheetId="10">#REF!</definedName>
    <definedName name="INIT" localSheetId="7">#REF!</definedName>
    <definedName name="INIT" localSheetId="2">#REF!</definedName>
    <definedName name="INIT" localSheetId="5">#REF!</definedName>
    <definedName name="INIT" localSheetId="4">#REF!</definedName>
    <definedName name="INIT" localSheetId="1">#REF!</definedName>
    <definedName name="INIT" localSheetId="3">#REF!</definedName>
    <definedName name="INIT" localSheetId="6">#REF!</definedName>
    <definedName name="INIT">#REF!</definedName>
    <definedName name="INPUT_2" localSheetId="8">[15]Input!#REF!</definedName>
    <definedName name="INPUT_2" localSheetId="9">[15]Input!#REF!</definedName>
    <definedName name="INPUT_2" localSheetId="10">[15]Input!#REF!</definedName>
    <definedName name="INPUT_2" localSheetId="7">[15]Input!#REF!</definedName>
    <definedName name="INPUT_2" localSheetId="4">[15]Input!#REF!</definedName>
    <definedName name="INPUT_2" localSheetId="1">[15]Input!#REF!</definedName>
    <definedName name="INPUT_2" localSheetId="3">[15]Input!#REF!</definedName>
    <definedName name="INPUT_2" localSheetId="6">[15]Input!#REF!</definedName>
    <definedName name="INPUT_2">[15]Input!#REF!</definedName>
    <definedName name="INPUT_4" localSheetId="8">[15]Input!#REF!</definedName>
    <definedName name="INPUT_4" localSheetId="9">[15]Input!#REF!</definedName>
    <definedName name="INPUT_4" localSheetId="10">[15]Input!#REF!</definedName>
    <definedName name="INPUT_4" localSheetId="7">[15]Input!#REF!</definedName>
    <definedName name="INPUT_4" localSheetId="4">[15]Input!#REF!</definedName>
    <definedName name="INPUT_4" localSheetId="1">[15]Input!#REF!</definedName>
    <definedName name="INPUT_4" localSheetId="3">[15]Input!#REF!</definedName>
    <definedName name="INPUT_4" localSheetId="6">[15]Input!#REF!</definedName>
    <definedName name="INPUT_4">[15]Input!#REF!</definedName>
    <definedName name="INTERES" localSheetId="8">#REF!</definedName>
    <definedName name="INTERES" localSheetId="9">#REF!</definedName>
    <definedName name="INTERES" localSheetId="10">#REF!</definedName>
    <definedName name="INTERES" localSheetId="7">#REF!</definedName>
    <definedName name="INTERES" localSheetId="2">#REF!</definedName>
    <definedName name="INTERES" localSheetId="5">#REF!</definedName>
    <definedName name="INTERES" localSheetId="4">#REF!</definedName>
    <definedName name="INTERES" localSheetId="1">#REF!</definedName>
    <definedName name="INTERES" localSheetId="3">#REF!</definedName>
    <definedName name="INTERES" localSheetId="6">#REF!</definedName>
    <definedName name="INTERES">#REF!</definedName>
    <definedName name="INTEREST" localSheetId="8">#REF!</definedName>
    <definedName name="INTEREST" localSheetId="9">#REF!</definedName>
    <definedName name="INTEREST" localSheetId="10">#REF!</definedName>
    <definedName name="INTEREST" localSheetId="7">#REF!</definedName>
    <definedName name="INTEREST" localSheetId="2">#REF!</definedName>
    <definedName name="INTEREST" localSheetId="5">#REF!</definedName>
    <definedName name="INTEREST" localSheetId="4">#REF!</definedName>
    <definedName name="INTEREST" localSheetId="1">#REF!</definedName>
    <definedName name="INTEREST" localSheetId="3">#REF!</definedName>
    <definedName name="INTEREST" localSheetId="6">#REF!</definedName>
    <definedName name="INTEREST">#REF!</definedName>
    <definedName name="Interest_IDA">[51]NPV!$B$27</definedName>
    <definedName name="Interest_NC" localSheetId="8">[51]NPV!#REF!</definedName>
    <definedName name="Interest_NC" localSheetId="9">[51]NPV!#REF!</definedName>
    <definedName name="Interest_NC" localSheetId="10">[51]NPV!#REF!</definedName>
    <definedName name="Interest_NC" localSheetId="7">[51]NPV!#REF!</definedName>
    <definedName name="Interest_NC" localSheetId="2">[51]NPV!#REF!</definedName>
    <definedName name="Interest_NC" localSheetId="5">[51]NPV!#REF!</definedName>
    <definedName name="Interest_NC" localSheetId="4">[51]NPV!#REF!</definedName>
    <definedName name="Interest_NC" localSheetId="1">[51]NPV!#REF!</definedName>
    <definedName name="Interest_NC" localSheetId="3">[51]NPV!#REF!</definedName>
    <definedName name="Interest_NC" localSheetId="6">[51]NPV!#REF!</definedName>
    <definedName name="Interest_NC">[51]NPV!#REF!</definedName>
    <definedName name="InterestRate" localSheetId="8">#REF!</definedName>
    <definedName name="InterestRate" localSheetId="9">#REF!</definedName>
    <definedName name="InterestRate" localSheetId="10">#REF!</definedName>
    <definedName name="InterestRate" localSheetId="7">#REF!</definedName>
    <definedName name="InterestRate" localSheetId="2">#REF!</definedName>
    <definedName name="InterestRate" localSheetId="5">#REF!</definedName>
    <definedName name="InterestRate" localSheetId="4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>#REF!</definedName>
    <definedName name="IPC" localSheetId="8">[61]ipc!#REF!</definedName>
    <definedName name="IPC" localSheetId="9">[61]ipc!#REF!</definedName>
    <definedName name="IPC" localSheetId="10">[61]ipc!#REF!</definedName>
    <definedName name="IPC" localSheetId="7">[61]ipc!#REF!</definedName>
    <definedName name="IPC" localSheetId="2">[61]ipc!#REF!</definedName>
    <definedName name="IPC" localSheetId="5">[61]ipc!#REF!</definedName>
    <definedName name="IPC" localSheetId="4">[61]ipc!#REF!</definedName>
    <definedName name="IPC" localSheetId="1">[61]ipc!#REF!</definedName>
    <definedName name="IPC" localSheetId="3">[61]ipc!#REF!</definedName>
    <definedName name="IPC" localSheetId="6">[61]ipc!#REF!</definedName>
    <definedName name="IPC">[61]ipc!#REF!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8">#REF!</definedName>
    <definedName name="IRLS" localSheetId="9">#REF!</definedName>
    <definedName name="IRLS" localSheetId="10">#REF!</definedName>
    <definedName name="IRLS" localSheetId="7">#REF!</definedName>
    <definedName name="IRLS" localSheetId="2">#REF!</definedName>
    <definedName name="IRLS" localSheetId="5">#REF!</definedName>
    <definedName name="IRLS" localSheetId="4">#REF!</definedName>
    <definedName name="IRLS" localSheetId="1">#REF!</definedName>
    <definedName name="IRLS" localSheetId="3">#REF!</definedName>
    <definedName name="IRLS" localSheetId="6">#REF!</definedName>
    <definedName name="IRLS">#REF!</definedName>
    <definedName name="IRLS1" localSheetId="9">#REF!</definedName>
    <definedName name="IRLS1" localSheetId="10">#REF!</definedName>
    <definedName name="IRLS1" localSheetId="7">#REF!</definedName>
    <definedName name="IRLS1" localSheetId="2">#REF!</definedName>
    <definedName name="IRLS1" localSheetId="5">#REF!</definedName>
    <definedName name="IRLS1" localSheetId="4">#REF!</definedName>
    <definedName name="IRLS1" localSheetId="1">#REF!</definedName>
    <definedName name="IRLS1" localSheetId="3">#REF!</definedName>
    <definedName name="IRLS1" localSheetId="6">#REF!</definedName>
    <definedName name="IRLS1">#REF!</definedName>
    <definedName name="IRP" localSheetId="9">#REF!</definedName>
    <definedName name="IRP" localSheetId="10">#REF!</definedName>
    <definedName name="IRP" localSheetId="7">#REF!</definedName>
    <definedName name="IRP" localSheetId="2">#REF!</definedName>
    <definedName name="IRP" localSheetId="5">#REF!</definedName>
    <definedName name="IRP" localSheetId="4">#REF!</definedName>
    <definedName name="IRP" localSheetId="1">#REF!</definedName>
    <definedName name="IRP" localSheetId="3">#REF!</definedName>
    <definedName name="IRP" localSheetId="6">#REF!</definedName>
    <definedName name="IRP">#REF!</definedName>
    <definedName name="iuf.kugj">#N/A</definedName>
    <definedName name="iyiyiy" localSheetId="8" hidden="1">#REF!</definedName>
    <definedName name="iyiyiy" localSheetId="9" hidden="1">#REF!</definedName>
    <definedName name="iyiyiy" localSheetId="10" hidden="1">#REF!</definedName>
    <definedName name="iyiyiy" localSheetId="7" hidden="1">#REF!</definedName>
    <definedName name="iyiyiy" localSheetId="2" hidden="1">#REF!</definedName>
    <definedName name="iyiyiy" localSheetId="5" hidden="1">#REF!</definedName>
    <definedName name="iyiyiy" localSheetId="4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hidden="1">#REF!</definedName>
    <definedName name="JA" localSheetId="9">#REF!</definedName>
    <definedName name="JA" localSheetId="10">#REF!</definedName>
    <definedName name="JA" localSheetId="7">#REF!</definedName>
    <definedName name="JA" localSheetId="2">#REF!</definedName>
    <definedName name="JA" localSheetId="5">#REF!</definedName>
    <definedName name="JA" localSheetId="4">#REF!</definedName>
    <definedName name="JA" localSheetId="1">#REF!</definedName>
    <definedName name="JA" localSheetId="3">#REF!</definedName>
    <definedName name="JA" localSheetId="6">#REF!</definedName>
    <definedName name="JA">#REF!</definedName>
    <definedName name="jagu4" localSheetId="9">#REF!</definedName>
    <definedName name="jagu4" localSheetId="10">#REF!</definedName>
    <definedName name="jagu4" localSheetId="7">#REF!</definedName>
    <definedName name="jagu4" localSheetId="2">#REF!</definedName>
    <definedName name="jagu4" localSheetId="5">#REF!</definedName>
    <definedName name="jagu4" localSheetId="4">#REF!</definedName>
    <definedName name="jagu4" localSheetId="1">#REF!</definedName>
    <definedName name="jagu4" localSheetId="3">#REF!</definedName>
    <definedName name="jagu4" localSheetId="6">#REF!</definedName>
    <definedName name="jagu4">#REF!</definedName>
    <definedName name="JAPCRUDE87" localSheetId="9">#REF!</definedName>
    <definedName name="JAPCRUDE87" localSheetId="10">#REF!</definedName>
    <definedName name="JAPCRUDE87" localSheetId="7">#REF!</definedName>
    <definedName name="JAPCRUDE87" localSheetId="2">#REF!</definedName>
    <definedName name="JAPCRUDE87" localSheetId="5">#REF!</definedName>
    <definedName name="JAPCRUDE87" localSheetId="4">#REF!</definedName>
    <definedName name="JAPCRUDE87" localSheetId="1">#REF!</definedName>
    <definedName name="JAPCRUDE87" localSheetId="3">#REF!</definedName>
    <definedName name="JAPCRUDE87" localSheetId="6">#REF!</definedName>
    <definedName name="JAPCRUDE87">#REF!</definedName>
    <definedName name="JAPCRUDE88" localSheetId="9">#REF!</definedName>
    <definedName name="JAPCRUDE88" localSheetId="10">#REF!</definedName>
    <definedName name="JAPCRUDE88" localSheetId="7">#REF!</definedName>
    <definedName name="JAPCRUDE88" localSheetId="2">#REF!</definedName>
    <definedName name="JAPCRUDE88" localSheetId="5">#REF!</definedName>
    <definedName name="JAPCRUDE88" localSheetId="4">#REF!</definedName>
    <definedName name="JAPCRUDE88" localSheetId="1">#REF!</definedName>
    <definedName name="JAPCRUDE88" localSheetId="3">#REF!</definedName>
    <definedName name="JAPCRUDE88" localSheetId="6">#REF!</definedName>
    <definedName name="JAPCRUDE88">#REF!</definedName>
    <definedName name="JAPPROD87" localSheetId="9">#REF!</definedName>
    <definedName name="JAPPROD87" localSheetId="10">#REF!</definedName>
    <definedName name="JAPPROD87" localSheetId="7">#REF!</definedName>
    <definedName name="JAPPROD87" localSheetId="2">#REF!</definedName>
    <definedName name="JAPPROD87" localSheetId="5">#REF!</definedName>
    <definedName name="JAPPROD87" localSheetId="4">#REF!</definedName>
    <definedName name="JAPPROD87" localSheetId="1">#REF!</definedName>
    <definedName name="JAPPROD87" localSheetId="3">#REF!</definedName>
    <definedName name="JAPPROD87" localSheetId="6">#REF!</definedName>
    <definedName name="JAPPROD87">#REF!</definedName>
    <definedName name="JAPPROD88" localSheetId="9">#REF!</definedName>
    <definedName name="JAPPROD88" localSheetId="10">#REF!</definedName>
    <definedName name="JAPPROD88" localSheetId="7">#REF!</definedName>
    <definedName name="JAPPROD88" localSheetId="2">#REF!</definedName>
    <definedName name="JAPPROD88" localSheetId="5">#REF!</definedName>
    <definedName name="JAPPROD88" localSheetId="4">#REF!</definedName>
    <definedName name="JAPPROD88" localSheetId="1">#REF!</definedName>
    <definedName name="JAPPROD88" localSheetId="3">#REF!</definedName>
    <definedName name="JAPPROD88" localSheetId="6">#REF!</definedName>
    <definedName name="JAPPROD88">#REF!</definedName>
    <definedName name="JAPTOT87" localSheetId="9">#REF!</definedName>
    <definedName name="JAPTOT87" localSheetId="10">#REF!</definedName>
    <definedName name="JAPTOT87" localSheetId="7">#REF!</definedName>
    <definedName name="JAPTOT87" localSheetId="2">#REF!</definedName>
    <definedName name="JAPTOT87" localSheetId="5">#REF!</definedName>
    <definedName name="JAPTOT87" localSheetId="4">#REF!</definedName>
    <definedName name="JAPTOT87" localSheetId="1">#REF!</definedName>
    <definedName name="JAPTOT87" localSheetId="3">#REF!</definedName>
    <definedName name="JAPTOT87" localSheetId="6">#REF!</definedName>
    <definedName name="JAPTOT87">#REF!</definedName>
    <definedName name="JAPTOT88" localSheetId="9">#REF!</definedName>
    <definedName name="JAPTOT88" localSheetId="10">#REF!</definedName>
    <definedName name="JAPTOT88" localSheetId="7">#REF!</definedName>
    <definedName name="JAPTOT88" localSheetId="2">#REF!</definedName>
    <definedName name="JAPTOT88" localSheetId="5">#REF!</definedName>
    <definedName name="JAPTOT88" localSheetId="4">#REF!</definedName>
    <definedName name="JAPTOT88" localSheetId="1">#REF!</definedName>
    <definedName name="JAPTOT88" localSheetId="3">#REF!</definedName>
    <definedName name="JAPTOT88" localSheetId="6">#REF!</definedName>
    <definedName name="JAPTOT88">#REF!</definedName>
    <definedName name="JJ" localSheetId="9">#REF!</definedName>
    <definedName name="JJ" localSheetId="10">#REF!</definedName>
    <definedName name="JJ" localSheetId="7">#REF!</definedName>
    <definedName name="JJ" localSheetId="2">#REF!</definedName>
    <definedName name="JJ" localSheetId="5">#REF!</definedName>
    <definedName name="JJ" localSheetId="4">#REF!</definedName>
    <definedName name="JJ" localSheetId="1">#REF!</definedName>
    <definedName name="JJ" localSheetId="3">#REF!</definedName>
    <definedName name="JJ" localSheetId="6">#REF!</definedName>
    <definedName name="JJ">#REF!</definedName>
    <definedName name="jjj" localSheetId="8" hidden="1">'[36]Fax a enviar'!#REF!</definedName>
    <definedName name="jjj" localSheetId="9" hidden="1">'[36]Fax a enviar'!#REF!</definedName>
    <definedName name="jjj" localSheetId="10" hidden="1">'[36]Fax a enviar'!#REF!</definedName>
    <definedName name="jjj" localSheetId="7" hidden="1">'[36]Fax a enviar'!#REF!</definedName>
    <definedName name="jjj" localSheetId="2" hidden="1">'[36]Fax a enviar'!#REF!</definedName>
    <definedName name="jjj" localSheetId="5" hidden="1">'[36]Fax a enviar'!#REF!</definedName>
    <definedName name="jjj" localSheetId="4" hidden="1">'[36]Fax a enviar'!#REF!</definedName>
    <definedName name="jjj" localSheetId="1" hidden="1">'[36]Fax a enviar'!#REF!</definedName>
    <definedName name="jjj" localSheetId="3" hidden="1">'[36]Fax a enviar'!#REF!</definedName>
    <definedName name="jjj" localSheetId="6" hidden="1">'[36]Fax a enviar'!#REF!</definedName>
    <definedName name="jjj" hidden="1">'[36]Fax a enviar'!#REF!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7" hidden="1">{"Tab1",#N/A,FALSE,"P";"Tab2",#N/A,FALSE,"P"}</definedName>
    <definedName name="jjjj" localSheetId="2" hidden="1">{"Tab1",#N/A,FALSE,"P";"Tab2",#N/A,FALSE,"P"}</definedName>
    <definedName name="jjjj" localSheetId="5" hidden="1">{"Tab1",#N/A,FALSE,"P";"Tab2",#N/A,FALSE,"P"}</definedName>
    <definedName name="jjjj" localSheetId="4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hidden="1">{"Tab1",#N/A,FALSE,"P";"Tab2",#N/A,FALSE,"P"}</definedName>
    <definedName name="jjjjjj" hidden="1">'[58]J(Priv.Cap)'!#REF!</definedName>
    <definedName name="JJJJJJJJJJ" localSheetId="8" hidden="1">#REF!</definedName>
    <definedName name="JJJJJJJJJJ" localSheetId="9" hidden="1">#REF!</definedName>
    <definedName name="JJJJJJJJJJ" localSheetId="10" hidden="1">#REF!</definedName>
    <definedName name="JJJJJJJJJJ" localSheetId="7" hidden="1">#REF!</definedName>
    <definedName name="JJJJJJJJJJ" localSheetId="2" hidden="1">#REF!</definedName>
    <definedName name="JJJJJJJJJJ" localSheetId="5" hidden="1">#REF!</definedName>
    <definedName name="JJJJJJJJJJ" localSheetId="4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hidden="1">#REF!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7" hidden="1">{"Tab1",#N/A,FALSE,"P";"Tab2",#N/A,FALSE,"P"}</definedName>
    <definedName name="jjjjjjjjjjjjjjjjjj" localSheetId="2" hidden="1">{"Tab1",#N/A,FALSE,"P";"Tab2",#N/A,FALSE,"P"}</definedName>
    <definedName name="jjjjjjjjjjjjjjjjjj" localSheetId="5" hidden="1">{"Tab1",#N/A,FALSE,"P";"Tab2",#N/A,FALSE,"P"}</definedName>
    <definedName name="jjjjjjjjjjjjjjjjjj" localSheetId="4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hidden="1">{"Tab1",#N/A,FALSE,"P";"Tab2",#N/A,FALSE,"P"}</definedName>
    <definedName name="jkk" localSheetId="8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7" hidden="1">{#N/A,#N/A,FALSE,"NFPS GDP"}</definedName>
    <definedName name="jkk" localSheetId="2" hidden="1">{#N/A,#N/A,FALSE,"NFPS GDP"}</definedName>
    <definedName name="jkk" localSheetId="5" hidden="1">{#N/A,#N/A,FALSE,"NFPS GDP"}</definedName>
    <definedName name="jkk" localSheetId="4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hidden="1">{#N/A,#N/A,FALSE,"NFPS GDP"}</definedName>
    <definedName name="JPY" localSheetId="8">#REF!</definedName>
    <definedName name="JPY" localSheetId="9">#REF!</definedName>
    <definedName name="JPY" localSheetId="10">#REF!</definedName>
    <definedName name="JPY" localSheetId="7">#REF!</definedName>
    <definedName name="JPY" localSheetId="2">#REF!</definedName>
    <definedName name="JPY" localSheetId="5">#REF!</definedName>
    <definedName name="JPY" localSheetId="4">#REF!</definedName>
    <definedName name="JPY" localSheetId="1">#REF!</definedName>
    <definedName name="JPY" localSheetId="3">#REF!</definedName>
    <definedName name="JPY" localSheetId="6">#REF!</definedName>
    <definedName name="JPY">#REF!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7" hidden="1">{"Riqfin97",#N/A,FALSE,"Tran";"Riqfinpro",#N/A,FALSE,"Tran"}</definedName>
    <definedName name="jui" localSheetId="2" hidden="1">{"Riqfin97",#N/A,FALSE,"Tran";"Riqfinpro",#N/A,FALSE,"Tran"}</definedName>
    <definedName name="jui" localSheetId="5" hidden="1">{"Riqfin97",#N/A,FALSE,"Tran";"Riqfinpro",#N/A,FALSE,"Tran"}</definedName>
    <definedName name="jui" localSheetId="4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hidden="1">{"Riqfin97",#N/A,FALSE,"Tran";"Riqfinpro",#N/A,FALSE,"Tran"}</definedName>
    <definedName name="jutjugyj" localSheetId="8" hidden="1">#REF!</definedName>
    <definedName name="jutjugyj" localSheetId="9" hidden="1">#REF!</definedName>
    <definedName name="jutjugyj" localSheetId="10" hidden="1">#REF!</definedName>
    <definedName name="jutjugyj" localSheetId="7" hidden="1">#REF!</definedName>
    <definedName name="jutjugyj" localSheetId="2" hidden="1">#REF!</definedName>
    <definedName name="jutjugyj" localSheetId="5" hidden="1">#REF!</definedName>
    <definedName name="jutjugyj" localSheetId="4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hidden="1">#REF!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7" hidden="1">{"Tab1",#N/A,FALSE,"P";"Tab2",#N/A,FALSE,"P"}</definedName>
    <definedName name="juy" localSheetId="2" hidden="1">{"Tab1",#N/A,FALSE,"P";"Tab2",#N/A,FALSE,"P"}</definedName>
    <definedName name="juy" localSheetId="5" hidden="1">{"Tab1",#N/A,FALSE,"P";"Tab2",#N/A,FALSE,"P"}</definedName>
    <definedName name="juy" localSheetId="4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hidden="1">{"Tab1",#N/A,FALSE,"P";"Tab2",#N/A,FALSE,"P"}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7" hidden="1">{"Main Economic Indicators",#N/A,FALSE,"C"}</definedName>
    <definedName name="k" localSheetId="2" hidden="1">{"Main Economic Indicators",#N/A,FALSE,"C"}</definedName>
    <definedName name="k" localSheetId="5" hidden="1">{"Main Economic Indicators",#N/A,FALSE,"C"}</definedName>
    <definedName name="k" localSheetId="4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hidden="1">{"Main Economic Indicators",#N/A,FALSE,"C"}</definedName>
    <definedName name="KD" localSheetId="8">#REF!</definedName>
    <definedName name="KD" localSheetId="9">#REF!</definedName>
    <definedName name="KD" localSheetId="10">#REF!</definedName>
    <definedName name="KD" localSheetId="7">#REF!</definedName>
    <definedName name="KD" localSheetId="2">#REF!</definedName>
    <definedName name="KD" localSheetId="5">#REF!</definedName>
    <definedName name="KD" localSheetId="4">#REF!</definedName>
    <definedName name="KD" localSheetId="1">#REF!</definedName>
    <definedName name="KD" localSheetId="3">#REF!</definedName>
    <definedName name="KD" localSheetId="6">#REF!</definedName>
    <definedName name="KD">#REF!</definedName>
    <definedName name="KD1A" localSheetId="9">#REF!</definedName>
    <definedName name="KD1A" localSheetId="10">#REF!</definedName>
    <definedName name="KD1A" localSheetId="7">#REF!</definedName>
    <definedName name="KD1A" localSheetId="2">#REF!</definedName>
    <definedName name="KD1A" localSheetId="5">#REF!</definedName>
    <definedName name="KD1A" localSheetId="4">#REF!</definedName>
    <definedName name="KD1A" localSheetId="1">#REF!</definedName>
    <definedName name="KD1A" localSheetId="3">#REF!</definedName>
    <definedName name="KD1A" localSheetId="6">#REF!</definedName>
    <definedName name="KD1A">#REF!</definedName>
    <definedName name="khkh" localSheetId="10" hidden="1">'[47]Fax a enviar'!#REF!</definedName>
    <definedName name="khkh" localSheetId="7" hidden="1">'[47]Fax a enviar'!#REF!</definedName>
    <definedName name="khkh" localSheetId="4" hidden="1">'[47]Fax a enviar'!#REF!</definedName>
    <definedName name="khkh" localSheetId="3" hidden="1">'[47]Fax a enviar'!#REF!</definedName>
    <definedName name="khkh" localSheetId="6" hidden="1">'[47]Fax a enviar'!#REF!</definedName>
    <definedName name="khkh" hidden="1">'[47]Fax a enviar'!#REF!</definedName>
    <definedName name="kiiiiii" localSheetId="8" hidden="1">#REF!</definedName>
    <definedName name="kiiiiii" localSheetId="9" hidden="1">#REF!</definedName>
    <definedName name="kiiiiii" localSheetId="10" hidden="1">#REF!</definedName>
    <definedName name="kiiiiii" localSheetId="7" hidden="1">#REF!</definedName>
    <definedName name="kiiiiii" localSheetId="2" hidden="1">#REF!</definedName>
    <definedName name="kiiiiii" localSheetId="5" hidden="1">#REF!</definedName>
    <definedName name="kiiiiii" localSheetId="4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hidden="1">#REF!</definedName>
    <definedName name="kim" localSheetId="8">#REF!</definedName>
    <definedName name="kim" localSheetId="9">#REF!</definedName>
    <definedName name="kim" localSheetId="10">#REF!</definedName>
    <definedName name="kim" localSheetId="7">#REF!</definedName>
    <definedName name="kim" localSheetId="2">#REF!</definedName>
    <definedName name="kim" localSheetId="5">#REF!</definedName>
    <definedName name="kim" localSheetId="4">#REF!</definedName>
    <definedName name="kim" localSheetId="1">#REF!</definedName>
    <definedName name="kim" localSheetId="3">#REF!</definedName>
    <definedName name="kim" localSheetId="6">#REF!</definedName>
    <definedName name="kim">#REF!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7" hidden="1">{"Tab1",#N/A,FALSE,"P";"Tab2",#N/A,FALSE,"P"}</definedName>
    <definedName name="kio" localSheetId="2" hidden="1">{"Tab1",#N/A,FALSE,"P";"Tab2",#N/A,FALSE,"P"}</definedName>
    <definedName name="kio" localSheetId="5" hidden="1">{"Tab1",#N/A,FALSE,"P";"Tab2",#N/A,FALSE,"P"}</definedName>
    <definedName name="kio" localSheetId="4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hidden="1">{"Tab1",#N/A,FALSE,"P";"Tab2",#N/A,FALSE,"P"}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7" hidden="1">{"Riqfin97",#N/A,FALSE,"Tran";"Riqfinpro",#N/A,FALSE,"Tran"}</definedName>
    <definedName name="kiu" localSheetId="2" hidden="1">{"Riqfin97",#N/A,FALSE,"Tran";"Riqfinpro",#N/A,FALSE,"Tran"}</definedName>
    <definedName name="kiu" localSheetId="5" hidden="1">{"Riqfin97",#N/A,FALSE,"Tran";"Riqfinpro",#N/A,FALSE,"Tran"}</definedName>
    <definedName name="kiu" localSheetId="4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hidden="1">{"Riqfin97",#N/A,FALSE,"Tran";"Riqfinpro",#N/A,FALSE,"Tran"}</definedName>
    <definedName name="kjkj" hidden="1">'[47]Fax a enviar'!#REF!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7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localSheetId="4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7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localSheetId="4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hidden="1">[62]M!#REF!</definedName>
    <definedName name="kkkkk" hidden="1">'[63]J(Priv.Cap)'!#REF!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7" hidden="1">{"Riqfin97",#N/A,FALSE,"Tran";"Riqfinpro",#N/A,FALSE,"Tran"}</definedName>
    <definedName name="kkkkkkkk" localSheetId="2" hidden="1">{"Riqfin97",#N/A,FALSE,"Tran";"Riqfinpro",#N/A,FALSE,"Tran"}</definedName>
    <definedName name="kkkkkkkk" localSheetId="5" hidden="1">{"Riqfin97",#N/A,FALSE,"Tran";"Riqfinpro",#N/A,FALSE,"Tran"}</definedName>
    <definedName name="kkkkkkkk" localSheetId="4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hidden="1">{"Riqfin97",#N/A,FALSE,"Tran";"Riqfinpro",#N/A,FALSE,"Tran"}</definedName>
    <definedName name="kykiyu" hidden="1">'[47]Fax a enviar'!#REF!</definedName>
    <definedName name="LastOpenedWorkSheet" localSheetId="8">#REF!</definedName>
    <definedName name="LastOpenedWorkSheet" localSheetId="9">#REF!</definedName>
    <definedName name="LastOpenedWorkSheet" localSheetId="10">#REF!</definedName>
    <definedName name="LastOpenedWorkSheet" localSheetId="7">#REF!</definedName>
    <definedName name="LastOpenedWorkSheet" localSheetId="2">#REF!</definedName>
    <definedName name="LastOpenedWorkSheet" localSheetId="5">#REF!</definedName>
    <definedName name="LastOpenedWorkSheet" localSheetId="4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>#REF!</definedName>
    <definedName name="LastRefreshed" localSheetId="8">#REF!</definedName>
    <definedName name="LastRefreshed" localSheetId="9">#REF!</definedName>
    <definedName name="LastRefreshed" localSheetId="10">#REF!</definedName>
    <definedName name="LastRefreshed" localSheetId="7">#REF!</definedName>
    <definedName name="LastRefreshed" localSheetId="2">#REF!</definedName>
    <definedName name="LastRefreshed" localSheetId="5">#REF!</definedName>
    <definedName name="LastRefreshed" localSheetId="4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>#REF!</definedName>
    <definedName name="LD" localSheetId="8">#REF!</definedName>
    <definedName name="LD" localSheetId="9">#REF!</definedName>
    <definedName name="LD" localSheetId="10">#REF!</definedName>
    <definedName name="LD" localSheetId="7">#REF!</definedName>
    <definedName name="LD" localSheetId="2">#REF!</definedName>
    <definedName name="LD" localSheetId="5">#REF!</definedName>
    <definedName name="LD" localSheetId="4">#REF!</definedName>
    <definedName name="LD" localSheetId="1">#REF!</definedName>
    <definedName name="LD" localSheetId="3">#REF!</definedName>
    <definedName name="LD" localSheetId="6">#REF!</definedName>
    <definedName name="LD">#REF!</definedName>
    <definedName name="LD1A" localSheetId="9">#REF!</definedName>
    <definedName name="LD1A" localSheetId="10">#REF!</definedName>
    <definedName name="LD1A" localSheetId="7">#REF!</definedName>
    <definedName name="LD1A" localSheetId="2">#REF!</definedName>
    <definedName name="LD1A" localSheetId="5">#REF!</definedName>
    <definedName name="LD1A" localSheetId="4">#REF!</definedName>
    <definedName name="LD1A" localSheetId="1">#REF!</definedName>
    <definedName name="LD1A" localSheetId="3">#REF!</definedName>
    <definedName name="LD1A" localSheetId="6">#REF!</definedName>
    <definedName name="LD1A">#REF!</definedName>
    <definedName name="LE" localSheetId="9">#REF!</definedName>
    <definedName name="LE" localSheetId="10">#REF!</definedName>
    <definedName name="LE" localSheetId="7">#REF!</definedName>
    <definedName name="LE" localSheetId="2">#REF!</definedName>
    <definedName name="LE" localSheetId="5">#REF!</definedName>
    <definedName name="LE" localSheetId="4">#REF!</definedName>
    <definedName name="LE" localSheetId="1">#REF!</definedName>
    <definedName name="LE" localSheetId="3">#REF!</definedName>
    <definedName name="LE" localSheetId="6">#REF!</definedName>
    <definedName name="LE">#REF!</definedName>
    <definedName name="LE1A" localSheetId="9">#REF!</definedName>
    <definedName name="LE1A" localSheetId="10">#REF!</definedName>
    <definedName name="LE1A" localSheetId="7">#REF!</definedName>
    <definedName name="LE1A" localSheetId="2">#REF!</definedName>
    <definedName name="LE1A" localSheetId="5">#REF!</definedName>
    <definedName name="LE1A" localSheetId="4">#REF!</definedName>
    <definedName name="LE1A" localSheetId="1">#REF!</definedName>
    <definedName name="LE1A" localSheetId="3">#REF!</definedName>
    <definedName name="LE1A" localSheetId="6">#REF!</definedName>
    <definedName name="LE1A">#REF!</definedName>
    <definedName name="LEAP" localSheetId="9">#REF!</definedName>
    <definedName name="LEAP" localSheetId="10">#REF!</definedName>
    <definedName name="LEAP" localSheetId="7">#REF!</definedName>
    <definedName name="LEAP" localSheetId="2">#REF!</definedName>
    <definedName name="LEAP" localSheetId="5">#REF!</definedName>
    <definedName name="LEAP" localSheetId="4">#REF!</definedName>
    <definedName name="LEAP" localSheetId="1">#REF!</definedName>
    <definedName name="LEAP" localSheetId="3">#REF!</definedName>
    <definedName name="LEAP" localSheetId="6">#REF!</definedName>
    <definedName name="LEAP">#REF!</definedName>
    <definedName name="LGTNONO1" localSheetId="10">[37]nonopec!#REF!</definedName>
    <definedName name="LGTNONO1" localSheetId="6">[37]nonopec!#REF!</definedName>
    <definedName name="LGTNONO1">[37]nonopec!#REF!</definedName>
    <definedName name="LGTNONO2" localSheetId="10">[37]nonopec!#REF!</definedName>
    <definedName name="LGTNONO2" localSheetId="6">[37]nonopec!#REF!</definedName>
    <definedName name="LGTNONO2">[37]nonopec!#REF!</definedName>
    <definedName name="LGTNONOPEC" localSheetId="10">[37]nonopec!#REF!</definedName>
    <definedName name="LGTNONOPEC" localSheetId="6">[37]nonopec!#REF!</definedName>
    <definedName name="LGTNONOPEC">[37]nonopec!#REF!</definedName>
    <definedName name="LGTNSUMM" localSheetId="10">[37]nonopec!#REF!</definedName>
    <definedName name="LGTNSUMM" localSheetId="6">[37]nonopec!#REF!</definedName>
    <definedName name="LGTNSUMM">[37]nonopec!#REF!</definedName>
    <definedName name="LGTOECD">[37]nonopec!#REF!</definedName>
    <definedName name="LGTOPEC">[37]nonopec!#REF!</definedName>
    <definedName name="LGTPCNT">[37]nonopec!#REF!</definedName>
    <definedName name="LINES" localSheetId="8">#REF!</definedName>
    <definedName name="LINES" localSheetId="9">#REF!</definedName>
    <definedName name="LINES" localSheetId="10">#REF!</definedName>
    <definedName name="LINES" localSheetId="7">#REF!</definedName>
    <definedName name="LINES" localSheetId="2">#REF!</definedName>
    <definedName name="LINES" localSheetId="5">#REF!</definedName>
    <definedName name="LINES" localSheetId="4">#REF!</definedName>
    <definedName name="LINES" localSheetId="1">#REF!</definedName>
    <definedName name="LINES" localSheetId="3">#REF!</definedName>
    <definedName name="LINES" localSheetId="6">#REF!</definedName>
    <definedName name="LINES">#REF!</definedName>
    <definedName name="LIT" localSheetId="8">#REF!</definedName>
    <definedName name="LIT" localSheetId="9">#REF!</definedName>
    <definedName name="LIT" localSheetId="10">#REF!</definedName>
    <definedName name="LIT" localSheetId="7">#REF!</definedName>
    <definedName name="LIT" localSheetId="2">#REF!</definedName>
    <definedName name="LIT" localSheetId="5">#REF!</definedName>
    <definedName name="LIT" localSheetId="4">#REF!</definedName>
    <definedName name="LIT" localSheetId="1">#REF!</definedName>
    <definedName name="LIT" localSheetId="3">#REF!</definedName>
    <definedName name="LIT" localSheetId="6">#REF!</definedName>
    <definedName name="LIT">#REF!</definedName>
    <definedName name="LITEURO" localSheetId="8">#REF!</definedName>
    <definedName name="LITEURO" localSheetId="9">#REF!</definedName>
    <definedName name="LITEURO" localSheetId="10">#REF!</definedName>
    <definedName name="LITEURO" localSheetId="7">#REF!</definedName>
    <definedName name="LITEURO" localSheetId="2">#REF!</definedName>
    <definedName name="LITEURO" localSheetId="5">#REF!</definedName>
    <definedName name="LITEURO" localSheetId="4">#REF!</definedName>
    <definedName name="LITEURO" localSheetId="1">#REF!</definedName>
    <definedName name="LITEURO" localSheetId="3">#REF!</definedName>
    <definedName name="LITEURO" localSheetId="6">#REF!</definedName>
    <definedName name="LITEURO">#REF!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7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localSheetId="4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7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localSheetId="4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hidden="1">[64]M!#REF!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7" hidden="1">{"Tab1",#N/A,FALSE,"P";"Tab2",#N/A,FALSE,"P"}</definedName>
    <definedName name="lllll" localSheetId="2" hidden="1">{"Tab1",#N/A,FALSE,"P";"Tab2",#N/A,FALSE,"P"}</definedName>
    <definedName name="lllll" localSheetId="5" hidden="1">{"Tab1",#N/A,FALSE,"P";"Tab2",#N/A,FALSE,"P"}</definedName>
    <definedName name="lllll" localSheetId="4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hidden="1">{"Tab1",#N/A,FALSE,"P";"Tab2",#N/A,FALSE,"P"}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7" hidden="1">{"Minpmon",#N/A,FALSE,"Monthinput"}</definedName>
    <definedName name="llllll" localSheetId="2" hidden="1">{"Minpmon",#N/A,FALSE,"Monthinput"}</definedName>
    <definedName name="llllll" localSheetId="5" hidden="1">{"Minpmon",#N/A,FALSE,"Monthinput"}</definedName>
    <definedName name="llllll" localSheetId="4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hidden="1">{"Minpmon",#N/A,FALSE,"Monthinput"}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7" hidden="1">{"Minpmon",#N/A,FALSE,"Monthinput"}</definedName>
    <definedName name="lllllllllllllllll" localSheetId="2" hidden="1">{"Minpmon",#N/A,FALSE,"Monthinput"}</definedName>
    <definedName name="lllllllllllllllll" localSheetId="5" hidden="1">{"Minpmon",#N/A,FALSE,"Monthinput"}</definedName>
    <definedName name="lllllllllllllllll" localSheetId="4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hidden="1">{"Minpmon",#N/A,FALSE,"Monthinput"}</definedName>
    <definedName name="lloo" localSheetId="8" hidden="1">#REF!</definedName>
    <definedName name="lloo" localSheetId="9" hidden="1">#REF!</definedName>
    <definedName name="lloo" localSheetId="10" hidden="1">#REF!</definedName>
    <definedName name="lloo" localSheetId="7" hidden="1">#REF!</definedName>
    <definedName name="lloo" localSheetId="2" hidden="1">#REF!</definedName>
    <definedName name="lloo" localSheetId="5" hidden="1">#REF!</definedName>
    <definedName name="lloo" localSheetId="4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hidden="1">#REF!</definedName>
    <definedName name="lodnjkhdnbdv" localSheetId="9">#REF!</definedName>
    <definedName name="lodnjkhdnbdv" localSheetId="10">#REF!</definedName>
    <definedName name="lodnjkhdnbdv" localSheetId="7">#REF!</definedName>
    <definedName name="lodnjkhdnbdv" localSheetId="2">#REF!</definedName>
    <definedName name="lodnjkhdnbdv" localSheetId="5">#REF!</definedName>
    <definedName name="lodnjkhdnbdv" localSheetId="4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>#REF!</definedName>
    <definedName name="lolololo" localSheetId="9">#REF!</definedName>
    <definedName name="lolololo" localSheetId="10">#REF!</definedName>
    <definedName name="lolololo" localSheetId="7">#REF!</definedName>
    <definedName name="lolololo" localSheetId="2">#REF!</definedName>
    <definedName name="lolololo" localSheetId="5">#REF!</definedName>
    <definedName name="lolololo" localSheetId="4">#REF!</definedName>
    <definedName name="lolololo" localSheetId="1">#REF!</definedName>
    <definedName name="lolololo" localSheetId="3">#REF!</definedName>
    <definedName name="lolololo" localSheetId="6">#REF!</definedName>
    <definedName name="lolololo">#REF!</definedName>
    <definedName name="LOOKUPMTH" localSheetId="7">#REF!</definedName>
    <definedName name="LOOKUPMTH" localSheetId="2">#REF!</definedName>
    <definedName name="LOOKUPMTH" localSheetId="5">#REF!</definedName>
    <definedName name="LOOKUPMTH" localSheetId="4">#REF!</definedName>
    <definedName name="LOOKUPMTH" localSheetId="1">#REF!</definedName>
    <definedName name="LOOKUPMTH" localSheetId="3">#REF!</definedName>
    <definedName name="LOOKUPMTH" localSheetId="6">#REF!</definedName>
    <definedName name="LOOKUPMTH">#REF!</definedName>
    <definedName name="Lowest_Inter_Bank_Rate">'[38]Inter-Bank'!$M$5</definedName>
    <definedName name="LP" localSheetId="8">#REF!</definedName>
    <definedName name="LP" localSheetId="9">#REF!</definedName>
    <definedName name="LP" localSheetId="10">#REF!</definedName>
    <definedName name="LP" localSheetId="7">#REF!</definedName>
    <definedName name="LP" localSheetId="2">#REF!</definedName>
    <definedName name="LP" localSheetId="5">#REF!</definedName>
    <definedName name="LP" localSheetId="4">#REF!</definedName>
    <definedName name="LP" localSheetId="1">#REF!</definedName>
    <definedName name="LP" localSheetId="3">#REF!</definedName>
    <definedName name="LP" localSheetId="6">#REF!</definedName>
    <definedName name="LP">#REF!</definedName>
    <definedName name="LP1A" localSheetId="8">#REF!</definedName>
    <definedName name="LP1A" localSheetId="9">#REF!</definedName>
    <definedName name="LP1A" localSheetId="10">#REF!</definedName>
    <definedName name="LP1A" localSheetId="7">#REF!</definedName>
    <definedName name="LP1A" localSheetId="2">#REF!</definedName>
    <definedName name="LP1A" localSheetId="5">#REF!</definedName>
    <definedName name="LP1A" localSheetId="4">#REF!</definedName>
    <definedName name="LP1A" localSheetId="1">#REF!</definedName>
    <definedName name="LP1A" localSheetId="3">#REF!</definedName>
    <definedName name="LP1A" localSheetId="6">#REF!</definedName>
    <definedName name="LP1A">#REF!</definedName>
    <definedName name="LTcirr" localSheetId="8">#REF!</definedName>
    <definedName name="LTcirr" localSheetId="9">#REF!</definedName>
    <definedName name="LTcirr" localSheetId="10">#REF!</definedName>
    <definedName name="LTcirr" localSheetId="7">#REF!</definedName>
    <definedName name="LTcirr" localSheetId="2">#REF!</definedName>
    <definedName name="LTcirr" localSheetId="5">#REF!</definedName>
    <definedName name="LTcirr" localSheetId="4">#REF!</definedName>
    <definedName name="LTcirr" localSheetId="1">#REF!</definedName>
    <definedName name="LTcirr" localSheetId="3">#REF!</definedName>
    <definedName name="LTcirr" localSheetId="6">#REF!</definedName>
    <definedName name="LTcirr">#REF!</definedName>
    <definedName name="LTr" localSheetId="9">#REF!</definedName>
    <definedName name="LTr" localSheetId="10">#REF!</definedName>
    <definedName name="LTr" localSheetId="7">#REF!</definedName>
    <definedName name="LTr" localSheetId="2">#REF!</definedName>
    <definedName name="LTr" localSheetId="5">#REF!</definedName>
    <definedName name="LTr" localSheetId="4">#REF!</definedName>
    <definedName name="LTr" localSheetId="1">#REF!</definedName>
    <definedName name="LTr" localSheetId="3">#REF!</definedName>
    <definedName name="LTr" localSheetId="6">#REF!</definedName>
    <definedName name="LTr">#REF!</definedName>
    <definedName name="LUR">#N/A</definedName>
    <definedName name="LUXF" localSheetId="8">#REF!</definedName>
    <definedName name="LUXF" localSheetId="9">#REF!</definedName>
    <definedName name="LUXF" localSheetId="10">#REF!</definedName>
    <definedName name="LUXF" localSheetId="7">#REF!</definedName>
    <definedName name="LUXF" localSheetId="2">#REF!</definedName>
    <definedName name="LUXF" localSheetId="5">#REF!</definedName>
    <definedName name="LUXF" localSheetId="4">#REF!</definedName>
    <definedName name="LUXF" localSheetId="1">#REF!</definedName>
    <definedName name="LUXF" localSheetId="3">#REF!</definedName>
    <definedName name="LUXF" localSheetId="6">#REF!</definedName>
    <definedName name="LUXF">#REF!</definedName>
    <definedName name="LUXF1" localSheetId="9">#REF!</definedName>
    <definedName name="LUXF1" localSheetId="10">#REF!</definedName>
    <definedName name="LUXF1" localSheetId="7">#REF!</definedName>
    <definedName name="LUXF1" localSheetId="2">#REF!</definedName>
    <definedName name="LUXF1" localSheetId="5">#REF!</definedName>
    <definedName name="LUXF1" localSheetId="4">#REF!</definedName>
    <definedName name="LUXF1" localSheetId="1">#REF!</definedName>
    <definedName name="LUXF1" localSheetId="3">#REF!</definedName>
    <definedName name="LUXF1" localSheetId="6">#REF!</definedName>
    <definedName name="LUXF1">#REF!</definedName>
    <definedName name="m">#N/A</definedName>
    <definedName name="MACRO" localSheetId="8">#REF!</definedName>
    <definedName name="MACRO" localSheetId="9">#REF!</definedName>
    <definedName name="MACRO" localSheetId="10">#REF!</definedName>
    <definedName name="MACRO" localSheetId="7">#REF!</definedName>
    <definedName name="MACRO" localSheetId="2">#REF!</definedName>
    <definedName name="MACRO" localSheetId="5">#REF!</definedName>
    <definedName name="MACRO" localSheetId="4">#REF!</definedName>
    <definedName name="MACRO" localSheetId="1">#REF!</definedName>
    <definedName name="MACRO" localSheetId="3">#REF!</definedName>
    <definedName name="MACRO" localSheetId="6">#REF!</definedName>
    <definedName name="MACRO">#REF!</definedName>
    <definedName name="MACRO_ASSUMP_2006" localSheetId="9">#REF!</definedName>
    <definedName name="MACRO_ASSUMP_2006" localSheetId="10">#REF!</definedName>
    <definedName name="MACRO_ASSUMP_2006" localSheetId="7">#REF!</definedName>
    <definedName name="MACRO_ASSUMP_2006" localSheetId="2">#REF!</definedName>
    <definedName name="MACRO_ASSUMP_2006" localSheetId="5">#REF!</definedName>
    <definedName name="MACRO_ASSUMP_2006" localSheetId="4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>#REF!</definedName>
    <definedName name="maintabs">[23]QNEWLOR!$B$3:$G$17,[23]QNEWLOR!$B$20:$G$87,[23]QNEWLOR!$B$90:$G$159</definedName>
    <definedName name="MALAX" localSheetId="8">#REF!</definedName>
    <definedName name="MALAX" localSheetId="9">#REF!</definedName>
    <definedName name="MALAX" localSheetId="10">#REF!</definedName>
    <definedName name="MALAX" localSheetId="7">#REF!</definedName>
    <definedName name="MALAX" localSheetId="2">#REF!</definedName>
    <definedName name="MALAX" localSheetId="5">#REF!</definedName>
    <definedName name="MALAX" localSheetId="4">#REF!</definedName>
    <definedName name="MALAX" localSheetId="1">#REF!</definedName>
    <definedName name="MALAX" localSheetId="3">#REF!</definedName>
    <definedName name="MALAX" localSheetId="6">#REF!</definedName>
    <definedName name="MALAX">#REF!</definedName>
    <definedName name="MALAX1" localSheetId="9">#REF!</definedName>
    <definedName name="MALAX1" localSheetId="10">#REF!</definedName>
    <definedName name="MALAX1" localSheetId="7">#REF!</definedName>
    <definedName name="MALAX1" localSheetId="2">#REF!</definedName>
    <definedName name="MALAX1" localSheetId="5">#REF!</definedName>
    <definedName name="MALAX1" localSheetId="4">#REF!</definedName>
    <definedName name="MALAX1" localSheetId="1">#REF!</definedName>
    <definedName name="MALAX1" localSheetId="3">#REF!</definedName>
    <definedName name="MALAX1" localSheetId="6">#REF!</definedName>
    <definedName name="MALAX1">#REF!</definedName>
    <definedName name="Maturity_IDA">[51]NPV!$B$26</definedName>
    <definedName name="Maturity_NC" localSheetId="8">[51]NPV!#REF!</definedName>
    <definedName name="Maturity_NC" localSheetId="9">[51]NPV!#REF!</definedName>
    <definedName name="Maturity_NC" localSheetId="10">[51]NPV!#REF!</definedName>
    <definedName name="Maturity_NC" localSheetId="7">[51]NPV!#REF!</definedName>
    <definedName name="Maturity_NC" localSheetId="2">[51]NPV!#REF!</definedName>
    <definedName name="Maturity_NC" localSheetId="5">[51]NPV!#REF!</definedName>
    <definedName name="Maturity_NC" localSheetId="4">[51]NPV!#REF!</definedName>
    <definedName name="Maturity_NC" localSheetId="1">[51]NPV!#REF!</definedName>
    <definedName name="Maturity_NC" localSheetId="3">[51]NPV!#REF!</definedName>
    <definedName name="Maturity_NC" localSheetId="6">[51]NPV!#REF!</definedName>
    <definedName name="Maturity_NC">[51]NPV!#REF!</definedName>
    <definedName name="MCV">#N/A</definedName>
    <definedName name="MCV_B">#N/A</definedName>
    <definedName name="MCV_B1" localSheetId="8">#REF!</definedName>
    <definedName name="MCV_B1" localSheetId="9">#REF!</definedName>
    <definedName name="MCV_B1" localSheetId="10">#REF!</definedName>
    <definedName name="MCV_B1" localSheetId="7">#REF!</definedName>
    <definedName name="MCV_B1" localSheetId="2">#REF!</definedName>
    <definedName name="MCV_B1" localSheetId="5">#REF!</definedName>
    <definedName name="MCV_B1" localSheetId="4">#REF!</definedName>
    <definedName name="MCV_B1" localSheetId="1">#REF!</definedName>
    <definedName name="MCV_B1" localSheetId="3">#REF!</definedName>
    <definedName name="MCV_B1" localSheetId="6">#REF!</definedName>
    <definedName name="MCV_B1">#REF!</definedName>
    <definedName name="MCV_D">#N/A</definedName>
    <definedName name="MCV_D1" localSheetId="8">#REF!</definedName>
    <definedName name="MCV_D1" localSheetId="9">#REF!</definedName>
    <definedName name="MCV_D1" localSheetId="10">#REF!</definedName>
    <definedName name="MCV_D1" localSheetId="7">#REF!</definedName>
    <definedName name="MCV_D1" localSheetId="2">#REF!</definedName>
    <definedName name="MCV_D1" localSheetId="5">#REF!</definedName>
    <definedName name="MCV_D1" localSheetId="4">#REF!</definedName>
    <definedName name="MCV_D1" localSheetId="1">#REF!</definedName>
    <definedName name="MCV_D1" localSheetId="3">#REF!</definedName>
    <definedName name="MCV_D1" localSheetId="6">#REF!</definedName>
    <definedName name="MCV_D1">#REF!</definedName>
    <definedName name="MCV_N">#N/A</definedName>
    <definedName name="MCV_T">#N/A</definedName>
    <definedName name="MCV_T1" localSheetId="8">#REF!</definedName>
    <definedName name="MCV_T1" localSheetId="9">#REF!</definedName>
    <definedName name="MCV_T1" localSheetId="10">#REF!</definedName>
    <definedName name="MCV_T1" localSheetId="7">#REF!</definedName>
    <definedName name="MCV_T1" localSheetId="2">#REF!</definedName>
    <definedName name="MCV_T1" localSheetId="5">#REF!</definedName>
    <definedName name="MCV_T1" localSheetId="4">#REF!</definedName>
    <definedName name="MCV_T1" localSheetId="1">#REF!</definedName>
    <definedName name="MCV_T1" localSheetId="3">#REF!</definedName>
    <definedName name="MCV_T1" localSheetId="6">#REF!</definedName>
    <definedName name="MCV_T1">#REF!</definedName>
    <definedName name="MEDTERM" localSheetId="8">#REF!</definedName>
    <definedName name="MEDTERM" localSheetId="9">#REF!</definedName>
    <definedName name="MEDTERM" localSheetId="10">#REF!</definedName>
    <definedName name="MEDTERM" localSheetId="7">#REF!</definedName>
    <definedName name="MEDTERM" localSheetId="2">#REF!</definedName>
    <definedName name="MEDTERM" localSheetId="5">#REF!</definedName>
    <definedName name="MEDTERM" localSheetId="4">#REF!</definedName>
    <definedName name="MEDTERM" localSheetId="1">#REF!</definedName>
    <definedName name="MEDTERM" localSheetId="3">#REF!</definedName>
    <definedName name="MEDTERM" localSheetId="6">#REF!</definedName>
    <definedName name="MEDTERM">#REF!</definedName>
    <definedName name="Meses">[65]Codigos!$A$14:$B$25</definedName>
    <definedName name="MEX" localSheetId="8">#REF!</definedName>
    <definedName name="MEX" localSheetId="9">#REF!</definedName>
    <definedName name="MEX" localSheetId="10">#REF!</definedName>
    <definedName name="MEX" localSheetId="7">#REF!</definedName>
    <definedName name="MEX" localSheetId="2">#REF!</definedName>
    <definedName name="MEX" localSheetId="5">#REF!</definedName>
    <definedName name="MEX" localSheetId="4">#REF!</definedName>
    <definedName name="MEX" localSheetId="1">#REF!</definedName>
    <definedName name="MEX" localSheetId="3">#REF!</definedName>
    <definedName name="MEX" localSheetId="6">#REF!</definedName>
    <definedName name="MEX">#REF!</definedName>
    <definedName name="mflowsa" localSheetId="8">[13]!mflowsa</definedName>
    <definedName name="mflowsa" localSheetId="10">[13]!mflowsa</definedName>
    <definedName name="mflowsa" localSheetId="7">[13]!mflowsa</definedName>
    <definedName name="mflowsa" localSheetId="1">[13]!mflowsa</definedName>
    <definedName name="mflowsa">[13]!mflowsa</definedName>
    <definedName name="mflowsq" localSheetId="8">[13]!mflowsq</definedName>
    <definedName name="mflowsq" localSheetId="10">[13]!mflowsq</definedName>
    <definedName name="mflowsq" localSheetId="7">[13]!mflowsq</definedName>
    <definedName name="mflowsq" localSheetId="1">[13]!mflowsq</definedName>
    <definedName name="mflowsq">[13]!mflowsq</definedName>
    <definedName name="MIDDLE" localSheetId="8">#REF!</definedName>
    <definedName name="MIDDLE" localSheetId="9">#REF!</definedName>
    <definedName name="MIDDLE" localSheetId="10">#REF!</definedName>
    <definedName name="MIDDLE" localSheetId="7">#REF!</definedName>
    <definedName name="MIDDLE" localSheetId="2">#REF!</definedName>
    <definedName name="MIDDLE" localSheetId="5">#REF!</definedName>
    <definedName name="MIDDLE" localSheetId="4">#REF!</definedName>
    <definedName name="MIDDLE" localSheetId="1">#REF!</definedName>
    <definedName name="MIDDLE" localSheetId="3">#REF!</definedName>
    <definedName name="MIDDLE" localSheetId="6">#REF!</definedName>
    <definedName name="MIDDLE">#REF!</definedName>
    <definedName name="Million_b_d">[37]nonopec!$D$426:$D$426</definedName>
    <definedName name="MISC4" localSheetId="8">[15]OUTPUT!#REF!</definedName>
    <definedName name="MISC4" localSheetId="9">[15]OUTPUT!#REF!</definedName>
    <definedName name="MISC4" localSheetId="10">[15]OUTPUT!#REF!</definedName>
    <definedName name="MISC4" localSheetId="7">[15]OUTPUT!#REF!</definedName>
    <definedName name="MISC4" localSheetId="2">[15]OUTPUT!#REF!</definedName>
    <definedName name="MISC4" localSheetId="5">[15]OUTPUT!#REF!</definedName>
    <definedName name="MISC4" localSheetId="4">[15]OUTPUT!#REF!</definedName>
    <definedName name="MISC4" localSheetId="1">[15]OUTPUT!#REF!</definedName>
    <definedName name="MISC4" localSheetId="3">[15]OUTPUT!#REF!</definedName>
    <definedName name="MISC4" localSheetId="6">[15]OUTPUT!#REF!</definedName>
    <definedName name="MISC4">[15]OUTPUT!#REF!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7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localSheetId="4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7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localSheetId="4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7" hidden="1">{"Riqfin97",#N/A,FALSE,"Tran";"Riqfinpro",#N/A,FALSE,"Tran"}</definedName>
    <definedName name="mmmmm" localSheetId="2" hidden="1">{"Riqfin97",#N/A,FALSE,"Tran";"Riqfinpro",#N/A,FALSE,"Tran"}</definedName>
    <definedName name="mmmmm" localSheetId="5" hidden="1">{"Riqfin97",#N/A,FALSE,"Tran";"Riqfinpro",#N/A,FALSE,"Tran"}</definedName>
    <definedName name="mmmmm" localSheetId="4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7" hidden="1">{"Riqfin97",#N/A,FALSE,"Tran";"Riqfinpro",#N/A,FALSE,"Tran"}</definedName>
    <definedName name="mmmmmmmmm" localSheetId="2" hidden="1">{"Riqfin97",#N/A,FALSE,"Tran";"Riqfinpro",#N/A,FALSE,"Tran"}</definedName>
    <definedName name="mmmmmmmmm" localSheetId="5" hidden="1">{"Riqfin97",#N/A,FALSE,"Tran";"Riqfinpro",#N/A,FALSE,"Tran"}</definedName>
    <definedName name="mmmmmmmmm" localSheetId="4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hidden="1">{"Riqfin97",#N/A,FALSE,"Tran";"Riqfinpro",#N/A,FALSE,"Tran"}</definedName>
    <definedName name="MN">[34]BCP!#REF!</definedName>
    <definedName name="MNP">[34]BCP!#REF!</definedName>
    <definedName name="Month" localSheetId="8">#REF!</definedName>
    <definedName name="Month" localSheetId="9">#REF!</definedName>
    <definedName name="Month" localSheetId="10">#REF!</definedName>
    <definedName name="Month" localSheetId="7">#REF!</definedName>
    <definedName name="Month" localSheetId="2">#REF!</definedName>
    <definedName name="Month" localSheetId="5">#REF!</definedName>
    <definedName name="Month" localSheetId="4">#REF!</definedName>
    <definedName name="Month" localSheetId="1">#REF!</definedName>
    <definedName name="Month" localSheetId="3">#REF!</definedName>
    <definedName name="Month" localSheetId="6">#REF!</definedName>
    <definedName name="Month">#REF!</definedName>
    <definedName name="MonthIndex" localSheetId="8">#REF!</definedName>
    <definedName name="MonthIndex" localSheetId="9">#REF!</definedName>
    <definedName name="MonthIndex" localSheetId="10">#REF!</definedName>
    <definedName name="MonthIndex" localSheetId="7">#REF!</definedName>
    <definedName name="MonthIndex" localSheetId="2">#REF!</definedName>
    <definedName name="MonthIndex" localSheetId="5">#REF!</definedName>
    <definedName name="MonthIndex" localSheetId="4">#REF!</definedName>
    <definedName name="MonthIndex" localSheetId="1">#REF!</definedName>
    <definedName name="MonthIndex" localSheetId="3">#REF!</definedName>
    <definedName name="MonthIndex" localSheetId="6">#REF!</definedName>
    <definedName name="MonthIndex">#REF!</definedName>
    <definedName name="MONTHS">[43]MONTHLY!$BV$3:$CG$3</definedName>
    <definedName name="moodys" localSheetId="8">'[66]Credit ratings on 1st issues'!#REF!</definedName>
    <definedName name="moodys" localSheetId="9">'[66]Credit ratings on 1st issues'!#REF!</definedName>
    <definedName name="moodys" localSheetId="10">'[66]Credit ratings on 1st issues'!#REF!</definedName>
    <definedName name="moodys" localSheetId="7">'[66]Credit ratings on 1st issues'!#REF!</definedName>
    <definedName name="moodys" localSheetId="2">'[66]Credit ratings on 1st issues'!#REF!</definedName>
    <definedName name="moodys" localSheetId="5">'[66]Credit ratings on 1st issues'!#REF!</definedName>
    <definedName name="moodys" localSheetId="4">'[66]Credit ratings on 1st issues'!#REF!</definedName>
    <definedName name="moodys" localSheetId="1">'[66]Credit ratings on 1st issues'!#REF!</definedName>
    <definedName name="moodys" localSheetId="3">'[66]Credit ratings on 1st issues'!#REF!</definedName>
    <definedName name="moodys" localSheetId="6">'[66]Credit ratings on 1st issues'!#REF!</definedName>
    <definedName name="moodys">'[66]Credit ratings on 1st issues'!#REF!</definedName>
    <definedName name="MPETROLEO" localSheetId="8">#REF!</definedName>
    <definedName name="MPETROLEO" localSheetId="9">#REF!</definedName>
    <definedName name="MPETROLEO" localSheetId="10">#REF!</definedName>
    <definedName name="MPETROLEO" localSheetId="7">#REF!</definedName>
    <definedName name="MPETROLEO" localSheetId="2">#REF!</definedName>
    <definedName name="MPETROLEO" localSheetId="5">#REF!</definedName>
    <definedName name="MPETROLEO" localSheetId="4">#REF!</definedName>
    <definedName name="MPETROLEO" localSheetId="1">#REF!</definedName>
    <definedName name="MPETROLEO" localSheetId="3">#REF!</definedName>
    <definedName name="MPETROLEO" localSheetId="6">#REF!</definedName>
    <definedName name="MPETROLEO">#REF!</definedName>
    <definedName name="msci">[53]Sheet1!$H$2:$K$24</definedName>
    <definedName name="mscid">[53]Sheet1!$B$2:$E$24</definedName>
    <definedName name="mscil">[53]Sheet1!$H$2:$K$24</definedName>
    <definedName name="mstocksa" localSheetId="8">[13]!mstocksa</definedName>
    <definedName name="mstocksa" localSheetId="10">[13]!mstocksa</definedName>
    <definedName name="mstocksa" localSheetId="7">[13]!mstocksa</definedName>
    <definedName name="mstocksa" localSheetId="1">[13]!mstocksa</definedName>
    <definedName name="mstocksa">[13]!mstocksa</definedName>
    <definedName name="mstocksq" localSheetId="8">[13]!mstocksq</definedName>
    <definedName name="mstocksq" localSheetId="10">[13]!mstocksq</definedName>
    <definedName name="mstocksq" localSheetId="7">[13]!mstocksq</definedName>
    <definedName name="mstocksq" localSheetId="1">[13]!mstocksq</definedName>
    <definedName name="mstocksq">[13]!mstocksq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7" hidden="1">{"Riqfin97",#N/A,FALSE,"Tran";"Riqfinpro",#N/A,FALSE,"Tran"}</definedName>
    <definedName name="mte" localSheetId="2" hidden="1">{"Riqfin97",#N/A,FALSE,"Tran";"Riqfinpro",#N/A,FALSE,"Tran"}</definedName>
    <definedName name="mte" localSheetId="5" hidden="1">{"Riqfin97",#N/A,FALSE,"Tran";"Riqfinpro",#N/A,FALSE,"Tran"}</definedName>
    <definedName name="mte" localSheetId="4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hidden="1">{"Riqfin97",#N/A,FALSE,"Tran";"Riqfinpro",#N/A,FALSE,"Tran"}</definedName>
    <definedName name="n" localSheetId="8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7" hidden="1">{"Minpmon",#N/A,FALSE,"Monthinput"}</definedName>
    <definedName name="n" localSheetId="2" hidden="1">{"Minpmon",#N/A,FALSE,"Monthinput"}</definedName>
    <definedName name="n" localSheetId="5" hidden="1">{"Minpmon",#N/A,FALSE,"Monthinput"}</definedName>
    <definedName name="n" localSheetId="4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hidden="1">{"Minpmon",#N/A,FALSE,"Monthinput"}</definedName>
    <definedName name="names">'[28]shared data'!$B$7:$O$7</definedName>
    <definedName name="NAMES_A">'[28]shared data'!$B$5:$B$223</definedName>
    <definedName name="NCG">#N/A</definedName>
    <definedName name="NCG_R">#N/A</definedName>
    <definedName name="NCP">#N/A</definedName>
    <definedName name="NCP_R">#N/A</definedName>
    <definedName name="new" localSheetId="8">#REF!</definedName>
    <definedName name="new" localSheetId="9">#REF!</definedName>
    <definedName name="new" localSheetId="10">#REF!</definedName>
    <definedName name="new" localSheetId="7">#REF!</definedName>
    <definedName name="new" localSheetId="2">#REF!</definedName>
    <definedName name="new" localSheetId="5">#REF!</definedName>
    <definedName name="new" localSheetId="4">#REF!</definedName>
    <definedName name="new" localSheetId="1">#REF!</definedName>
    <definedName name="new" localSheetId="3">#REF!</definedName>
    <definedName name="new" localSheetId="6">#REF!</definedName>
    <definedName name="new">#REF!</definedName>
    <definedName name="NEWSHEET" localSheetId="9">#REF!</definedName>
    <definedName name="NEWSHEET" localSheetId="10">#REF!</definedName>
    <definedName name="NEWSHEET" localSheetId="7">#REF!</definedName>
    <definedName name="NEWSHEET" localSheetId="2">#REF!</definedName>
    <definedName name="NEWSHEET" localSheetId="5">#REF!</definedName>
    <definedName name="NEWSHEET" localSheetId="4">#REF!</definedName>
    <definedName name="NEWSHEET" localSheetId="1">#REF!</definedName>
    <definedName name="NEWSHEET" localSheetId="3">#REF!</definedName>
    <definedName name="NEWSHEET" localSheetId="6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'[67]Table 2.1 from DDP program'!$A$2:$A$2</definedName>
    <definedName name="nmBlankRow" localSheetId="8">[68]EDT!#REF!</definedName>
    <definedName name="nmBlankRow" localSheetId="9">[68]EDT!#REF!</definedName>
    <definedName name="nmBlankRow" localSheetId="10">[68]EDT!#REF!</definedName>
    <definedName name="nmBlankRow" localSheetId="7">[68]EDT!#REF!</definedName>
    <definedName name="nmBlankRow" localSheetId="2">[68]EDT!#REF!</definedName>
    <definedName name="nmBlankRow" localSheetId="5">[68]EDT!#REF!</definedName>
    <definedName name="nmBlankRow" localSheetId="4">[68]EDT!#REF!</definedName>
    <definedName name="nmBlankRow" localSheetId="1">[68]EDT!#REF!</definedName>
    <definedName name="nmBlankRow" localSheetId="3">[68]EDT!#REF!</definedName>
    <definedName name="nmBlankRow" localSheetId="6">[68]EDT!#REF!</definedName>
    <definedName name="nmBlankRow">[68]EDT!#REF!</definedName>
    <definedName name="nmColumnHeader">[68]EDT!$3:$3</definedName>
    <definedName name="nmData">[68]EDT!$B$4:$AA$36</definedName>
    <definedName name="NMG_RG">#N/A</definedName>
    <definedName name="nmIndexTable" localSheetId="8">[68]EDT!#REF!</definedName>
    <definedName name="nmIndexTable" localSheetId="9">[68]EDT!#REF!</definedName>
    <definedName name="nmIndexTable" localSheetId="10">[68]EDT!#REF!</definedName>
    <definedName name="nmIndexTable" localSheetId="7">[68]EDT!#REF!</definedName>
    <definedName name="nmIndexTable" localSheetId="2">[68]EDT!#REF!</definedName>
    <definedName name="nmIndexTable" localSheetId="5">[68]EDT!#REF!</definedName>
    <definedName name="nmIndexTable" localSheetId="4">[68]EDT!#REF!</definedName>
    <definedName name="nmIndexTable" localSheetId="1">[68]EDT!#REF!</definedName>
    <definedName name="nmIndexTable" localSheetId="3">[68]EDT!#REF!</definedName>
    <definedName name="nmIndexTable" localSheetId="6">[68]EDT!#REF!</definedName>
    <definedName name="nmIndexTable">[68]EDT!#REF!</definedName>
    <definedName name="nmReportFooter">'[69]Table 1'!$29:$29</definedName>
    <definedName name="nmReportHeader">#N/A</definedName>
    <definedName name="nmReportNotes">'[69]Table 1'!$30:$30</definedName>
    <definedName name="nmRowHeader">[68]EDT!$A$4:$A$36</definedName>
    <definedName name="nmScale" localSheetId="8">[68]EDT!#REF!</definedName>
    <definedName name="nmScale" localSheetId="9">[68]EDT!#REF!</definedName>
    <definedName name="nmScale" localSheetId="10">[68]EDT!#REF!</definedName>
    <definedName name="nmScale" localSheetId="7">[68]EDT!#REF!</definedName>
    <definedName name="nmScale" localSheetId="2">[68]EDT!#REF!</definedName>
    <definedName name="nmScale" localSheetId="5">[68]EDT!#REF!</definedName>
    <definedName name="nmScale" localSheetId="4">[68]EDT!#REF!</definedName>
    <definedName name="nmScale" localSheetId="1">[68]EDT!#REF!</definedName>
    <definedName name="nmScale" localSheetId="3">[68]EDT!#REF!</definedName>
    <definedName name="nmScale" localSheetId="6">[68]EDT!#REF!</definedName>
    <definedName name="nmScale">[68]EDT!#REF!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7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localSheetId="4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7" hidden="1">{"Tab1",#N/A,FALSE,"P";"Tab2",#N/A,FALSE,"P"}</definedName>
    <definedName name="nnn" localSheetId="2" hidden="1">{"Tab1",#N/A,FALSE,"P";"Tab2",#N/A,FALSE,"P"}</definedName>
    <definedName name="nnn" localSheetId="5" hidden="1">{"Tab1",#N/A,FALSE,"P";"Tab2",#N/A,FALSE,"P"}</definedName>
    <definedName name="nnn" localSheetId="4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7" hidden="1">{"Minpmon",#N/A,FALSE,"Monthinput"}</definedName>
    <definedName name="nnnnnnnnnn" localSheetId="2" hidden="1">{"Minpmon",#N/A,FALSE,"Monthinput"}</definedName>
    <definedName name="nnnnnnnnnn" localSheetId="5" hidden="1">{"Minpmon",#N/A,FALSE,"Monthinput"}</definedName>
    <definedName name="nnnnnnnnnn" localSheetId="4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hidden="1">{"Minpmon",#N/A,FALSE,"Monthinput"}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7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" hidden="1">{"Riqfin97",#N/A,FALSE,"Tran";"Riqfinpro",#N/A,FALSE,"Tran"}</definedName>
    <definedName name="nnnnnnnnnnnn" localSheetId="4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hidden="1">{"Riqfin97",#N/A,FALSE,"Tran";"Riqfinpro",#N/A,FALSE,"Tran"}</definedName>
    <definedName name="no" hidden="1">'[39]Crédito SPNF (fiscal)'!#REF!</definedName>
    <definedName name="Noah" localSheetId="8">#REF!</definedName>
    <definedName name="Noah" localSheetId="9">#REF!</definedName>
    <definedName name="Noah" localSheetId="10">#REF!</definedName>
    <definedName name="Noah" localSheetId="7">#REF!</definedName>
    <definedName name="Noah" localSheetId="2">#REF!</definedName>
    <definedName name="Noah" localSheetId="5">#REF!</definedName>
    <definedName name="Noah" localSheetId="4">#REF!</definedName>
    <definedName name="Noah" localSheetId="1">#REF!</definedName>
    <definedName name="Noah" localSheetId="3">#REF!</definedName>
    <definedName name="Noah" localSheetId="6">#REF!</definedName>
    <definedName name="Noah">#REF!</definedName>
    <definedName name="NOCLUB" localSheetId="8">#REF!</definedName>
    <definedName name="NOCLUB" localSheetId="9">#REF!</definedName>
    <definedName name="NOCLUB" localSheetId="10">#REF!</definedName>
    <definedName name="NOCLUB" localSheetId="7">#REF!</definedName>
    <definedName name="NOCLUB" localSheetId="2">#REF!</definedName>
    <definedName name="NOCLUB" localSheetId="5">#REF!</definedName>
    <definedName name="NOCLUB" localSheetId="4">#REF!</definedName>
    <definedName name="NOCLUB" localSheetId="1">#REF!</definedName>
    <definedName name="NOCLUB" localSheetId="3">#REF!</definedName>
    <definedName name="NOCLUB" localSheetId="6">#REF!</definedName>
    <definedName name="NOCLUB">#REF!</definedName>
    <definedName name="NOK" localSheetId="8">#REF!</definedName>
    <definedName name="NOK" localSheetId="9">#REF!</definedName>
    <definedName name="NOK" localSheetId="10">#REF!</definedName>
    <definedName name="NOK" localSheetId="7">#REF!</definedName>
    <definedName name="NOK" localSheetId="2">#REF!</definedName>
    <definedName name="NOK" localSheetId="5">#REF!</definedName>
    <definedName name="NOK" localSheetId="4">#REF!</definedName>
    <definedName name="NOK" localSheetId="1">#REF!</definedName>
    <definedName name="NOK" localSheetId="3">#REF!</definedName>
    <definedName name="NOK" localSheetId="6">#REF!</definedName>
    <definedName name="NOK">#REF!</definedName>
    <definedName name="nombrenuevo">#N/A</definedName>
    <definedName name="NONLEAP" localSheetId="8">#REF!</definedName>
    <definedName name="NONLEAP" localSheetId="9">#REF!</definedName>
    <definedName name="NONLEAP" localSheetId="10">#REF!</definedName>
    <definedName name="NONLEAP" localSheetId="7">#REF!</definedName>
    <definedName name="NONLEAP" localSheetId="2">#REF!</definedName>
    <definedName name="NONLEAP" localSheetId="5">#REF!</definedName>
    <definedName name="NONLEAP" localSheetId="4">#REF!</definedName>
    <definedName name="NONLEAP" localSheetId="1">#REF!</definedName>
    <definedName name="NONLEAP" localSheetId="3">#REF!</definedName>
    <definedName name="NONLEAP" localSheetId="6">#REF!</definedName>
    <definedName name="NONLEAP">#REF!</definedName>
    <definedName name="NONOECD1">[37]nonopec!$D$29:$AD$70</definedName>
    <definedName name="NONOECD2">[37]nonopec!$D$71:$AD$135</definedName>
    <definedName name="NONOPEC">[37]nonopec!$D$136:$AD$155</definedName>
    <definedName name="NOPEC1">[43]MONTHLY!$BP$19:$CA$19</definedName>
    <definedName name="NOPEC2">[43]MONTHLY!$CB$19:$CM$19</definedName>
    <definedName name="NORM1">[43]MONTHLY!$A$5:$O$117</definedName>
    <definedName name="NORM2">[43]MONTHLY!$A$422:$Z$491</definedName>
    <definedName name="NORM3">[43]MONTHLY!$A$334:$Z$380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7">#REF!</definedName>
    <definedName name="NOTA_EXPLICATIV" localSheetId="2">#REF!</definedName>
    <definedName name="NOTA_EXPLICATIV" localSheetId="5">#REF!</definedName>
    <definedName name="NOTA_EXPLICATIV" localSheetId="4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>#REF!</definedName>
    <definedName name="Notes" localSheetId="8">[70]UPLOAD!#REF!</definedName>
    <definedName name="Notes" localSheetId="9">[70]UPLOAD!#REF!</definedName>
    <definedName name="Notes" localSheetId="10">[70]UPLOAD!#REF!</definedName>
    <definedName name="Notes" localSheetId="7">[70]UPLOAD!#REF!</definedName>
    <definedName name="Notes" localSheetId="2">[70]UPLOAD!#REF!</definedName>
    <definedName name="Notes" localSheetId="5">[70]UPLOAD!#REF!</definedName>
    <definedName name="Notes" localSheetId="4">[70]UPLOAD!#REF!</definedName>
    <definedName name="Notes" localSheetId="1">[70]UPLOAD!#REF!</definedName>
    <definedName name="Notes" localSheetId="3">[70]UPLOAD!#REF!</definedName>
    <definedName name="Notes" localSheetId="6">[70]UPLOAD!#REF!</definedName>
    <definedName name="Notes">[70]UPLOAD!#REF!</definedName>
    <definedName name="NOTITLES" localSheetId="8">#REF!</definedName>
    <definedName name="NOTITLES" localSheetId="9">#REF!</definedName>
    <definedName name="NOTITLES" localSheetId="10">#REF!</definedName>
    <definedName name="NOTITLES" localSheetId="7">#REF!</definedName>
    <definedName name="NOTITLES" localSheetId="2">#REF!</definedName>
    <definedName name="NOTITLES" localSheetId="5">#REF!</definedName>
    <definedName name="NOTITLES" localSheetId="4">#REF!</definedName>
    <definedName name="NOTITLES" localSheetId="1">#REF!</definedName>
    <definedName name="NOTITLES" localSheetId="3">#REF!</definedName>
    <definedName name="NOTITLES" localSheetId="6">#REF!</definedName>
    <definedName name="NOTITLES">#REF!</definedName>
    <definedName name="NSUMMARY">[37]nonopec!$D$157:$AD$204</definedName>
    <definedName name="NTDD_RG" localSheetId="8">[40]!NTDD_RG</definedName>
    <definedName name="NTDD_RG" localSheetId="10">[40]!NTDD_RG</definedName>
    <definedName name="NTDD_RG" localSheetId="7">[40]!NTDD_RG</definedName>
    <definedName name="NTDD_RG" localSheetId="1">[40]!NTDD_RG</definedName>
    <definedName name="NTDD_RG">[40]!NTDD_RG</definedName>
    <definedName name="NX">#N/A</definedName>
    <definedName name="NX_R">#N/A</definedName>
    <definedName name="NXG_RG">#N/A</definedName>
    <definedName name="NYEAR2021" localSheetId="7">[46]Nickel!$B$583:$J$583</definedName>
    <definedName name="NYEAR2021" localSheetId="5">[86]Nickel!$B$583:$J$583</definedName>
    <definedName name="NYEAR2021" localSheetId="3">[46]Nickel!$B$583:$J$583</definedName>
    <definedName name="NYEAR2021" localSheetId="6">[86]Nickel!$B$583:$J$583</definedName>
    <definedName name="NYEAR2021">[46]Nickel!$B$583:$J$583</definedName>
    <definedName name="NYEAR2022" localSheetId="7">[46]Nickel!$K$583:$V$583</definedName>
    <definedName name="NYEAR2022" localSheetId="5">[86]Nickel!$K$583:$V$583</definedName>
    <definedName name="NYEAR2022" localSheetId="3">[46]Nickel!$K$583:$V$583</definedName>
    <definedName name="NYEAR2022" localSheetId="6">[86]Nickel!$K$583:$V$583</definedName>
    <definedName name="NYEAR2022">[46]Nickel!$K$583:$V$583</definedName>
    <definedName name="NYEAR2023" localSheetId="7">[46]Nickel!$W$583:$AH$583</definedName>
    <definedName name="NYEAR2023" localSheetId="5">[86]Nickel!$W$583:$AH$583</definedName>
    <definedName name="NYEAR2023" localSheetId="3">[46]Nickel!$W$583:$AH$583</definedName>
    <definedName name="NYEAR2023" localSheetId="6">[86]Nickel!$W$583:$AH$583</definedName>
    <definedName name="NYEAR2023">[46]Nickel!$W$583:$AH$583</definedName>
    <definedName name="NYEAR2024" localSheetId="7">[46]Nickel!$AI$583:$AT$583</definedName>
    <definedName name="NYEAR2024" localSheetId="5">[86]Nickel!$AI$583:$AT$583</definedName>
    <definedName name="NYEAR2024" localSheetId="3">[46]Nickel!$AI$583:$AT$583</definedName>
    <definedName name="NYEAR2024" localSheetId="6">[86]Nickel!$AI$583:$AT$583</definedName>
    <definedName name="NYEAR2024">[46]Nickel!$AI$583:$AT$583</definedName>
    <definedName name="NYEAR2025" localSheetId="7">[46]Nickel!$AU$583:$BF$583</definedName>
    <definedName name="NYEAR2025" localSheetId="5">[86]Nickel!$AU$583:$BF$583</definedName>
    <definedName name="NYEAR2025" localSheetId="3">[46]Nickel!$AU$583:$BF$583</definedName>
    <definedName name="NYEAR2025" localSheetId="6">[86]Nickel!$AU$583:$BF$583</definedName>
    <definedName name="NYEAR2025">[46]Nickel!$AU$583:$BF$583</definedName>
    <definedName name="OCTUBRE">#N/A</definedName>
    <definedName name="OECD">[37]nonopec!$D$1:$AD$28</definedName>
    <definedName name="OECD_Table" localSheetId="8">#REF!</definedName>
    <definedName name="OECD_Table" localSheetId="9">#REF!</definedName>
    <definedName name="OECD_Table" localSheetId="10">#REF!</definedName>
    <definedName name="OECD_Table" localSheetId="7">#REF!</definedName>
    <definedName name="OECD_Table" localSheetId="2">#REF!</definedName>
    <definedName name="OECD_Table" localSheetId="5">#REF!</definedName>
    <definedName name="OECD_Table" localSheetId="4">#REF!</definedName>
    <definedName name="OECD_Table" localSheetId="1">#REF!</definedName>
    <definedName name="OECD_Table" localSheetId="3">#REF!</definedName>
    <definedName name="OECD_Table" localSheetId="6">#REF!</definedName>
    <definedName name="OECD_Table">#REF!</definedName>
    <definedName name="oipio" localSheetId="8" hidden="1">#REF!</definedName>
    <definedName name="oipio" localSheetId="9" hidden="1">#REF!</definedName>
    <definedName name="oipio" localSheetId="10" hidden="1">#REF!</definedName>
    <definedName name="oipio" localSheetId="7" hidden="1">#REF!</definedName>
    <definedName name="oipio" localSheetId="2" hidden="1">#REF!</definedName>
    <definedName name="oipio" localSheetId="5" hidden="1">#REF!</definedName>
    <definedName name="oipio" localSheetId="4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hidden="1">#REF!</definedName>
    <definedName name="oiulfdgdgh" localSheetId="8" hidden="1">'[47]Fax a enviar'!#REF!</definedName>
    <definedName name="oiulfdgdgh" localSheetId="9" hidden="1">'[47]Fax a enviar'!#REF!</definedName>
    <definedName name="oiulfdgdgh" localSheetId="10" hidden="1">'[47]Fax a enviar'!#REF!</definedName>
    <definedName name="oiulfdgdgh" localSheetId="7" hidden="1">'[47]Fax a enviar'!#REF!</definedName>
    <definedName name="oiulfdgdgh" localSheetId="4" hidden="1">'[47]Fax a enviar'!#REF!</definedName>
    <definedName name="oiulfdgdgh" localSheetId="1" hidden="1">'[47]Fax a enviar'!#REF!</definedName>
    <definedName name="oiulfdgdgh" localSheetId="3" hidden="1">'[47]Fax a enviar'!#REF!</definedName>
    <definedName name="oiulfdgdgh" localSheetId="6" hidden="1">'[47]Fax a enviar'!#REF!</definedName>
    <definedName name="oiulfdgdgh" hidden="1">'[47]Fax a enviar'!#REF!</definedName>
    <definedName name="OnShow" localSheetId="8">'[71]SPNF Acuerdo Incl. Int.'!OnShow</definedName>
    <definedName name="OnShow" localSheetId="10">'[71]SPNF Acuerdo Incl. Int.'!OnShow</definedName>
    <definedName name="OnShow" localSheetId="7">'[71]SPNF Acuerdo Incl. Int.'!OnShow</definedName>
    <definedName name="OnShow" localSheetId="1">'[71]SPNF Acuerdo Incl. Int.'!OnShow</definedName>
    <definedName name="OnShow">'[71]SPNF Acuerdo Incl. Int.'!OnShow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7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localSheetId="4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7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localSheetId="4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OOOKOKOKO" localSheetId="8">#REF!</definedName>
    <definedName name="OOOKOKOKO" localSheetId="9">#REF!</definedName>
    <definedName name="OOOKOKOKO" localSheetId="10">#REF!</definedName>
    <definedName name="OOOKOKOKO" localSheetId="7">#REF!</definedName>
    <definedName name="OOOKOKOKO" localSheetId="2">#REF!</definedName>
    <definedName name="OOOKOKOKO" localSheetId="5">#REF!</definedName>
    <definedName name="OOOKOKOKO" localSheetId="4">#REF!</definedName>
    <definedName name="OOOKOKOKO" localSheetId="1">#REF!</definedName>
    <definedName name="OOOKOKOKO" localSheetId="3">#REF!</definedName>
    <definedName name="OOOKOKOKO" localSheetId="6">#REF!</definedName>
    <definedName name="OOOKOKOKO">#REF!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7" hidden="1">{"Tab1",#N/A,FALSE,"P";"Tab2",#N/A,FALSE,"P"}</definedName>
    <definedName name="oooo" localSheetId="2" hidden="1">{"Tab1",#N/A,FALSE,"P";"Tab2",#N/A,FALSE,"P"}</definedName>
    <definedName name="oooo" localSheetId="5" hidden="1">{"Tab1",#N/A,FALSE,"P";"Tab2",#N/A,FALSE,"P"}</definedName>
    <definedName name="oooo" localSheetId="4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hidden="1">{"Tab1",#N/A,FALSE,"P";"Tab2",#N/A,FALSE,"P"}</definedName>
    <definedName name="ooooooooo" localSheetId="8" hidden="1">#REF!</definedName>
    <definedName name="ooooooooo" localSheetId="9" hidden="1">#REF!</definedName>
    <definedName name="ooooooooo" localSheetId="10" hidden="1">#REF!</definedName>
    <definedName name="ooooooooo" localSheetId="7" hidden="1">#REF!</definedName>
    <definedName name="ooooooooo" localSheetId="2" hidden="1">#REF!</definedName>
    <definedName name="ooooooooo" localSheetId="5" hidden="1">#REF!</definedName>
    <definedName name="ooooooooo" localSheetId="4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hidden="1">#REF!</definedName>
    <definedName name="OPEC">[37]nonopec!$D$204:$AD$251</definedName>
    <definedName name="OPEC1">[43]MONTHLY!$BP$12:$CA$12</definedName>
    <definedName name="OPEC2">[43]MONTHLY!$CB$12:$CM$12</definedName>
    <definedName name="OPOPOPOPO" localSheetId="8">#REF!</definedName>
    <definedName name="OPOPOPOPO" localSheetId="9">#REF!</definedName>
    <definedName name="OPOPOPOPO" localSheetId="10">#REF!</definedName>
    <definedName name="OPOPOPOPO" localSheetId="7">#REF!</definedName>
    <definedName name="OPOPOPOPO" localSheetId="2">#REF!</definedName>
    <definedName name="OPOPOPOPO" localSheetId="5">#REF!</definedName>
    <definedName name="OPOPOPOPO" localSheetId="4">#REF!</definedName>
    <definedName name="OPOPOPOPO" localSheetId="1">#REF!</definedName>
    <definedName name="OPOPOPOPO" localSheetId="3">#REF!</definedName>
    <definedName name="OPOPOPOPO" localSheetId="6">#REF!</definedName>
    <definedName name="OPOPOPOPO">#REF!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7" hidden="1">{"Riqfin97",#N/A,FALSE,"Tran";"Riqfinpro",#N/A,FALSE,"Tran"}</definedName>
    <definedName name="opu" localSheetId="2" hidden="1">{"Riqfin97",#N/A,FALSE,"Tran";"Riqfinpro",#N/A,FALSE,"Tran"}</definedName>
    <definedName name="opu" localSheetId="5" hidden="1">{"Riqfin97",#N/A,FALSE,"Tran";"Riqfinpro",#N/A,FALSE,"Tran"}</definedName>
    <definedName name="opu" localSheetId="4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hidden="1">{"Riqfin97",#N/A,FALSE,"Tran";"Riqfinpro",#N/A,FALSE,"Tran"}</definedName>
    <definedName name="Otr_Inst_Banc_40G" localSheetId="8">#REF!</definedName>
    <definedName name="Otr_Inst_Banc_40G" localSheetId="9">#REF!</definedName>
    <definedName name="Otr_Inst_Banc_40G" localSheetId="10">#REF!</definedName>
    <definedName name="Otr_Inst_Banc_40G" localSheetId="7">#REF!</definedName>
    <definedName name="Otr_Inst_Banc_40G" localSheetId="2">#REF!</definedName>
    <definedName name="Otr_Inst_Banc_40G" localSheetId="5">#REF!</definedName>
    <definedName name="Otr_Inst_Banc_40G" localSheetId="4">#REF!</definedName>
    <definedName name="Otr_Inst_Banc_40G" localSheetId="1">#REF!</definedName>
    <definedName name="Otr_Inst_Banc_40G" localSheetId="3">#REF!</definedName>
    <definedName name="Otr_Inst_Banc_40G" localSheetId="6">#REF!</definedName>
    <definedName name="Otr_Inst_Banc_40G">#REF!</definedName>
    <definedName name="otra" localSheetId="8" hidden="1">#REF!</definedName>
    <definedName name="otra" localSheetId="9" hidden="1">#REF!</definedName>
    <definedName name="otra" localSheetId="10" hidden="1">#REF!</definedName>
    <definedName name="otra" localSheetId="7" hidden="1">#REF!</definedName>
    <definedName name="otra" localSheetId="2" hidden="1">#REF!</definedName>
    <definedName name="otra" localSheetId="5" hidden="1">#REF!</definedName>
    <definedName name="otra" localSheetId="4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hidden="1">#REF!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7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localSheetId="4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0">OFFSET(#REF!,0,0,COUNT(#REF!),1)</definedName>
    <definedName name="P1_1" localSheetId="7">OFFSET(#REF!,0,0,COUNT(#REF!),1)</definedName>
    <definedName name="P1_1" localSheetId="2">OFFSET(#REF!,0,0,COUNT(#REF!),1)</definedName>
    <definedName name="P1_1" localSheetId="5">OFFSET(#REF!,0,0,COUNT(#REF!),1)</definedName>
    <definedName name="P1_1" localSheetId="4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>OFFSET(#REF!,0,0,COUNT(#REF!),1)</definedName>
    <definedName name="P1_2" localSheetId="9">OFFSET(#REF!,0,0,COUNT(#REF!),1)</definedName>
    <definedName name="P1_2" localSheetId="10">OFFSET(#REF!,0,0,COUNT(#REF!),1)</definedName>
    <definedName name="P1_2" localSheetId="7">OFFSET(#REF!,0,0,COUNT(#REF!),1)</definedName>
    <definedName name="P1_2" localSheetId="2">OFFSET(#REF!,0,0,COUNT(#REF!),1)</definedName>
    <definedName name="P1_2" localSheetId="5">OFFSET(#REF!,0,0,COUNT(#REF!),1)</definedName>
    <definedName name="P1_2" localSheetId="4">OFFSET(#REF!,0,0,COUNT(#REF!),1)</definedName>
    <definedName name="P1_2" localSheetId="1">OFFSET(#REF!,0,0,COUNT(#REF!),1)</definedName>
    <definedName name="P1_2" localSheetId="3">OFFSET(#REF!,0,0,COUNT(#REF!),1)</definedName>
    <definedName name="P1_2" localSheetId="6">OFFSET(#REF!,0,0,COUNT(#REF!),1)</definedName>
    <definedName name="P1_2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7">OFFSET(#REF!,0,0,COUNT(#REF!),1)</definedName>
    <definedName name="P1avg" localSheetId="2">OFFSET(#REF!,0,0,COUNT(#REF!),1)</definedName>
    <definedName name="P1avg" localSheetId="5">OFFSET(#REF!,0,0,COUNT(#REF!),1)</definedName>
    <definedName name="P1avg" localSheetId="4">OFFSET(#REF!,0,0,COUNT(#REF!),1)</definedName>
    <definedName name="P1avg" localSheetId="1">OFFSET(#REF!,0,0,COUNT(#REF!),1)</definedName>
    <definedName name="P1avg" localSheetId="3">OFFSET(#REF!,0,0,COUNT(#REF!),1)</definedName>
    <definedName name="P1avg" localSheetId="6">OFFSET(#REF!,0,0,COUNT(#REF!),1)</definedName>
    <definedName name="P1avg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7">OFFSET(#REF!,0,0,COUNT(#REF!),1)</definedName>
    <definedName name="P1min" localSheetId="2">OFFSET(#REF!,0,0,COUNT(#REF!),1)</definedName>
    <definedName name="P1min" localSheetId="5">OFFSET(#REF!,0,0,COUNT(#REF!),1)</definedName>
    <definedName name="P1min" localSheetId="4">OFFSET(#REF!,0,0,COUNT(#REF!),1)</definedName>
    <definedName name="P1min" localSheetId="1">OFFSET(#REF!,0,0,COUNT(#REF!),1)</definedName>
    <definedName name="P1min" localSheetId="3">OFFSET(#REF!,0,0,COUNT(#REF!),1)</definedName>
    <definedName name="P1min" localSheetId="6">OFFSET(#REF!,0,0,COUNT(#REF!),1)</definedName>
    <definedName name="P1min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7">OFFSET(#REF!,0,0,COUNT(#REF!),1)</definedName>
    <definedName name="P1rng" localSheetId="2">OFFSET(#REF!,0,0,COUNT(#REF!),1)</definedName>
    <definedName name="P1rng" localSheetId="5">OFFSET(#REF!,0,0,COUNT(#REF!),1)</definedName>
    <definedName name="P1rng" localSheetId="4">OFFSET(#REF!,0,0,COUNT(#REF!),1)</definedName>
    <definedName name="P1rng" localSheetId="1">OFFSET(#REF!,0,0,COUNT(#REF!),1)</definedName>
    <definedName name="P1rng" localSheetId="3">OFFSET(#REF!,0,0,COUNT(#REF!),1)</definedName>
    <definedName name="P1rng" localSheetId="6">OFFSET(#REF!,0,0,COUNT(#REF!),1)</definedName>
    <definedName name="P1rng">OFFSET(#REF!,0,0,COUNT(#REF!),1)</definedName>
    <definedName name="P2_1" localSheetId="9">OFFSET(#REF!,0,0,COUNT(#REF!),1)</definedName>
    <definedName name="P2_1" localSheetId="10">OFFSET(#REF!,0,0,COUNT(#REF!),1)</definedName>
    <definedName name="P2_1" localSheetId="7">OFFSET(#REF!,0,0,COUNT(#REF!),1)</definedName>
    <definedName name="P2_1" localSheetId="2">OFFSET(#REF!,0,0,COUNT(#REF!),1)</definedName>
    <definedName name="P2_1" localSheetId="5">OFFSET(#REF!,0,0,COUNT(#REF!),1)</definedName>
    <definedName name="P2_1" localSheetId="4">OFFSET(#REF!,0,0,COUNT(#REF!),1)</definedName>
    <definedName name="P2_1" localSheetId="1">OFFSET(#REF!,0,0,COUNT(#REF!),1)</definedName>
    <definedName name="P2_1" localSheetId="3">OFFSET(#REF!,0,0,COUNT(#REF!),1)</definedName>
    <definedName name="P2_1" localSheetId="6">OFFSET(#REF!,0,0,COUNT(#REF!),1)</definedName>
    <definedName name="P2_1">OFFSET(#REF!,0,0,COUNT(#REF!),1)</definedName>
    <definedName name="P2_2" localSheetId="9">OFFSET(#REF!,0,0,COUNT(#REF!),1)</definedName>
    <definedName name="P2_2" localSheetId="10">OFFSET(#REF!,0,0,COUNT(#REF!),1)</definedName>
    <definedName name="P2_2" localSheetId="7">OFFSET(#REF!,0,0,COUNT(#REF!),1)</definedName>
    <definedName name="P2_2" localSheetId="2">OFFSET(#REF!,0,0,COUNT(#REF!),1)</definedName>
    <definedName name="P2_2" localSheetId="5">OFFSET(#REF!,0,0,COUNT(#REF!),1)</definedName>
    <definedName name="P2_2" localSheetId="4">OFFSET(#REF!,0,0,COUNT(#REF!),1)</definedName>
    <definedName name="P2_2" localSheetId="1">OFFSET(#REF!,0,0,COUNT(#REF!),1)</definedName>
    <definedName name="P2_2" localSheetId="3">OFFSET(#REF!,0,0,COUNT(#REF!),1)</definedName>
    <definedName name="P2_2" localSheetId="6">OFFSET(#REF!,0,0,COUNT(#REF!),1)</definedName>
    <definedName name="P2_2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7">OFFSET(#REF!,0,0,COUNT(#REF!),1)</definedName>
    <definedName name="P2avg" localSheetId="2">OFFSET(#REF!,0,0,COUNT(#REF!),1)</definedName>
    <definedName name="P2avg" localSheetId="5">OFFSET(#REF!,0,0,COUNT(#REF!),1)</definedName>
    <definedName name="P2avg" localSheetId="4">OFFSET(#REF!,0,0,COUNT(#REF!),1)</definedName>
    <definedName name="P2avg" localSheetId="1">OFFSET(#REF!,0,0,COUNT(#REF!),1)</definedName>
    <definedName name="P2avg" localSheetId="3">OFFSET(#REF!,0,0,COUNT(#REF!),1)</definedName>
    <definedName name="P2avg" localSheetId="6">OFFSET(#REF!,0,0,COUNT(#REF!),1)</definedName>
    <definedName name="P2avg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7">OFFSET(#REF!,0,0,COUNT(#REF!),1)</definedName>
    <definedName name="P2min" localSheetId="2">OFFSET(#REF!,0,0,COUNT(#REF!),1)</definedName>
    <definedName name="P2min" localSheetId="5">OFFSET(#REF!,0,0,COUNT(#REF!),1)</definedName>
    <definedName name="P2min" localSheetId="4">OFFSET(#REF!,0,0,COUNT(#REF!),1)</definedName>
    <definedName name="P2min" localSheetId="1">OFFSET(#REF!,0,0,COUNT(#REF!),1)</definedName>
    <definedName name="P2min" localSheetId="3">OFFSET(#REF!,0,0,COUNT(#REF!),1)</definedName>
    <definedName name="P2min" localSheetId="6">OFFSET(#REF!,0,0,COUNT(#REF!),1)</definedName>
    <definedName name="P2min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7">OFFSET(#REF!,0,0,COUNT(#REF!),1)</definedName>
    <definedName name="P2rng" localSheetId="2">OFFSET(#REF!,0,0,COUNT(#REF!),1)</definedName>
    <definedName name="P2rng" localSheetId="5">OFFSET(#REF!,0,0,COUNT(#REF!),1)</definedName>
    <definedName name="P2rng" localSheetId="4">OFFSET(#REF!,0,0,COUNT(#REF!),1)</definedName>
    <definedName name="P2rng" localSheetId="1">OFFSET(#REF!,0,0,COUNT(#REF!),1)</definedName>
    <definedName name="P2rng" localSheetId="3">OFFSET(#REF!,0,0,COUNT(#REF!),1)</definedName>
    <definedName name="P2rng" localSheetId="6">OFFSET(#REF!,0,0,COUNT(#REF!),1)</definedName>
    <definedName name="P2rng">OFFSET(#REF!,0,0,COUNT(#REF!),1)</definedName>
    <definedName name="P3_1" localSheetId="9">OFFSET(#REF!,0,0,COUNT(#REF!),1)</definedName>
    <definedName name="P3_1" localSheetId="10">OFFSET(#REF!,0,0,COUNT(#REF!),1)</definedName>
    <definedName name="P3_1" localSheetId="7">OFFSET(#REF!,0,0,COUNT(#REF!),1)</definedName>
    <definedName name="P3_1" localSheetId="2">OFFSET(#REF!,0,0,COUNT(#REF!),1)</definedName>
    <definedName name="P3_1" localSheetId="5">OFFSET(#REF!,0,0,COUNT(#REF!),1)</definedName>
    <definedName name="P3_1" localSheetId="4">OFFSET(#REF!,0,0,COUNT(#REF!),1)</definedName>
    <definedName name="P3_1" localSheetId="1">OFFSET(#REF!,0,0,COUNT(#REF!),1)</definedName>
    <definedName name="P3_1" localSheetId="3">OFFSET(#REF!,0,0,COUNT(#REF!),1)</definedName>
    <definedName name="P3_1" localSheetId="6">OFFSET(#REF!,0,0,COUNT(#REF!),1)</definedName>
    <definedName name="P3_1">OFFSET(#REF!,0,0,COUNT(#REF!),1)</definedName>
    <definedName name="P3_2" localSheetId="9">OFFSET(#REF!,0,0,COUNT(#REF!),1)</definedName>
    <definedName name="P3_2" localSheetId="10">OFFSET(#REF!,0,0,COUNT(#REF!),1)</definedName>
    <definedName name="P3_2" localSheetId="7">OFFSET(#REF!,0,0,COUNT(#REF!),1)</definedName>
    <definedName name="P3_2" localSheetId="2">OFFSET(#REF!,0,0,COUNT(#REF!),1)</definedName>
    <definedName name="P3_2" localSheetId="5">OFFSET(#REF!,0,0,COUNT(#REF!),1)</definedName>
    <definedName name="P3_2" localSheetId="4">OFFSET(#REF!,0,0,COUNT(#REF!),1)</definedName>
    <definedName name="P3_2" localSheetId="1">OFFSET(#REF!,0,0,COUNT(#REF!),1)</definedName>
    <definedName name="P3_2" localSheetId="3">OFFSET(#REF!,0,0,COUNT(#REF!),1)</definedName>
    <definedName name="P3_2" localSheetId="6">OFFSET(#REF!,0,0,COUNT(#REF!),1)</definedName>
    <definedName name="P3_2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7">OFFSET(#REF!,0,0,COUNT(#REF!),1)</definedName>
    <definedName name="P3avg" localSheetId="2">OFFSET(#REF!,0,0,COUNT(#REF!),1)</definedName>
    <definedName name="P3avg" localSheetId="5">OFFSET(#REF!,0,0,COUNT(#REF!),1)</definedName>
    <definedName name="P3avg" localSheetId="4">OFFSET(#REF!,0,0,COUNT(#REF!),1)</definedName>
    <definedName name="P3avg" localSheetId="1">OFFSET(#REF!,0,0,COUNT(#REF!),1)</definedName>
    <definedName name="P3avg" localSheetId="3">OFFSET(#REF!,0,0,COUNT(#REF!),1)</definedName>
    <definedName name="P3avg" localSheetId="6">OFFSET(#REF!,0,0,COUNT(#REF!),1)</definedName>
    <definedName name="P3avg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7">OFFSET(#REF!,0,0,COUNT(#REF!),1)</definedName>
    <definedName name="P3min" localSheetId="2">OFFSET(#REF!,0,0,COUNT(#REF!),1)</definedName>
    <definedName name="P3min" localSheetId="5">OFFSET(#REF!,0,0,COUNT(#REF!),1)</definedName>
    <definedName name="P3min" localSheetId="4">OFFSET(#REF!,0,0,COUNT(#REF!),1)</definedName>
    <definedName name="P3min" localSheetId="1">OFFSET(#REF!,0,0,COUNT(#REF!),1)</definedName>
    <definedName name="P3min" localSheetId="3">OFFSET(#REF!,0,0,COUNT(#REF!),1)</definedName>
    <definedName name="P3min" localSheetId="6">OFFSET(#REF!,0,0,COUNT(#REF!),1)</definedName>
    <definedName name="P3min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7">OFFSET(#REF!,0,0,COUNT(#REF!),1)</definedName>
    <definedName name="P3rng" localSheetId="2">OFFSET(#REF!,0,0,COUNT(#REF!),1)</definedName>
    <definedName name="P3rng" localSheetId="5">OFFSET(#REF!,0,0,COUNT(#REF!),1)</definedName>
    <definedName name="P3rng" localSheetId="4">OFFSET(#REF!,0,0,COUNT(#REF!),1)</definedName>
    <definedName name="P3rng" localSheetId="1">OFFSET(#REF!,0,0,COUNT(#REF!),1)</definedName>
    <definedName name="P3rng" localSheetId="3">OFFSET(#REF!,0,0,COUNT(#REF!),1)</definedName>
    <definedName name="P3rng" localSheetId="6">OFFSET(#REF!,0,0,COUNT(#REF!),1)</definedName>
    <definedName name="P3rng">OFFSET(#REF!,0,0,COUNT(#REF!),1)</definedName>
    <definedName name="P4_1" localSheetId="9">OFFSET(#REF!,0,0,COUNT(#REF!),1)</definedName>
    <definedName name="P4_1" localSheetId="10">OFFSET(#REF!,0,0,COUNT(#REF!),1)</definedName>
    <definedName name="P4_1" localSheetId="7">OFFSET(#REF!,0,0,COUNT(#REF!),1)</definedName>
    <definedName name="P4_1" localSheetId="2">OFFSET(#REF!,0,0,COUNT(#REF!),1)</definedName>
    <definedName name="P4_1" localSheetId="5">OFFSET(#REF!,0,0,COUNT(#REF!),1)</definedName>
    <definedName name="P4_1" localSheetId="4">OFFSET(#REF!,0,0,COUNT(#REF!),1)</definedName>
    <definedName name="P4_1" localSheetId="1">OFFSET(#REF!,0,0,COUNT(#REF!),1)</definedName>
    <definedName name="P4_1" localSheetId="3">OFFSET(#REF!,0,0,COUNT(#REF!),1)</definedName>
    <definedName name="P4_1" localSheetId="6">OFFSET(#REF!,0,0,COUNT(#REF!),1)</definedName>
    <definedName name="P4_1">OFFSET(#REF!,0,0,COUNT(#REF!),1)</definedName>
    <definedName name="P4_2" localSheetId="9">OFFSET(#REF!,0,0,COUNT(#REF!),1)</definedName>
    <definedName name="P4_2" localSheetId="10">OFFSET(#REF!,0,0,COUNT(#REF!),1)</definedName>
    <definedName name="P4_2" localSheetId="7">OFFSET(#REF!,0,0,COUNT(#REF!),1)</definedName>
    <definedName name="P4_2" localSheetId="2">OFFSET(#REF!,0,0,COUNT(#REF!),1)</definedName>
    <definedName name="P4_2" localSheetId="5">OFFSET(#REF!,0,0,COUNT(#REF!),1)</definedName>
    <definedName name="P4_2" localSheetId="4">OFFSET(#REF!,0,0,COUNT(#REF!),1)</definedName>
    <definedName name="P4_2" localSheetId="1">OFFSET(#REF!,0,0,COUNT(#REF!),1)</definedName>
    <definedName name="P4_2" localSheetId="3">OFFSET(#REF!,0,0,COUNT(#REF!),1)</definedName>
    <definedName name="P4_2" localSheetId="6">OFFSET(#REF!,0,0,COUNT(#REF!),1)</definedName>
    <definedName name="P4_2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7">OFFSET(#REF!,0,0,COUNT(#REF!),1)</definedName>
    <definedName name="P4avg" localSheetId="2">OFFSET(#REF!,0,0,COUNT(#REF!),1)</definedName>
    <definedName name="P4avg" localSheetId="5">OFFSET(#REF!,0,0,COUNT(#REF!),1)</definedName>
    <definedName name="P4avg" localSheetId="4">OFFSET(#REF!,0,0,COUNT(#REF!),1)</definedName>
    <definedName name="P4avg" localSheetId="1">OFFSET(#REF!,0,0,COUNT(#REF!),1)</definedName>
    <definedName name="P4avg" localSheetId="3">OFFSET(#REF!,0,0,COUNT(#REF!),1)</definedName>
    <definedName name="P4avg" localSheetId="6">OFFSET(#REF!,0,0,COUNT(#REF!),1)</definedName>
    <definedName name="P4avg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7">OFFSET(#REF!,0,0,COUNT(#REF!),1)</definedName>
    <definedName name="P4min" localSheetId="2">OFFSET(#REF!,0,0,COUNT(#REF!),1)</definedName>
    <definedName name="P4min" localSheetId="5">OFFSET(#REF!,0,0,COUNT(#REF!),1)</definedName>
    <definedName name="P4min" localSheetId="4">OFFSET(#REF!,0,0,COUNT(#REF!),1)</definedName>
    <definedName name="P4min" localSheetId="1">OFFSET(#REF!,0,0,COUNT(#REF!),1)</definedName>
    <definedName name="P4min" localSheetId="3">OFFSET(#REF!,0,0,COUNT(#REF!),1)</definedName>
    <definedName name="P4min" localSheetId="6">OFFSET(#REF!,0,0,COUNT(#REF!),1)</definedName>
    <definedName name="P4min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7">OFFSET(#REF!,0,0,COUNT(#REF!),1)</definedName>
    <definedName name="P4rng" localSheetId="2">OFFSET(#REF!,0,0,COUNT(#REF!),1)</definedName>
    <definedName name="P4rng" localSheetId="5">OFFSET(#REF!,0,0,COUNT(#REF!),1)</definedName>
    <definedName name="P4rng" localSheetId="4">OFFSET(#REF!,0,0,COUNT(#REF!),1)</definedName>
    <definedName name="P4rng" localSheetId="1">OFFSET(#REF!,0,0,COUNT(#REF!),1)</definedName>
    <definedName name="P4rng" localSheetId="3">OFFSET(#REF!,0,0,COUNT(#REF!),1)</definedName>
    <definedName name="P4rng" localSheetId="6">OFFSET(#REF!,0,0,COUNT(#REF!),1)</definedName>
    <definedName name="P4rng">OFFSET(#REF!,0,0,COUNT(#REF!),1)</definedName>
    <definedName name="P5_1" localSheetId="9">OFFSET(#REF!,0,0,COUNT(#REF!),1)</definedName>
    <definedName name="P5_1" localSheetId="10">OFFSET(#REF!,0,0,COUNT(#REF!),1)</definedName>
    <definedName name="P5_1" localSheetId="7">OFFSET(#REF!,0,0,COUNT(#REF!),1)</definedName>
    <definedName name="P5_1" localSheetId="2">OFFSET(#REF!,0,0,COUNT(#REF!),1)</definedName>
    <definedName name="P5_1" localSheetId="5">OFFSET(#REF!,0,0,COUNT(#REF!),1)</definedName>
    <definedName name="P5_1" localSheetId="4">OFFSET(#REF!,0,0,COUNT(#REF!),1)</definedName>
    <definedName name="P5_1" localSheetId="1">OFFSET(#REF!,0,0,COUNT(#REF!),1)</definedName>
    <definedName name="P5_1" localSheetId="3">OFFSET(#REF!,0,0,COUNT(#REF!),1)</definedName>
    <definedName name="P5_1" localSheetId="6">OFFSET(#REF!,0,0,COUNT(#REF!),1)</definedName>
    <definedName name="P5_1">OFFSET(#REF!,0,0,COUNT(#REF!),1)</definedName>
    <definedName name="P5_2" localSheetId="9">OFFSET(#REF!,0,0,COUNT(#REF!),1)</definedName>
    <definedName name="P5_2" localSheetId="10">OFFSET(#REF!,0,0,COUNT(#REF!),1)</definedName>
    <definedName name="P5_2" localSheetId="7">OFFSET(#REF!,0,0,COUNT(#REF!),1)</definedName>
    <definedName name="P5_2" localSheetId="2">OFFSET(#REF!,0,0,COUNT(#REF!),1)</definedName>
    <definedName name="P5_2" localSheetId="5">OFFSET(#REF!,0,0,COUNT(#REF!),1)</definedName>
    <definedName name="P5_2" localSheetId="4">OFFSET(#REF!,0,0,COUNT(#REF!),1)</definedName>
    <definedName name="P5_2" localSheetId="1">OFFSET(#REF!,0,0,COUNT(#REF!),1)</definedName>
    <definedName name="P5_2" localSheetId="3">OFFSET(#REF!,0,0,COUNT(#REF!),1)</definedName>
    <definedName name="P5_2" localSheetId="6">OFFSET(#REF!,0,0,COUNT(#REF!),1)</definedName>
    <definedName name="P5_2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7">OFFSET(#REF!,0,0,COUNT(#REF!),1)</definedName>
    <definedName name="P5avg" localSheetId="2">OFFSET(#REF!,0,0,COUNT(#REF!),1)</definedName>
    <definedName name="P5avg" localSheetId="5">OFFSET(#REF!,0,0,COUNT(#REF!),1)</definedName>
    <definedName name="P5avg" localSheetId="4">OFFSET(#REF!,0,0,COUNT(#REF!),1)</definedName>
    <definedName name="P5avg" localSheetId="1">OFFSET(#REF!,0,0,COUNT(#REF!),1)</definedName>
    <definedName name="P5avg" localSheetId="3">OFFSET(#REF!,0,0,COUNT(#REF!),1)</definedName>
    <definedName name="P5avg" localSheetId="6">OFFSET(#REF!,0,0,COUNT(#REF!),1)</definedName>
    <definedName name="P5avg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7">OFFSET(#REF!,0,0,COUNT(#REF!),1)</definedName>
    <definedName name="P5min" localSheetId="2">OFFSET(#REF!,0,0,COUNT(#REF!),1)</definedName>
    <definedName name="P5min" localSheetId="5">OFFSET(#REF!,0,0,COUNT(#REF!),1)</definedName>
    <definedName name="P5min" localSheetId="4">OFFSET(#REF!,0,0,COUNT(#REF!),1)</definedName>
    <definedName name="P5min" localSheetId="1">OFFSET(#REF!,0,0,COUNT(#REF!),1)</definedName>
    <definedName name="P5min" localSheetId="3">OFFSET(#REF!,0,0,COUNT(#REF!),1)</definedName>
    <definedName name="P5min" localSheetId="6">OFFSET(#REF!,0,0,COUNT(#REF!),1)</definedName>
    <definedName name="P5min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7">OFFSET(#REF!,0,0,COUNT(#REF!),1)</definedName>
    <definedName name="P5rng" localSheetId="2">OFFSET(#REF!,0,0,COUNT(#REF!),1)</definedName>
    <definedName name="P5rng" localSheetId="5">OFFSET(#REF!,0,0,COUNT(#REF!),1)</definedName>
    <definedName name="P5rng" localSheetId="4">OFFSET(#REF!,0,0,COUNT(#REF!),1)</definedName>
    <definedName name="P5rng" localSheetId="1">OFFSET(#REF!,0,0,COUNT(#REF!),1)</definedName>
    <definedName name="P5rng" localSheetId="3">OFFSET(#REF!,0,0,COUNT(#REF!),1)</definedName>
    <definedName name="P5rng" localSheetId="6">OFFSET(#REF!,0,0,COUNT(#REF!),1)</definedName>
    <definedName name="P5rng">OFFSET(#REF!,0,0,COUNT(#REF!),1)</definedName>
    <definedName name="Pan_Bancario_50G" localSheetId="8">#REF!</definedName>
    <definedName name="Pan_Bancario_50G" localSheetId="9">#REF!</definedName>
    <definedName name="Pan_Bancario_50G" localSheetId="10">#REF!</definedName>
    <definedName name="Pan_Bancario_50G" localSheetId="7">#REF!</definedName>
    <definedName name="Pan_Bancario_50G" localSheetId="2">#REF!</definedName>
    <definedName name="Pan_Bancario_50G" localSheetId="5">#REF!</definedName>
    <definedName name="Pan_Bancario_50G" localSheetId="4">#REF!</definedName>
    <definedName name="Pan_Bancario_50G" localSheetId="1">#REF!</definedName>
    <definedName name="Pan_Bancario_50G" localSheetId="3">#REF!</definedName>
    <definedName name="Pan_Bancario_50G" localSheetId="6">#REF!</definedName>
    <definedName name="Pan_Bancario_50G">#REF!</definedName>
    <definedName name="Pan_Monet_30G" localSheetId="9">#REF!</definedName>
    <definedName name="Pan_Monet_30G" localSheetId="10">#REF!</definedName>
    <definedName name="Pan_Monet_30G" localSheetId="7">#REF!</definedName>
    <definedName name="Pan_Monet_30G" localSheetId="2">#REF!</definedName>
    <definedName name="Pan_Monet_30G" localSheetId="5">#REF!</definedName>
    <definedName name="Pan_Monet_30G" localSheetId="4">#REF!</definedName>
    <definedName name="Pan_Monet_30G" localSheetId="1">#REF!</definedName>
    <definedName name="Pan_Monet_30G" localSheetId="3">#REF!</definedName>
    <definedName name="Pan_Monet_30G" localSheetId="6">#REF!</definedName>
    <definedName name="Pan_Monet_30G">#REF!</definedName>
    <definedName name="Path_Data">'[28]shared data'!$B$8</definedName>
    <definedName name="Path_System">'[28]shared data'!$B$7</definedName>
    <definedName name="Paym_Cap" localSheetId="8">#REF!</definedName>
    <definedName name="Paym_Cap" localSheetId="9">#REF!</definedName>
    <definedName name="Paym_Cap" localSheetId="10">#REF!</definedName>
    <definedName name="Paym_Cap" localSheetId="7">#REF!</definedName>
    <definedName name="Paym_Cap" localSheetId="2">#REF!</definedName>
    <definedName name="Paym_Cap" localSheetId="5">#REF!</definedName>
    <definedName name="Paym_Cap" localSheetId="4">#REF!</definedName>
    <definedName name="Paym_Cap" localSheetId="1">#REF!</definedName>
    <definedName name="Paym_Cap" localSheetId="3">#REF!</definedName>
    <definedName name="Paym_Cap" localSheetId="6">#REF!</definedName>
    <definedName name="Paym_Cap">#REF!</definedName>
    <definedName name="pchBM" localSheetId="8">#REF!</definedName>
    <definedName name="pchBM" localSheetId="9">#REF!</definedName>
    <definedName name="pchBM" localSheetId="10">#REF!</definedName>
    <definedName name="pchBM" localSheetId="7">#REF!</definedName>
    <definedName name="pchBM" localSheetId="2">#REF!</definedName>
    <definedName name="pchBM" localSheetId="5">#REF!</definedName>
    <definedName name="pchBM" localSheetId="4">#REF!</definedName>
    <definedName name="pchBM" localSheetId="1">#REF!</definedName>
    <definedName name="pchBM" localSheetId="3">#REF!</definedName>
    <definedName name="pchBM" localSheetId="6">#REF!</definedName>
    <definedName name="pchBM">#REF!</definedName>
    <definedName name="pchBMG" localSheetId="8">#REF!</definedName>
    <definedName name="pchBMG" localSheetId="9">#REF!</definedName>
    <definedName name="pchBMG" localSheetId="10">#REF!</definedName>
    <definedName name="pchBMG" localSheetId="7">#REF!</definedName>
    <definedName name="pchBMG" localSheetId="2">#REF!</definedName>
    <definedName name="pchBMG" localSheetId="5">#REF!</definedName>
    <definedName name="pchBMG" localSheetId="4">#REF!</definedName>
    <definedName name="pchBMG" localSheetId="1">#REF!</definedName>
    <definedName name="pchBMG" localSheetId="3">#REF!</definedName>
    <definedName name="pchBMG" localSheetId="6">#REF!</definedName>
    <definedName name="pchBMG">#REF!</definedName>
    <definedName name="pchBX" localSheetId="9">#REF!</definedName>
    <definedName name="pchBX" localSheetId="10">#REF!</definedName>
    <definedName name="pchBX" localSheetId="7">#REF!</definedName>
    <definedName name="pchBX" localSheetId="2">#REF!</definedName>
    <definedName name="pchBX" localSheetId="5">#REF!</definedName>
    <definedName name="pchBX" localSheetId="4">#REF!</definedName>
    <definedName name="pchBX" localSheetId="1">#REF!</definedName>
    <definedName name="pchBX" localSheetId="3">#REF!</definedName>
    <definedName name="pchBX" localSheetId="6">#REF!</definedName>
    <definedName name="pchBX">#REF!</definedName>
    <definedName name="pchBXG" localSheetId="9">#REF!</definedName>
    <definedName name="pchBXG" localSheetId="10">#REF!</definedName>
    <definedName name="pchBXG" localSheetId="7">#REF!</definedName>
    <definedName name="pchBXG" localSheetId="2">#REF!</definedName>
    <definedName name="pchBXG" localSheetId="5">#REF!</definedName>
    <definedName name="pchBXG" localSheetId="4">#REF!</definedName>
    <definedName name="pchBXG" localSheetId="1">#REF!</definedName>
    <definedName name="pchBXG" localSheetId="3">#REF!</definedName>
    <definedName name="pchBXG" localSheetId="6">#REF!</definedName>
    <definedName name="pchBXG">#REF!</definedName>
    <definedName name="PCNTLGT" localSheetId="10">[37]nonopec!#REF!</definedName>
    <definedName name="PCNTLGT" localSheetId="1">[37]nonopec!#REF!</definedName>
    <definedName name="PCNTLGT" localSheetId="6">[37]nonopec!#REF!</definedName>
    <definedName name="PCNTLGT">[37]nonopec!#REF!</definedName>
    <definedName name="PCPI" localSheetId="8">#REF!</definedName>
    <definedName name="PCPI" localSheetId="9">#REF!</definedName>
    <definedName name="PCPI" localSheetId="10">#REF!</definedName>
    <definedName name="PCPI" localSheetId="7">#REF!</definedName>
    <definedName name="PCPI" localSheetId="2">#REF!</definedName>
    <definedName name="PCPI" localSheetId="5">#REF!</definedName>
    <definedName name="PCPI" localSheetId="4">#REF!</definedName>
    <definedName name="PCPI" localSheetId="1">#REF!</definedName>
    <definedName name="PCPI" localSheetId="3">#REF!</definedName>
    <definedName name="PCPI" localSheetId="6">#REF!</definedName>
    <definedName name="PCPI">#REF!</definedName>
    <definedName name="PCPIG">#N/A</definedName>
    <definedName name="PF" localSheetId="8">#REF!</definedName>
    <definedName name="PF" localSheetId="9">#REF!</definedName>
    <definedName name="PF" localSheetId="10">#REF!</definedName>
    <definedName name="PF" localSheetId="7">#REF!</definedName>
    <definedName name="PF" localSheetId="2">#REF!</definedName>
    <definedName name="PF" localSheetId="5">#REF!</definedName>
    <definedName name="PF" localSheetId="4">#REF!</definedName>
    <definedName name="PF" localSheetId="1">#REF!</definedName>
    <definedName name="PF" localSheetId="3">#REF!</definedName>
    <definedName name="PF" localSheetId="6">#REF!</definedName>
    <definedName name="PF">#REF!</definedName>
    <definedName name="PFP" localSheetId="8">#REF!</definedName>
    <definedName name="PFP" localSheetId="9">#REF!</definedName>
    <definedName name="PFP" localSheetId="10">#REF!</definedName>
    <definedName name="PFP" localSheetId="7">#REF!</definedName>
    <definedName name="PFP" localSheetId="2">#REF!</definedName>
    <definedName name="PFP" localSheetId="5">#REF!</definedName>
    <definedName name="PFP" localSheetId="4">#REF!</definedName>
    <definedName name="PFP" localSheetId="1">#REF!</definedName>
    <definedName name="PFP" localSheetId="3">#REF!</definedName>
    <definedName name="PFP" localSheetId="6">#REF!</definedName>
    <definedName name="PFP">#REF!</definedName>
    <definedName name="pfp_table1" localSheetId="8">#REF!</definedName>
    <definedName name="pfp_table1" localSheetId="9">#REF!</definedName>
    <definedName name="pfp_table1" localSheetId="10">#REF!</definedName>
    <definedName name="pfp_table1" localSheetId="7">#REF!</definedName>
    <definedName name="pfp_table1" localSheetId="2">#REF!</definedName>
    <definedName name="pfp_table1" localSheetId="5">#REF!</definedName>
    <definedName name="pfp_table1" localSheetId="4">#REF!</definedName>
    <definedName name="pfp_table1" localSheetId="1">#REF!</definedName>
    <definedName name="pfp_table1" localSheetId="3">#REF!</definedName>
    <definedName name="pfp_table1" localSheetId="6">#REF!</definedName>
    <definedName name="pfp_table1">#REF!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7" hidden="1">{"Main Economic Indicators",#N/A,FALSE,"C"}</definedName>
    <definedName name="PII" localSheetId="2" hidden="1">{"Main Economic Indicators",#N/A,FALSE,"C"}</definedName>
    <definedName name="PII" localSheetId="5" hidden="1">{"Main Economic Indicators",#N/A,FALSE,"C"}</definedName>
    <definedName name="PII" localSheetId="4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hidden="1">{"Main Economic Indicators",#N/A,FALSE,"C"}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7" hidden="1">{"Riqfin97",#N/A,FALSE,"Tran";"Riqfinpro",#N/A,FALSE,"Tran"}</definedName>
    <definedName name="pit" localSheetId="2" hidden="1">{"Riqfin97",#N/A,FALSE,"Tran";"Riqfinpro",#N/A,FALSE,"Tran"}</definedName>
    <definedName name="pit" localSheetId="5" hidden="1">{"Riqfin97",#N/A,FALSE,"Tran";"Riqfinpro",#N/A,FALSE,"Tran"}</definedName>
    <definedName name="pit" localSheetId="4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hidden="1">{"Riqfin97",#N/A,FALSE,"Tran";"Riqfinpro",#N/A,FALSE,"Tran"}</definedName>
    <definedName name="PK" localSheetId="8">#REF!</definedName>
    <definedName name="PK" localSheetId="9">#REF!</definedName>
    <definedName name="PK" localSheetId="10">#REF!</definedName>
    <definedName name="PK" localSheetId="7">#REF!</definedName>
    <definedName name="PK" localSheetId="2">#REF!</definedName>
    <definedName name="PK" localSheetId="5">#REF!</definedName>
    <definedName name="PK" localSheetId="4">#REF!</definedName>
    <definedName name="PK" localSheetId="1">#REF!</definedName>
    <definedName name="PK" localSheetId="3">#REF!</definedName>
    <definedName name="PK" localSheetId="6">#REF!</definedName>
    <definedName name="PK">#REF!</definedName>
    <definedName name="PLATA" localSheetId="8">#REF!</definedName>
    <definedName name="PLATA" localSheetId="9">#REF!</definedName>
    <definedName name="PLATA" localSheetId="10">#REF!</definedName>
    <definedName name="PLATA" localSheetId="7">#REF!</definedName>
    <definedName name="PLATA" localSheetId="2">#REF!</definedName>
    <definedName name="PLATA" localSheetId="5">#REF!</definedName>
    <definedName name="PLATA" localSheetId="4">#REF!</definedName>
    <definedName name="PLATA" localSheetId="1">#REF!</definedName>
    <definedName name="PLATA" localSheetId="3">#REF!</definedName>
    <definedName name="PLATA" localSheetId="6">#REF!</definedName>
    <definedName name="PLATA">#REF!</definedName>
    <definedName name="POLLO" localSheetId="9">#REF!</definedName>
    <definedName name="POLLO" localSheetId="10">#REF!</definedName>
    <definedName name="POLLO" localSheetId="7">#REF!</definedName>
    <definedName name="POLLO" localSheetId="2">#REF!</definedName>
    <definedName name="POLLO" localSheetId="5">#REF!</definedName>
    <definedName name="POLLO" localSheetId="4">#REF!</definedName>
    <definedName name="POLLO" localSheetId="1">#REF!</definedName>
    <definedName name="POLLO" localSheetId="3">#REF!</definedName>
    <definedName name="POLLO" localSheetId="6">#REF!</definedName>
    <definedName name="POLLO">#REF!</definedName>
    <definedName name="poooooooooo" localSheetId="10" hidden="1">'[47]Fax a enviar'!#REF!</definedName>
    <definedName name="poooooooooo" localSheetId="7" hidden="1">'[47]Fax a enviar'!#REF!</definedName>
    <definedName name="poooooooooo" localSheetId="4" hidden="1">'[47]Fax a enviar'!#REF!</definedName>
    <definedName name="poooooooooo" localSheetId="1" hidden="1">'[47]Fax a enviar'!#REF!</definedName>
    <definedName name="poooooooooo" localSheetId="3" hidden="1">'[47]Fax a enviar'!#REF!</definedName>
    <definedName name="poooooooooo" localSheetId="6" hidden="1">'[47]Fax a enviar'!#REF!</definedName>
    <definedName name="poooooooooo" hidden="1">'[47]Fax a enviar'!#REF!</definedName>
    <definedName name="POTENCIAL" localSheetId="8">#REF!</definedName>
    <definedName name="POTENCIAL" localSheetId="9">#REF!</definedName>
    <definedName name="POTENCIAL" localSheetId="10">#REF!</definedName>
    <definedName name="POTENCIAL" localSheetId="7">#REF!</definedName>
    <definedName name="POTENCIAL" localSheetId="2">#REF!</definedName>
    <definedName name="POTENCIAL" localSheetId="5">#REF!</definedName>
    <definedName name="POTENCIAL" localSheetId="4">#REF!</definedName>
    <definedName name="POTENCIAL" localSheetId="1">#REF!</definedName>
    <definedName name="POTENCIAL" localSheetId="3">#REF!</definedName>
    <definedName name="POTENCIAL" localSheetId="6">#REF!</definedName>
    <definedName name="POTENCIAL">#REF!</definedName>
    <definedName name="PP" localSheetId="8">#REF!</definedName>
    <definedName name="PP" localSheetId="9">#REF!</definedName>
    <definedName name="PP" localSheetId="10">#REF!</definedName>
    <definedName name="PP" localSheetId="7">#REF!</definedName>
    <definedName name="PP" localSheetId="2">#REF!</definedName>
    <definedName name="PP" localSheetId="5">#REF!</definedName>
    <definedName name="PP" localSheetId="4">#REF!</definedName>
    <definedName name="PP" localSheetId="1">#REF!</definedName>
    <definedName name="PP" localSheetId="3">#REF!</definedName>
    <definedName name="PP" localSheetId="6">#REF!</definedName>
    <definedName name="PP">#REF!</definedName>
    <definedName name="ppoooooooooo" localSheetId="8" hidden="1">#REF!</definedName>
    <definedName name="ppoooooooooo" localSheetId="9" hidden="1">#REF!</definedName>
    <definedName name="ppoooooooooo" localSheetId="10" hidden="1">#REF!</definedName>
    <definedName name="ppoooooooooo" localSheetId="7" hidden="1">#REF!</definedName>
    <definedName name="ppoooooooooo" localSheetId="2" hidden="1">#REF!</definedName>
    <definedName name="ppoooooooooo" localSheetId="5" hidden="1">#REF!</definedName>
    <definedName name="ppoooooooooo" localSheetId="4" hidden="1">#REF!</definedName>
    <definedName name="ppoooooooooo" localSheetId="1" hidden="1">#REF!</definedName>
    <definedName name="ppoooooooooo" localSheetId="3" hidden="1">#REF!</definedName>
    <definedName name="ppoooooooooo" localSheetId="6" hidden="1">#REF!</definedName>
    <definedName name="ppoooooooooo" hidden="1">#REF!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7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localSheetId="4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7" hidden="1">{"Riqfin97",#N/A,FALSE,"Tran";"Riqfinpro",#N/A,FALSE,"Tran"}</definedName>
    <definedName name="pppppp" localSheetId="2" hidden="1">{"Riqfin97",#N/A,FALSE,"Tran";"Riqfinpro",#N/A,FALSE,"Tran"}</definedName>
    <definedName name="pppppp" localSheetId="5" hidden="1">{"Riqfin97",#N/A,FALSE,"Tran";"Riqfinpro",#N/A,FALSE,"Tran"}</definedName>
    <definedName name="pppppp" localSheetId="4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hidden="1">{"Riqfin97",#N/A,FALSE,"Tran";"Riqfinpro",#N/A,FALSE,"Tran"}</definedName>
    <definedName name="pppppppppp" localSheetId="8" hidden="1">#REF!</definedName>
    <definedName name="pppppppppp" localSheetId="9" hidden="1">#REF!</definedName>
    <definedName name="pppppppppp" localSheetId="10" hidden="1">#REF!</definedName>
    <definedName name="pppppppppp" localSheetId="7" hidden="1">#REF!</definedName>
    <definedName name="pppppppppp" localSheetId="2" hidden="1">#REF!</definedName>
    <definedName name="pppppppppp" localSheetId="5" hidden="1">#REF!</definedName>
    <definedName name="pppppppppp" localSheetId="4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hidden="1">#REF!</definedName>
    <definedName name="ppppppppppppp" localSheetId="9" hidden="1">#REF!</definedName>
    <definedName name="ppppppppppppp" localSheetId="10" hidden="1">#REF!</definedName>
    <definedName name="ppppppppppppp" localSheetId="7" hidden="1">#REF!</definedName>
    <definedName name="ppppppppppppp" localSheetId="2" hidden="1">#REF!</definedName>
    <definedName name="ppppppppppppp" localSheetId="5" hidden="1">#REF!</definedName>
    <definedName name="ppppppppppppp" localSheetId="4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hidden="1">#REF!</definedName>
    <definedName name="PPPWGT">#N/A</definedName>
    <definedName name="PRECIOCIFBANANO" localSheetId="8">#REF!</definedName>
    <definedName name="PRECIOCIFBANANO" localSheetId="9">#REF!</definedName>
    <definedName name="PRECIOCIFBANANO" localSheetId="10">#REF!</definedName>
    <definedName name="PRECIOCIFBANANO" localSheetId="7">#REF!</definedName>
    <definedName name="PRECIOCIFBANANO" localSheetId="2">#REF!</definedName>
    <definedName name="PRECIOCIFBANANO" localSheetId="5">#REF!</definedName>
    <definedName name="PRECIOCIFBANANO" localSheetId="4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>#REF!</definedName>
    <definedName name="PRES1" localSheetId="8">[37]nonopec!#REF!</definedName>
    <definedName name="PRES1" localSheetId="9">[37]nonopec!#REF!</definedName>
    <definedName name="PRES1" localSheetId="10">[37]nonopec!#REF!</definedName>
    <definedName name="PRES1" localSheetId="7">[37]nonopec!#REF!</definedName>
    <definedName name="PRES1" localSheetId="2">[37]nonopec!#REF!</definedName>
    <definedName name="PRES1" localSheetId="5">[37]nonopec!#REF!</definedName>
    <definedName name="PRES1" localSheetId="4">[37]nonopec!#REF!</definedName>
    <definedName name="PRES1" localSheetId="1">[37]nonopec!#REF!</definedName>
    <definedName name="PRES1" localSheetId="3">[37]nonopec!#REF!</definedName>
    <definedName name="PRES1" localSheetId="6">[37]nonopec!#REF!</definedName>
    <definedName name="PRES1">[37]nonopec!#REF!</definedName>
    <definedName name="PRES2" localSheetId="8">[37]nonopec!#REF!</definedName>
    <definedName name="PRES2" localSheetId="10">[37]nonopec!#REF!</definedName>
    <definedName name="PRES2" localSheetId="7">[37]nonopec!#REF!</definedName>
    <definedName name="PRES2" localSheetId="2">[37]nonopec!#REF!</definedName>
    <definedName name="PRES2" localSheetId="4">[37]nonopec!#REF!</definedName>
    <definedName name="PRES2" localSheetId="1">[37]nonopec!#REF!</definedName>
    <definedName name="PRES2" localSheetId="3">[37]nonopec!#REF!</definedName>
    <definedName name="PRES2" localSheetId="6">[37]nonopec!#REF!</definedName>
    <definedName name="PRES2">[37]nonopec!#REF!</definedName>
    <definedName name="PRES3" localSheetId="10">[37]nonopec!#REF!</definedName>
    <definedName name="PRES3" localSheetId="7">[37]nonopec!#REF!</definedName>
    <definedName name="PRES3" localSheetId="4">[37]nonopec!#REF!</definedName>
    <definedName name="PRES3" localSheetId="3">[37]nonopec!#REF!</definedName>
    <definedName name="PRES3" localSheetId="6">[37]nonopec!#REF!</definedName>
    <definedName name="PRES3">[37]nonopec!#REF!</definedName>
    <definedName name="PRICE" localSheetId="8">#REF!</definedName>
    <definedName name="PRICE" localSheetId="9">#REF!</definedName>
    <definedName name="PRICE" localSheetId="10">#REF!</definedName>
    <definedName name="PRICE" localSheetId="7">#REF!</definedName>
    <definedName name="PRICE" localSheetId="2">#REF!</definedName>
    <definedName name="PRICE" localSheetId="5">#REF!</definedName>
    <definedName name="PRICE" localSheetId="4">#REF!</definedName>
    <definedName name="PRICE" localSheetId="1">#REF!</definedName>
    <definedName name="PRICE" localSheetId="3">#REF!</definedName>
    <definedName name="PRICE" localSheetId="6">#REF!</definedName>
    <definedName name="PRICE">#REF!</definedName>
    <definedName name="PRICETAB" localSheetId="8">#REF!</definedName>
    <definedName name="PRICETAB" localSheetId="9">#REF!</definedName>
    <definedName name="PRICETAB" localSheetId="10">#REF!</definedName>
    <definedName name="PRICETAB" localSheetId="7">#REF!</definedName>
    <definedName name="PRICETAB" localSheetId="2">#REF!</definedName>
    <definedName name="PRICETAB" localSheetId="5">#REF!</definedName>
    <definedName name="PRICETAB" localSheetId="4">#REF!</definedName>
    <definedName name="PRICETAB" localSheetId="1">#REF!</definedName>
    <definedName name="PRICETAB" localSheetId="3">#REF!</definedName>
    <definedName name="PRICETAB" localSheetId="6">#REF!</definedName>
    <definedName name="PRICETAB">#REF!</definedName>
    <definedName name="Print_Area_MI" localSheetId="9">#REF!</definedName>
    <definedName name="Print_Area_MI" localSheetId="10">#REF!</definedName>
    <definedName name="Print_Area_MI" localSheetId="7">#REF!</definedName>
    <definedName name="Print_Area_MI" localSheetId="2">#REF!</definedName>
    <definedName name="Print_Area_MI" localSheetId="5">#REF!</definedName>
    <definedName name="Print_Area_MI" localSheetId="4">#REF!</definedName>
    <definedName name="Print_Area_MI" localSheetId="1">#REF!</definedName>
    <definedName name="Print_Area_MI" localSheetId="3">#REF!</definedName>
    <definedName name="Print_Area_MI" localSheetId="6">#REF!</definedName>
    <definedName name="Print_Area_MI">#REF!</definedName>
    <definedName name="Print1" localSheetId="9">#REF!</definedName>
    <definedName name="Print1" localSheetId="10">#REF!</definedName>
    <definedName name="Print1" localSheetId="7">#REF!</definedName>
    <definedName name="Print1" localSheetId="2">#REF!</definedName>
    <definedName name="Print1" localSheetId="5">#REF!</definedName>
    <definedName name="Print1" localSheetId="4">#REF!</definedName>
    <definedName name="Print1" localSheetId="1">#REF!</definedName>
    <definedName name="Print1" localSheetId="3">#REF!</definedName>
    <definedName name="Print1" localSheetId="6">#REF!</definedName>
    <definedName name="Print1">#REF!</definedName>
    <definedName name="PRINTMACRO" localSheetId="9">#REF!</definedName>
    <definedName name="PRINTMACRO" localSheetId="10">#REF!</definedName>
    <definedName name="PRINTMACRO" localSheetId="7">#REF!</definedName>
    <definedName name="PRINTMACRO" localSheetId="2">#REF!</definedName>
    <definedName name="PRINTMACRO" localSheetId="5">#REF!</definedName>
    <definedName name="PRINTMACRO" localSheetId="4">#REF!</definedName>
    <definedName name="PRINTMACRO" localSheetId="1">#REF!</definedName>
    <definedName name="PRINTMACRO" localSheetId="3">#REF!</definedName>
    <definedName name="PRINTMACRO" localSheetId="6">#REF!</definedName>
    <definedName name="PRINTMACRO">#REF!</definedName>
    <definedName name="PrintThis_Links">[54]Links!$A$1:$F$33</definedName>
    <definedName name="PRIV0" localSheetId="8">#REF!</definedName>
    <definedName name="PRIV0" localSheetId="9">#REF!</definedName>
    <definedName name="PRIV0" localSheetId="10">#REF!</definedName>
    <definedName name="PRIV0" localSheetId="7">#REF!</definedName>
    <definedName name="PRIV0" localSheetId="2">#REF!</definedName>
    <definedName name="PRIV0" localSheetId="5">#REF!</definedName>
    <definedName name="PRIV0" localSheetId="4">#REF!</definedName>
    <definedName name="PRIV0" localSheetId="1">#REF!</definedName>
    <definedName name="PRIV0" localSheetId="3">#REF!</definedName>
    <definedName name="PRIV0" localSheetId="6">#REF!</definedName>
    <definedName name="PRIV0">#REF!</definedName>
    <definedName name="PRIV00" localSheetId="8">#REF!</definedName>
    <definedName name="PRIV00" localSheetId="9">#REF!</definedName>
    <definedName name="PRIV00" localSheetId="10">#REF!</definedName>
    <definedName name="PRIV00" localSheetId="7">#REF!</definedName>
    <definedName name="PRIV00" localSheetId="2">#REF!</definedName>
    <definedName name="PRIV00" localSheetId="5">#REF!</definedName>
    <definedName name="PRIV00" localSheetId="4">#REF!</definedName>
    <definedName name="PRIV00" localSheetId="1">#REF!</definedName>
    <definedName name="PRIV00" localSheetId="3">#REF!</definedName>
    <definedName name="PRIV00" localSheetId="6">#REF!</definedName>
    <definedName name="PRIV00">#REF!</definedName>
    <definedName name="PRIV1" localSheetId="8">#REF!</definedName>
    <definedName name="PRIV1" localSheetId="9">#REF!</definedName>
    <definedName name="PRIV1" localSheetId="10">#REF!</definedName>
    <definedName name="PRIV1" localSheetId="7">#REF!</definedName>
    <definedName name="PRIV1" localSheetId="2">#REF!</definedName>
    <definedName name="PRIV1" localSheetId="5">#REF!</definedName>
    <definedName name="PRIV1" localSheetId="4">#REF!</definedName>
    <definedName name="PRIV1" localSheetId="1">#REF!</definedName>
    <definedName name="PRIV1" localSheetId="3">#REF!</definedName>
    <definedName name="PRIV1" localSheetId="6">#REF!</definedName>
    <definedName name="PRIV1">#REF!</definedName>
    <definedName name="PRIV11" localSheetId="9">#REF!</definedName>
    <definedName name="PRIV11" localSheetId="10">#REF!</definedName>
    <definedName name="PRIV11" localSheetId="7">#REF!</definedName>
    <definedName name="PRIV11" localSheetId="2">#REF!</definedName>
    <definedName name="PRIV11" localSheetId="5">#REF!</definedName>
    <definedName name="PRIV11" localSheetId="4">#REF!</definedName>
    <definedName name="PRIV11" localSheetId="1">#REF!</definedName>
    <definedName name="PRIV11" localSheetId="3">#REF!</definedName>
    <definedName name="PRIV11" localSheetId="6">#REF!</definedName>
    <definedName name="PRIV11">#REF!</definedName>
    <definedName name="PRIV2" localSheetId="9">#REF!</definedName>
    <definedName name="PRIV2" localSheetId="10">#REF!</definedName>
    <definedName name="PRIV2" localSheetId="7">#REF!</definedName>
    <definedName name="PRIV2" localSheetId="2">#REF!</definedName>
    <definedName name="PRIV2" localSheetId="5">#REF!</definedName>
    <definedName name="PRIV2" localSheetId="4">#REF!</definedName>
    <definedName name="PRIV2" localSheetId="1">#REF!</definedName>
    <definedName name="PRIV2" localSheetId="3">#REF!</definedName>
    <definedName name="PRIV2" localSheetId="6">#REF!</definedName>
    <definedName name="PRIV2">#REF!</definedName>
    <definedName name="PRIV22" localSheetId="9">#REF!</definedName>
    <definedName name="PRIV22" localSheetId="10">#REF!</definedName>
    <definedName name="PRIV22" localSheetId="7">#REF!</definedName>
    <definedName name="PRIV22" localSheetId="2">#REF!</definedName>
    <definedName name="PRIV22" localSheetId="5">#REF!</definedName>
    <definedName name="PRIV22" localSheetId="4">#REF!</definedName>
    <definedName name="PRIV22" localSheetId="1">#REF!</definedName>
    <definedName name="PRIV22" localSheetId="3">#REF!</definedName>
    <definedName name="PRIV22" localSheetId="6">#REF!</definedName>
    <definedName name="PRIV22">#REF!</definedName>
    <definedName name="PRIV3" localSheetId="9">#REF!</definedName>
    <definedName name="PRIV3" localSheetId="10">#REF!</definedName>
    <definedName name="PRIV3" localSheetId="7">#REF!</definedName>
    <definedName name="PRIV3" localSheetId="2">#REF!</definedName>
    <definedName name="PRIV3" localSheetId="5">#REF!</definedName>
    <definedName name="PRIV3" localSheetId="4">#REF!</definedName>
    <definedName name="PRIV3" localSheetId="1">#REF!</definedName>
    <definedName name="PRIV3" localSheetId="3">#REF!</definedName>
    <definedName name="PRIV3" localSheetId="6">#REF!</definedName>
    <definedName name="PRIV3">#REF!</definedName>
    <definedName name="PRIV33" localSheetId="9">#REF!</definedName>
    <definedName name="PRIV33" localSheetId="10">#REF!</definedName>
    <definedName name="PRIV33" localSheetId="7">#REF!</definedName>
    <definedName name="PRIV33" localSheetId="2">#REF!</definedName>
    <definedName name="PRIV33" localSheetId="5">#REF!</definedName>
    <definedName name="PRIV33" localSheetId="4">#REF!</definedName>
    <definedName name="PRIV33" localSheetId="1">#REF!</definedName>
    <definedName name="PRIV33" localSheetId="3">#REF!</definedName>
    <definedName name="PRIV33" localSheetId="6">#REF!</definedName>
    <definedName name="PRIV33">#REF!</definedName>
    <definedName name="PRMONTH" localSheetId="9">#REF!</definedName>
    <definedName name="PRMONTH" localSheetId="10">#REF!</definedName>
    <definedName name="PRMONTH" localSheetId="7">#REF!</definedName>
    <definedName name="PRMONTH" localSheetId="2">#REF!</definedName>
    <definedName name="PRMONTH" localSheetId="5">#REF!</definedName>
    <definedName name="PRMONTH" localSheetId="4">#REF!</definedName>
    <definedName name="PRMONTH" localSheetId="1">#REF!</definedName>
    <definedName name="PRMONTH" localSheetId="3">#REF!</definedName>
    <definedName name="PRMONTH" localSheetId="6">#REF!</definedName>
    <definedName name="PRMONTH">#REF!</definedName>
    <definedName name="prn">[51]FSUOUT!$B$2:$V$32</definedName>
    <definedName name="Product" localSheetId="8">#REF!</definedName>
    <definedName name="Product" localSheetId="9">#REF!</definedName>
    <definedName name="Product" localSheetId="10">#REF!</definedName>
    <definedName name="Product" localSheetId="7">#REF!</definedName>
    <definedName name="Product" localSheetId="2">#REF!</definedName>
    <definedName name="Product" localSheetId="5">#REF!</definedName>
    <definedName name="Product" localSheetId="4">#REF!</definedName>
    <definedName name="Product" localSheetId="1">#REF!</definedName>
    <definedName name="Product" localSheetId="3">#REF!</definedName>
    <definedName name="Product" localSheetId="6">#REF!</definedName>
    <definedName name="Product">#REF!</definedName>
    <definedName name="Prog1998" localSheetId="8">'[72]2003'!#REF!</definedName>
    <definedName name="Prog1998" localSheetId="9">'[72]2003'!#REF!</definedName>
    <definedName name="Prog1998" localSheetId="10">'[72]2003'!#REF!</definedName>
    <definedName name="Prog1998" localSheetId="7">'[72]2003'!#REF!</definedName>
    <definedName name="Prog1998" localSheetId="2">'[72]2003'!#REF!</definedName>
    <definedName name="Prog1998" localSheetId="5">'[72]2003'!#REF!</definedName>
    <definedName name="Prog1998" localSheetId="4">'[72]2003'!#REF!</definedName>
    <definedName name="Prog1998" localSheetId="1">'[72]2003'!#REF!</definedName>
    <definedName name="Prog1998" localSheetId="3">'[72]2003'!#REF!</definedName>
    <definedName name="Prog1998" localSheetId="6">'[72]2003'!#REF!</definedName>
    <definedName name="Prog1998">'[72]2003'!#REF!</definedName>
    <definedName name="PRYEAR" localSheetId="8">#REF!</definedName>
    <definedName name="PRYEAR" localSheetId="9">#REF!</definedName>
    <definedName name="PRYEAR" localSheetId="10">#REF!</definedName>
    <definedName name="PRYEAR" localSheetId="7">#REF!</definedName>
    <definedName name="PRYEAR" localSheetId="2">#REF!</definedName>
    <definedName name="PRYEAR" localSheetId="5">#REF!</definedName>
    <definedName name="PRYEAR" localSheetId="4">#REF!</definedName>
    <definedName name="PRYEAR" localSheetId="1">#REF!</definedName>
    <definedName name="PRYEAR" localSheetId="3">#REF!</definedName>
    <definedName name="PRYEAR" localSheetId="6">#REF!</definedName>
    <definedName name="PRYEAR">#REF!</definedName>
    <definedName name="PTA" localSheetId="8">#REF!</definedName>
    <definedName name="PTA" localSheetId="9">#REF!</definedName>
    <definedName name="PTA" localSheetId="10">#REF!</definedName>
    <definedName name="PTA" localSheetId="7">#REF!</definedName>
    <definedName name="PTA" localSheetId="2">#REF!</definedName>
    <definedName name="PTA" localSheetId="5">#REF!</definedName>
    <definedName name="PTA" localSheetId="4">#REF!</definedName>
    <definedName name="PTA" localSheetId="1">#REF!</definedName>
    <definedName name="PTA" localSheetId="3">#REF!</definedName>
    <definedName name="PTA" localSheetId="6">#REF!</definedName>
    <definedName name="PTA">#REF!</definedName>
    <definedName name="PTAEURO" localSheetId="8">#REF!</definedName>
    <definedName name="PTAEURO" localSheetId="9">#REF!</definedName>
    <definedName name="PTAEURO" localSheetId="10">#REF!</definedName>
    <definedName name="PTAEURO" localSheetId="7">#REF!</definedName>
    <definedName name="PTAEURO" localSheetId="2">#REF!</definedName>
    <definedName name="PTAEURO" localSheetId="5">#REF!</definedName>
    <definedName name="PTAEURO" localSheetId="4">#REF!</definedName>
    <definedName name="PTAEURO" localSheetId="1">#REF!</definedName>
    <definedName name="PTAEURO" localSheetId="3">#REF!</definedName>
    <definedName name="PTAEURO" localSheetId="6">#REF!</definedName>
    <definedName name="PTAEURO">#REF!</definedName>
    <definedName name="PUBL00" localSheetId="9">#REF!</definedName>
    <definedName name="PUBL00" localSheetId="10">#REF!</definedName>
    <definedName name="PUBL00" localSheetId="7">#REF!</definedName>
    <definedName name="PUBL00" localSheetId="2">#REF!</definedName>
    <definedName name="PUBL00" localSheetId="5">#REF!</definedName>
    <definedName name="PUBL00" localSheetId="4">#REF!</definedName>
    <definedName name="PUBL00" localSheetId="1">#REF!</definedName>
    <definedName name="PUBL00" localSheetId="3">#REF!</definedName>
    <definedName name="PUBL00" localSheetId="6">#REF!</definedName>
    <definedName name="PUBL00">#REF!</definedName>
    <definedName name="PUBL11" localSheetId="9">#REF!</definedName>
    <definedName name="PUBL11" localSheetId="10">#REF!</definedName>
    <definedName name="PUBL11" localSheetId="7">#REF!</definedName>
    <definedName name="PUBL11" localSheetId="2">#REF!</definedName>
    <definedName name="PUBL11" localSheetId="5">#REF!</definedName>
    <definedName name="PUBL11" localSheetId="4">#REF!</definedName>
    <definedName name="PUBL11" localSheetId="1">#REF!</definedName>
    <definedName name="PUBL11" localSheetId="3">#REF!</definedName>
    <definedName name="PUBL11" localSheetId="6">#REF!</definedName>
    <definedName name="PUBL11">#REF!</definedName>
    <definedName name="PUBL2" localSheetId="9">#REF!</definedName>
    <definedName name="PUBL2" localSheetId="10">#REF!</definedName>
    <definedName name="PUBL2" localSheetId="7">#REF!</definedName>
    <definedName name="PUBL2" localSheetId="2">#REF!</definedName>
    <definedName name="PUBL2" localSheetId="5">#REF!</definedName>
    <definedName name="PUBL2" localSheetId="4">#REF!</definedName>
    <definedName name="PUBL2" localSheetId="1">#REF!</definedName>
    <definedName name="PUBL2" localSheetId="3">#REF!</definedName>
    <definedName name="PUBL2" localSheetId="6">#REF!</definedName>
    <definedName name="PUBL2">#REF!</definedName>
    <definedName name="PUBL22" localSheetId="9">#REF!</definedName>
    <definedName name="PUBL22" localSheetId="10">#REF!</definedName>
    <definedName name="PUBL22" localSheetId="7">#REF!</definedName>
    <definedName name="PUBL22" localSheetId="2">#REF!</definedName>
    <definedName name="PUBL22" localSheetId="5">#REF!</definedName>
    <definedName name="PUBL22" localSheetId="4">#REF!</definedName>
    <definedName name="PUBL22" localSheetId="1">#REF!</definedName>
    <definedName name="PUBL22" localSheetId="3">#REF!</definedName>
    <definedName name="PUBL22" localSheetId="6">#REF!</definedName>
    <definedName name="PUBL22">#REF!</definedName>
    <definedName name="PUBL33" localSheetId="9">#REF!</definedName>
    <definedName name="PUBL33" localSheetId="10">#REF!</definedName>
    <definedName name="PUBL33" localSheetId="7">#REF!</definedName>
    <definedName name="PUBL33" localSheetId="2">#REF!</definedName>
    <definedName name="PUBL33" localSheetId="5">#REF!</definedName>
    <definedName name="PUBL33" localSheetId="4">#REF!</definedName>
    <definedName name="PUBL33" localSheetId="1">#REF!</definedName>
    <definedName name="PUBL33" localSheetId="3">#REF!</definedName>
    <definedName name="PUBL33" localSheetId="6">#REF!</definedName>
    <definedName name="PUBL33">#REF!</definedName>
    <definedName name="PUBL5" localSheetId="9">#REF!</definedName>
    <definedName name="PUBL5" localSheetId="10">#REF!</definedName>
    <definedName name="PUBL5" localSheetId="7">#REF!</definedName>
    <definedName name="PUBL5" localSheetId="2">#REF!</definedName>
    <definedName name="PUBL5" localSheetId="5">#REF!</definedName>
    <definedName name="PUBL5" localSheetId="4">#REF!</definedName>
    <definedName name="PUBL5" localSheetId="1">#REF!</definedName>
    <definedName name="PUBL5" localSheetId="3">#REF!</definedName>
    <definedName name="PUBL5" localSheetId="6">#REF!</definedName>
    <definedName name="PUBL5">#REF!</definedName>
    <definedName name="PUBL55" localSheetId="9">#REF!</definedName>
    <definedName name="PUBL55" localSheetId="10">#REF!</definedName>
    <definedName name="PUBL55" localSheetId="7">#REF!</definedName>
    <definedName name="PUBL55" localSheetId="2">#REF!</definedName>
    <definedName name="PUBL55" localSheetId="5">#REF!</definedName>
    <definedName name="PUBL55" localSheetId="4">#REF!</definedName>
    <definedName name="PUBL55" localSheetId="1">#REF!</definedName>
    <definedName name="PUBL55" localSheetId="3">#REF!</definedName>
    <definedName name="PUBL55" localSheetId="6">#REF!</definedName>
    <definedName name="PUBL55">#REF!</definedName>
    <definedName name="PUBL6" localSheetId="9">#REF!</definedName>
    <definedName name="PUBL6" localSheetId="10">#REF!</definedName>
    <definedName name="PUBL6" localSheetId="7">#REF!</definedName>
    <definedName name="PUBL6" localSheetId="2">#REF!</definedName>
    <definedName name="PUBL6" localSheetId="5">#REF!</definedName>
    <definedName name="PUBL6" localSheetId="4">#REF!</definedName>
    <definedName name="PUBL6" localSheetId="1">#REF!</definedName>
    <definedName name="PUBL6" localSheetId="3">#REF!</definedName>
    <definedName name="PUBL6" localSheetId="6">#REF!</definedName>
    <definedName name="PUBL6">#REF!</definedName>
    <definedName name="PUBL66" localSheetId="9">#REF!</definedName>
    <definedName name="PUBL66" localSheetId="10">#REF!</definedName>
    <definedName name="PUBL66" localSheetId="7">#REF!</definedName>
    <definedName name="PUBL66" localSheetId="2">#REF!</definedName>
    <definedName name="PUBL66" localSheetId="5">#REF!</definedName>
    <definedName name="PUBL66" localSheetId="4">#REF!</definedName>
    <definedName name="PUBL66" localSheetId="1">#REF!</definedName>
    <definedName name="PUBL66" localSheetId="3">#REF!</definedName>
    <definedName name="PUBL66" localSheetId="6">#REF!</definedName>
    <definedName name="PUBL66">#REF!</definedName>
    <definedName name="Q_5" localSheetId="9">#REF!</definedName>
    <definedName name="Q_5" localSheetId="10">#REF!</definedName>
    <definedName name="Q_5" localSheetId="7">#REF!</definedName>
    <definedName name="Q_5" localSheetId="2">#REF!</definedName>
    <definedName name="Q_5" localSheetId="5">#REF!</definedName>
    <definedName name="Q_5" localSheetId="4">#REF!</definedName>
    <definedName name="Q_5" localSheetId="1">#REF!</definedName>
    <definedName name="Q_5" localSheetId="3">#REF!</definedName>
    <definedName name="Q_5" localSheetId="6">#REF!</definedName>
    <definedName name="Q_5">#REF!</definedName>
    <definedName name="Q_6" localSheetId="9">#REF!</definedName>
    <definedName name="Q_6" localSheetId="10">#REF!</definedName>
    <definedName name="Q_6" localSheetId="7">#REF!</definedName>
    <definedName name="Q_6" localSheetId="2">#REF!</definedName>
    <definedName name="Q_6" localSheetId="5">#REF!</definedName>
    <definedName name="Q_6" localSheetId="4">#REF!</definedName>
    <definedName name="Q_6" localSheetId="1">#REF!</definedName>
    <definedName name="Q_6" localSheetId="3">#REF!</definedName>
    <definedName name="Q_6" localSheetId="6">#REF!</definedName>
    <definedName name="Q_6">#REF!</definedName>
    <definedName name="Q_7" localSheetId="9">#REF!</definedName>
    <definedName name="Q_7" localSheetId="10">#REF!</definedName>
    <definedName name="Q_7" localSheetId="7">#REF!</definedName>
    <definedName name="Q_7" localSheetId="2">#REF!</definedName>
    <definedName name="Q_7" localSheetId="5">#REF!</definedName>
    <definedName name="Q_7" localSheetId="4">#REF!</definedName>
    <definedName name="Q_7" localSheetId="1">#REF!</definedName>
    <definedName name="Q_7" localSheetId="3">#REF!</definedName>
    <definedName name="Q_7" localSheetId="6">#REF!</definedName>
    <definedName name="Q_7">#REF!</definedName>
    <definedName name="qawde" localSheetId="9">#REF!</definedName>
    <definedName name="qawde" localSheetId="10">#REF!</definedName>
    <definedName name="qawde" localSheetId="7">#REF!</definedName>
    <definedName name="qawde" localSheetId="2">#REF!</definedName>
    <definedName name="qawde" localSheetId="5">#REF!</definedName>
    <definedName name="qawde" localSheetId="4">#REF!</definedName>
    <definedName name="qawde" localSheetId="1">#REF!</definedName>
    <definedName name="qawde" localSheetId="3">#REF!</definedName>
    <definedName name="qawde" localSheetId="6">#REF!</definedName>
    <definedName name="qawde">#REF!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7" hidden="1">{"Tab1",#N/A,FALSE,"P";"Tab2",#N/A,FALSE,"P"}</definedName>
    <definedName name="qaz" localSheetId="2" hidden="1">{"Tab1",#N/A,FALSE,"P";"Tab2",#N/A,FALSE,"P"}</definedName>
    <definedName name="qaz" localSheetId="5" hidden="1">{"Tab1",#N/A,FALSE,"P";"Tab2",#N/A,FALSE,"P"}</definedName>
    <definedName name="qaz" localSheetId="4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7" hidden="1">{"Tab1",#N/A,FALSE,"P";"Tab2",#N/A,FALSE,"P"}</definedName>
    <definedName name="qer" localSheetId="2" hidden="1">{"Tab1",#N/A,FALSE,"P";"Tab2",#N/A,FALSE,"P"}</definedName>
    <definedName name="qer" localSheetId="5" hidden="1">{"Tab1",#N/A,FALSE,"P";"Tab2",#N/A,FALSE,"P"}</definedName>
    <definedName name="qer" localSheetId="4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hidden="1">{"Tab1",#N/A,FALSE,"P";"Tab2",#N/A,FALSE,"P"}</definedName>
    <definedName name="QFISCAL">'[73]Quarterly Raw Data'!#REF!</definedName>
    <definedName name="qq" hidden="1">'[60]J(Priv.Cap)'!#REF!</definedName>
    <definedName name="qqq" localSheetId="8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7" hidden="1">{#N/A,#N/A,FALSE,"EXTRABUDGT"}</definedName>
    <definedName name="qqq" localSheetId="2" hidden="1">{#N/A,#N/A,FALSE,"EXTRABUDGT"}</definedName>
    <definedName name="qqq" localSheetId="5" hidden="1">{#N/A,#N/A,FALSE,"EXTRABUDGT"}</definedName>
    <definedName name="qqq" localSheetId="4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hidden="1">{#N/A,#N/A,FALSE,"EXTRABUDGT"}</definedName>
    <definedName name="qqqqq" localSheetId="8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7" hidden="1">{"Minpmon",#N/A,FALSE,"Monthinput"}</definedName>
    <definedName name="qqqqq" localSheetId="2" hidden="1">{"Minpmon",#N/A,FALSE,"Monthinput"}</definedName>
    <definedName name="qqqqq" localSheetId="5" hidden="1">{"Minpmon",#N/A,FALSE,"Monthinput"}</definedName>
    <definedName name="qqqqq" localSheetId="4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hidden="1">{"Minpmon",#N/A,FALSE,"Monthinput"}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7" hidden="1">{"Tab1",#N/A,FALSE,"P";"Tab2",#N/A,FALSE,"P"}</definedName>
    <definedName name="qqqqqqqqqqqqq" localSheetId="2" hidden="1">{"Tab1",#N/A,FALSE,"P";"Tab2",#N/A,FALSE,"P"}</definedName>
    <definedName name="qqqqqqqqqqqqq" localSheetId="5" hidden="1">{"Tab1",#N/A,FALSE,"P";"Tab2",#N/A,FALSE,"P"}</definedName>
    <definedName name="qqqqqqqqqqqqq" localSheetId="4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hidden="1">{"Tab1",#N/A,FALSE,"P";"Tab2",#N/A,FALSE,"P"}</definedName>
    <definedName name="qrtdata2">'[74]Authnot Prelim'!#REF!</definedName>
    <definedName name="QTAB7">'[73]Quarterly MacroFlow'!#REF!</definedName>
    <definedName name="QTAB7A">'[73]Quarterly MacroFlow'!#REF!</definedName>
    <definedName name="QtrData">'[74]Authnot Prelim'!#REF!</definedName>
    <definedName name="quality">[37]nonopec!$D$400:$AD$423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7" hidden="1">{"Riqfin97",#N/A,FALSE,"Tran";"Riqfinpro",#N/A,FALSE,"Tran"}</definedName>
    <definedName name="qw" localSheetId="2" hidden="1">{"Riqfin97",#N/A,FALSE,"Tran";"Riqfinpro",#N/A,FALSE,"Tran"}</definedName>
    <definedName name="qw" localSheetId="5" hidden="1">{"Riqfin97",#N/A,FALSE,"Tran";"Riqfinpro",#N/A,FALSE,"Tran"}</definedName>
    <definedName name="qw" localSheetId="4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hidden="1">{"Riqfin97",#N/A,FALSE,"Tran";"Riqfinpro",#N/A,FALSE,"Tran"}</definedName>
    <definedName name="R_" localSheetId="8">#REF!</definedName>
    <definedName name="R_" localSheetId="9">#REF!</definedName>
    <definedName name="R_" localSheetId="10">#REF!</definedName>
    <definedName name="R_" localSheetId="7">#REF!</definedName>
    <definedName name="R_" localSheetId="2">#REF!</definedName>
    <definedName name="R_" localSheetId="5">#REF!</definedName>
    <definedName name="R_" localSheetId="4">#REF!</definedName>
    <definedName name="R_" localSheetId="1">#REF!</definedName>
    <definedName name="R_" localSheetId="3">#REF!</definedName>
    <definedName name="R_" localSheetId="6">#REF!</definedName>
    <definedName name="R_">#REF!</definedName>
    <definedName name="RA" localSheetId="9">#REF!</definedName>
    <definedName name="RA" localSheetId="10">#REF!</definedName>
    <definedName name="RA" localSheetId="7">#REF!</definedName>
    <definedName name="RA" localSheetId="2">#REF!</definedName>
    <definedName name="RA" localSheetId="5">#REF!</definedName>
    <definedName name="RA" localSheetId="4">#REF!</definedName>
    <definedName name="RA" localSheetId="1">#REF!</definedName>
    <definedName name="RA" localSheetId="3">#REF!</definedName>
    <definedName name="RA" localSheetId="6">#REF!</definedName>
    <definedName name="RA">#REF!</definedName>
    <definedName name="raaesrr" localSheetId="9">#REF!</definedName>
    <definedName name="raaesrr" localSheetId="10">#REF!</definedName>
    <definedName name="raaesrr" localSheetId="7">#REF!</definedName>
    <definedName name="raaesrr" localSheetId="2">#REF!</definedName>
    <definedName name="raaesrr" localSheetId="5">#REF!</definedName>
    <definedName name="raaesrr" localSheetId="4">#REF!</definedName>
    <definedName name="raaesrr" localSheetId="1">#REF!</definedName>
    <definedName name="raaesrr" localSheetId="3">#REF!</definedName>
    <definedName name="raaesrr" localSheetId="6">#REF!</definedName>
    <definedName name="raaesrr">#REF!</definedName>
    <definedName name="raas" localSheetId="9">#REF!</definedName>
    <definedName name="raas" localSheetId="10">#REF!</definedName>
    <definedName name="raas" localSheetId="7">#REF!</definedName>
    <definedName name="raas" localSheetId="2">#REF!</definedName>
    <definedName name="raas" localSheetId="5">#REF!</definedName>
    <definedName name="raas" localSheetId="4">#REF!</definedName>
    <definedName name="raas" localSheetId="1">#REF!</definedName>
    <definedName name="raas" localSheetId="3">#REF!</definedName>
    <definedName name="raas" localSheetId="6">#REF!</definedName>
    <definedName name="raas">#REF!</definedName>
    <definedName name="RD" localSheetId="9">#REF!</definedName>
    <definedName name="RD" localSheetId="10">#REF!</definedName>
    <definedName name="RD" localSheetId="7">#REF!</definedName>
    <definedName name="RD" localSheetId="2">#REF!</definedName>
    <definedName name="RD" localSheetId="5">#REF!</definedName>
    <definedName name="RD" localSheetId="4">#REF!</definedName>
    <definedName name="RD" localSheetId="1">#REF!</definedName>
    <definedName name="RD" localSheetId="3">#REF!</definedName>
    <definedName name="RD" localSheetId="6">#REF!</definedName>
    <definedName name="RD">#REF!</definedName>
    <definedName name="RD1A" localSheetId="9">#REF!</definedName>
    <definedName name="RD1A" localSheetId="10">#REF!</definedName>
    <definedName name="RD1A" localSheetId="7">#REF!</definedName>
    <definedName name="RD1A" localSheetId="2">#REF!</definedName>
    <definedName name="RD1A" localSheetId="5">#REF!</definedName>
    <definedName name="RD1A" localSheetId="4">#REF!</definedName>
    <definedName name="RD1A" localSheetId="1">#REF!</definedName>
    <definedName name="RD1A" localSheetId="3">#REF!</definedName>
    <definedName name="RD1A" localSheetId="6">#REF!</definedName>
    <definedName name="RD1A">#REF!</definedName>
    <definedName name="RE" localSheetId="9">#REF!</definedName>
    <definedName name="RE" localSheetId="10">#REF!</definedName>
    <definedName name="RE" localSheetId="7">#REF!</definedName>
    <definedName name="RE" localSheetId="2">#REF!</definedName>
    <definedName name="RE" localSheetId="5">#REF!</definedName>
    <definedName name="RE" localSheetId="4">#REF!</definedName>
    <definedName name="RE" localSheetId="1">#REF!</definedName>
    <definedName name="RE" localSheetId="3">#REF!</definedName>
    <definedName name="RE" localSheetId="6">#REF!</definedName>
    <definedName name="RE">#REF!</definedName>
    <definedName name="red" localSheetId="7">#REF!</definedName>
    <definedName name="red" localSheetId="2">#REF!</definedName>
    <definedName name="red" localSheetId="5">#REF!</definedName>
    <definedName name="red" localSheetId="4">#REF!</definedName>
    <definedName name="red" localSheetId="1">#REF!</definedName>
    <definedName name="red" localSheetId="3">#REF!</definedName>
    <definedName name="red" localSheetId="6">#REF!</definedName>
    <definedName name="red">#REF!</definedName>
    <definedName name="RED_BOP" localSheetId="9">#REF!</definedName>
    <definedName name="RED_BOP" localSheetId="10">#REF!</definedName>
    <definedName name="RED_BOP" localSheetId="7">#REF!</definedName>
    <definedName name="RED_BOP" localSheetId="2">#REF!</definedName>
    <definedName name="RED_BOP" localSheetId="5">#REF!</definedName>
    <definedName name="RED_BOP" localSheetId="4">#REF!</definedName>
    <definedName name="RED_BOP" localSheetId="1">#REF!</definedName>
    <definedName name="RED_BOP" localSheetId="3">#REF!</definedName>
    <definedName name="RED_BOP" localSheetId="6">#REF!</definedName>
    <definedName name="RED_BOP">#REF!</definedName>
    <definedName name="red_cpi" localSheetId="9">#REF!</definedName>
    <definedName name="red_cpi" localSheetId="10">#REF!</definedName>
    <definedName name="red_cpi" localSheetId="7">#REF!</definedName>
    <definedName name="red_cpi" localSheetId="2">#REF!</definedName>
    <definedName name="red_cpi" localSheetId="5">#REF!</definedName>
    <definedName name="red_cpi" localSheetId="4">#REF!</definedName>
    <definedName name="red_cpi" localSheetId="1">#REF!</definedName>
    <definedName name="red_cpi" localSheetId="3">#REF!</definedName>
    <definedName name="red_cpi" localSheetId="6">#REF!</definedName>
    <definedName name="red_cpi">#REF!</definedName>
    <definedName name="RED_D" localSheetId="9">#REF!</definedName>
    <definedName name="RED_D" localSheetId="10">#REF!</definedName>
    <definedName name="RED_D" localSheetId="7">#REF!</definedName>
    <definedName name="RED_D" localSheetId="2">#REF!</definedName>
    <definedName name="RED_D" localSheetId="5">#REF!</definedName>
    <definedName name="RED_D" localSheetId="4">#REF!</definedName>
    <definedName name="RED_D" localSheetId="1">#REF!</definedName>
    <definedName name="RED_D" localSheetId="3">#REF!</definedName>
    <definedName name="RED_D" localSheetId="6">#REF!</definedName>
    <definedName name="RED_D">#REF!</definedName>
    <definedName name="RED_DS" localSheetId="9">#REF!</definedName>
    <definedName name="RED_DS" localSheetId="10">#REF!</definedName>
    <definedName name="RED_DS" localSheetId="7">#REF!</definedName>
    <definedName name="RED_DS" localSheetId="2">#REF!</definedName>
    <definedName name="RED_DS" localSheetId="5">#REF!</definedName>
    <definedName name="RED_DS" localSheetId="4">#REF!</definedName>
    <definedName name="RED_DS" localSheetId="1">#REF!</definedName>
    <definedName name="RED_DS" localSheetId="3">#REF!</definedName>
    <definedName name="RED_DS" localSheetId="6">#REF!</definedName>
    <definedName name="RED_DS">#REF!</definedName>
    <definedName name="red_gdp_exp" localSheetId="9">#REF!</definedName>
    <definedName name="red_gdp_exp" localSheetId="10">#REF!</definedName>
    <definedName name="red_gdp_exp" localSheetId="7">#REF!</definedName>
    <definedName name="red_gdp_exp" localSheetId="2">#REF!</definedName>
    <definedName name="red_gdp_exp" localSheetId="5">#REF!</definedName>
    <definedName name="red_gdp_exp" localSheetId="4">#REF!</definedName>
    <definedName name="red_gdp_exp" localSheetId="1">#REF!</definedName>
    <definedName name="red_gdp_exp" localSheetId="3">#REF!</definedName>
    <definedName name="red_gdp_exp" localSheetId="6">#REF!</definedName>
    <definedName name="red_gdp_exp">#REF!</definedName>
    <definedName name="red_govt_empl" localSheetId="9">#REF!</definedName>
    <definedName name="red_govt_empl" localSheetId="10">#REF!</definedName>
    <definedName name="red_govt_empl" localSheetId="7">#REF!</definedName>
    <definedName name="red_govt_empl" localSheetId="2">#REF!</definedName>
    <definedName name="red_govt_empl" localSheetId="5">#REF!</definedName>
    <definedName name="red_govt_empl" localSheetId="4">#REF!</definedName>
    <definedName name="red_govt_empl" localSheetId="1">#REF!</definedName>
    <definedName name="red_govt_empl" localSheetId="3">#REF!</definedName>
    <definedName name="red_govt_empl" localSheetId="6">#REF!</definedName>
    <definedName name="red_govt_empl">#REF!</definedName>
    <definedName name="RED_NATCPI" localSheetId="9">#REF!</definedName>
    <definedName name="RED_NATCPI" localSheetId="10">#REF!</definedName>
    <definedName name="RED_NATCPI" localSheetId="7">#REF!</definedName>
    <definedName name="RED_NATCPI" localSheetId="2">#REF!</definedName>
    <definedName name="RED_NATCPI" localSheetId="5">#REF!</definedName>
    <definedName name="RED_NATCPI" localSheetId="4">#REF!</definedName>
    <definedName name="RED_NATCPI" localSheetId="1">#REF!</definedName>
    <definedName name="RED_NATCPI" localSheetId="3">#REF!</definedName>
    <definedName name="RED_NATCPI" localSheetId="6">#REF!</definedName>
    <definedName name="RED_NATCPI">#REF!</definedName>
    <definedName name="RED_TBCPI" localSheetId="9">#REF!</definedName>
    <definedName name="RED_TBCPI" localSheetId="10">#REF!</definedName>
    <definedName name="RED_TBCPI" localSheetId="7">#REF!</definedName>
    <definedName name="RED_TBCPI" localSheetId="2">#REF!</definedName>
    <definedName name="RED_TBCPI" localSheetId="5">#REF!</definedName>
    <definedName name="RED_TBCPI" localSheetId="4">#REF!</definedName>
    <definedName name="RED_TBCPI" localSheetId="1">#REF!</definedName>
    <definedName name="RED_TBCPI" localSheetId="3">#REF!</definedName>
    <definedName name="RED_TBCPI" localSheetId="6">#REF!</definedName>
    <definedName name="RED_TBCPI">#REF!</definedName>
    <definedName name="RED_TRD" localSheetId="9">#REF!</definedName>
    <definedName name="RED_TRD" localSheetId="10">#REF!</definedName>
    <definedName name="RED_TRD" localSheetId="7">#REF!</definedName>
    <definedName name="RED_TRD" localSheetId="2">#REF!</definedName>
    <definedName name="RED_TRD" localSheetId="5">#REF!</definedName>
    <definedName name="RED_TRD" localSheetId="4">#REF!</definedName>
    <definedName name="RED_TRD" localSheetId="1">#REF!</definedName>
    <definedName name="RED_TRD" localSheetId="3">#REF!</definedName>
    <definedName name="RED_TRD" localSheetId="6">#REF!</definedName>
    <definedName name="RED_TRD">#REF!</definedName>
    <definedName name="REF" localSheetId="9">#REF!</definedName>
    <definedName name="REF" localSheetId="10">#REF!</definedName>
    <definedName name="REF" localSheetId="7">#REF!</definedName>
    <definedName name="REF" localSheetId="2">#REF!</definedName>
    <definedName name="REF" localSheetId="5">#REF!</definedName>
    <definedName name="REF" localSheetId="4">#REF!</definedName>
    <definedName name="REF" localSheetId="1">#REF!</definedName>
    <definedName name="REF" localSheetId="3">#REF!</definedName>
    <definedName name="REF" localSheetId="6">#REF!</definedName>
    <definedName name="REF">#REF!</definedName>
    <definedName name="registro" localSheetId="7">#REF!</definedName>
    <definedName name="registro" localSheetId="2">#REF!</definedName>
    <definedName name="registro" localSheetId="5">#REF!</definedName>
    <definedName name="registro" localSheetId="4">#REF!</definedName>
    <definedName name="registro" localSheetId="1">#REF!</definedName>
    <definedName name="registro" localSheetId="3">#REF!</definedName>
    <definedName name="registro" localSheetId="6">#REF!</definedName>
    <definedName name="registro">#REF!</definedName>
    <definedName name="REGREOUT" localSheetId="9" hidden="1">#REF!</definedName>
    <definedName name="REGREOUT" localSheetId="10" hidden="1">#REF!</definedName>
    <definedName name="REGREOUT" localSheetId="7" hidden="1">#REF!</definedName>
    <definedName name="REGREOUT" localSheetId="2" hidden="1">#REF!</definedName>
    <definedName name="REGREOUT" localSheetId="5" hidden="1">#REF!</definedName>
    <definedName name="REGREOUT" localSheetId="4" hidden="1">#REF!</definedName>
    <definedName name="REGREOUT" localSheetId="1" hidden="1">#REF!</definedName>
    <definedName name="REGREOUT" localSheetId="3" hidden="1">#REF!</definedName>
    <definedName name="REGREOUT" localSheetId="6" hidden="1">#REF!</definedName>
    <definedName name="REGREOUT" hidden="1">#REF!</definedName>
    <definedName name="REGREX" localSheetId="9" hidden="1">#REF!</definedName>
    <definedName name="REGREX" localSheetId="10" hidden="1">#REF!</definedName>
    <definedName name="REGREX" localSheetId="7" hidden="1">#REF!</definedName>
    <definedName name="REGREX" localSheetId="2" hidden="1">#REF!</definedName>
    <definedName name="REGREX" localSheetId="5" hidden="1">#REF!</definedName>
    <definedName name="REGREX" localSheetId="4" hidden="1">#REF!</definedName>
    <definedName name="REGREX" localSheetId="1" hidden="1">#REF!</definedName>
    <definedName name="REGREX" localSheetId="3" hidden="1">#REF!</definedName>
    <definedName name="REGREX" localSheetId="6" hidden="1">#REF!</definedName>
    <definedName name="REGREX" hidden="1">#REF!</definedName>
    <definedName name="REGREY" localSheetId="9" hidden="1">#REF!</definedName>
    <definedName name="REGREY" localSheetId="10" hidden="1">#REF!</definedName>
    <definedName name="REGREY" localSheetId="7" hidden="1">#REF!</definedName>
    <definedName name="REGREY" localSheetId="2" hidden="1">#REF!</definedName>
    <definedName name="REGREY" localSheetId="5" hidden="1">#REF!</definedName>
    <definedName name="REGREY" localSheetId="4" hidden="1">#REF!</definedName>
    <definedName name="REGREY" localSheetId="1" hidden="1">#REF!</definedName>
    <definedName name="REGREY" localSheetId="3" hidden="1">#REF!</definedName>
    <definedName name="REGREY" localSheetId="6" hidden="1">#REF!</definedName>
    <definedName name="REGREY" hidden="1">#REF!</definedName>
    <definedName name="rerer" localSheetId="9" hidden="1">#REF!</definedName>
    <definedName name="rerer" localSheetId="10" hidden="1">#REF!</definedName>
    <definedName name="rerer" localSheetId="7" hidden="1">#REF!</definedName>
    <definedName name="rerer" localSheetId="2" hidden="1">#REF!</definedName>
    <definedName name="rerer" localSheetId="5" hidden="1">#REF!</definedName>
    <definedName name="rerer" localSheetId="4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hidden="1">#REF!</definedName>
    <definedName name="RESERVAS" localSheetId="9">#REF!</definedName>
    <definedName name="RESERVAS" localSheetId="10">#REF!</definedName>
    <definedName name="RESERVAS" localSheetId="7">#REF!</definedName>
    <definedName name="RESERVAS" localSheetId="2">#REF!</definedName>
    <definedName name="RESERVAS" localSheetId="5">#REF!</definedName>
    <definedName name="RESERVAS" localSheetId="4">#REF!</definedName>
    <definedName name="RESERVAS" localSheetId="1">#REF!</definedName>
    <definedName name="RESERVAS" localSheetId="3">#REF!</definedName>
    <definedName name="RESERVAS" localSheetId="6">#REF!</definedName>
    <definedName name="RESERVAS">#REF!</definedName>
    <definedName name="RESUMEN" localSheetId="10">'[75]Evolución Deuda Ene-jun 2004'!#REF!</definedName>
    <definedName name="RESUMEN" localSheetId="6">'[75]Evolución Deuda Ene-jun 2004'!#REF!</definedName>
    <definedName name="RESUMEN">'[75]Evolución Deuda Ene-jun 2004'!#REF!</definedName>
    <definedName name="RESUMEN2" localSheetId="8">#REF!</definedName>
    <definedName name="RESUMEN2" localSheetId="9">#REF!</definedName>
    <definedName name="RESUMEN2" localSheetId="10">#REF!</definedName>
    <definedName name="RESUMEN2" localSheetId="7">#REF!</definedName>
    <definedName name="RESUMEN2" localSheetId="2">#REF!</definedName>
    <definedName name="RESUMEN2" localSheetId="5">#REF!</definedName>
    <definedName name="RESUMEN2" localSheetId="4">#REF!</definedName>
    <definedName name="RESUMEN2" localSheetId="1">#REF!</definedName>
    <definedName name="RESUMEN2" localSheetId="3">#REF!</definedName>
    <definedName name="RESUMEN2" localSheetId="6">#REF!</definedName>
    <definedName name="RESUMEN2">#REF!</definedName>
    <definedName name="RESUMEN3" localSheetId="8">#REF!</definedName>
    <definedName name="RESUMEN3" localSheetId="9">#REF!</definedName>
    <definedName name="RESUMEN3" localSheetId="10">#REF!</definedName>
    <definedName name="RESUMEN3" localSheetId="7">#REF!</definedName>
    <definedName name="RESUMEN3" localSheetId="2">#REF!</definedName>
    <definedName name="RESUMEN3" localSheetId="5">#REF!</definedName>
    <definedName name="RESUMEN3" localSheetId="4">#REF!</definedName>
    <definedName name="RESUMEN3" localSheetId="1">#REF!</definedName>
    <definedName name="RESUMEN3" localSheetId="3">#REF!</definedName>
    <definedName name="RESUMEN3" localSheetId="6">#REF!</definedName>
    <definedName name="RESUMEN3">#REF!</definedName>
    <definedName name="RESUMEN4" localSheetId="8">#REF!</definedName>
    <definedName name="RESUMEN4" localSheetId="9">#REF!</definedName>
    <definedName name="RESUMEN4" localSheetId="10">#REF!</definedName>
    <definedName name="RESUMEN4" localSheetId="7">#REF!</definedName>
    <definedName name="RESUMEN4" localSheetId="2">#REF!</definedName>
    <definedName name="RESUMEN4" localSheetId="5">#REF!</definedName>
    <definedName name="RESUMEN4" localSheetId="4">#REF!</definedName>
    <definedName name="RESUMEN4" localSheetId="1">#REF!</definedName>
    <definedName name="RESUMEN4" localSheetId="3">#REF!</definedName>
    <definedName name="RESUMEN4" localSheetId="6">#REF!</definedName>
    <definedName name="RESUMEN4">#REF!</definedName>
    <definedName name="RESUMEN5" localSheetId="9">#REF!</definedName>
    <definedName name="RESUMEN5" localSheetId="10">#REF!</definedName>
    <definedName name="RESUMEN5" localSheetId="7">#REF!</definedName>
    <definedName name="RESUMEN5" localSheetId="2">#REF!</definedName>
    <definedName name="RESUMEN5" localSheetId="5">#REF!</definedName>
    <definedName name="RESUMEN5" localSheetId="4">#REF!</definedName>
    <definedName name="RESUMEN5" localSheetId="1">#REF!</definedName>
    <definedName name="RESUMEN5" localSheetId="3">#REF!</definedName>
    <definedName name="RESUMEN5" localSheetId="6">#REF!</definedName>
    <definedName name="RESUMEN5">#REF!</definedName>
    <definedName name="retre" localSheetId="10" hidden="1">'[47]Fax a enviar'!#REF!</definedName>
    <definedName name="retre" localSheetId="6" hidden="1">'[47]Fax a enviar'!#REF!</definedName>
    <definedName name="retre" hidden="1">'[47]Fax a enviar'!#REF!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7" hidden="1">{"Riqfin97",#N/A,FALSE,"Tran";"Riqfinpro",#N/A,FALSE,"Tran"}</definedName>
    <definedName name="rft" localSheetId="2" hidden="1">{"Riqfin97",#N/A,FALSE,"Tran";"Riqfinpro",#N/A,FALSE,"Tran"}</definedName>
    <definedName name="rft" localSheetId="5" hidden="1">{"Riqfin97",#N/A,FALSE,"Tran";"Riqfinpro",#N/A,FALSE,"Tran"}</definedName>
    <definedName name="rft" localSheetId="4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hidden="1">{"Riqfin97",#N/A,FALSE,"Tran";"Riqfinpro",#N/A,FALSE,"Tran"}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7" hidden="1">{"Tab1",#N/A,FALSE,"P";"Tab2",#N/A,FALSE,"P"}</definedName>
    <definedName name="rfv" localSheetId="2" hidden="1">{"Tab1",#N/A,FALSE,"P";"Tab2",#N/A,FALSE,"P"}</definedName>
    <definedName name="rfv" localSheetId="5" hidden="1">{"Tab1",#N/A,FALSE,"P";"Tab2",#N/A,FALSE,"P"}</definedName>
    <definedName name="rfv" localSheetId="4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hidden="1">{"Tab1",#N/A,FALSE,"P";"Tab2",#N/A,FALSE,"P"}</definedName>
    <definedName name="rgdfgd" localSheetId="8" hidden="1">#REF!</definedName>
    <definedName name="rgdfgd" localSheetId="9" hidden="1">#REF!</definedName>
    <definedName name="rgdfgd" localSheetId="10" hidden="1">#REF!</definedName>
    <definedName name="rgdfgd" localSheetId="7" hidden="1">#REF!</definedName>
    <definedName name="rgdfgd" localSheetId="2" hidden="1">#REF!</definedName>
    <definedName name="rgdfgd" localSheetId="5" hidden="1">#REF!</definedName>
    <definedName name="rgdfgd" localSheetId="4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hidden="1">#REF!</definedName>
    <definedName name="rgz\dsf">#N/A</definedName>
    <definedName name="ri" localSheetId="8" hidden="1">#REF!</definedName>
    <definedName name="ri" localSheetId="9" hidden="1">#REF!</definedName>
    <definedName name="ri" localSheetId="10" hidden="1">#REF!</definedName>
    <definedName name="ri" localSheetId="7" hidden="1">#REF!</definedName>
    <definedName name="ri" localSheetId="2" hidden="1">#REF!</definedName>
    <definedName name="ri" localSheetId="5" hidden="1">#REF!</definedName>
    <definedName name="ri" localSheetId="4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hidden="1">#REF!</definedName>
    <definedName name="right" localSheetId="9">#REF!</definedName>
    <definedName name="right" localSheetId="10">#REF!</definedName>
    <definedName name="right" localSheetId="7">#REF!</definedName>
    <definedName name="right" localSheetId="2">#REF!</definedName>
    <definedName name="right" localSheetId="5">#REF!</definedName>
    <definedName name="right" localSheetId="4">#REF!</definedName>
    <definedName name="right" localSheetId="1">#REF!</definedName>
    <definedName name="right" localSheetId="3">#REF!</definedName>
    <definedName name="right" localSheetId="6">#REF!</definedName>
    <definedName name="right">#REF!</definedName>
    <definedName name="RIN" localSheetId="9">#REF!</definedName>
    <definedName name="RIN" localSheetId="10">#REF!</definedName>
    <definedName name="RIN" localSheetId="7">#REF!</definedName>
    <definedName name="RIN" localSheetId="2">#REF!</definedName>
    <definedName name="RIN" localSheetId="5">#REF!</definedName>
    <definedName name="RIN" localSheetId="4">#REF!</definedName>
    <definedName name="RIN" localSheetId="1">#REF!</definedName>
    <definedName name="RIN" localSheetId="3">#REF!</definedName>
    <definedName name="RIN" localSheetId="6">#REF!</definedName>
    <definedName name="RIN">#REF!</definedName>
    <definedName name="rindex" localSheetId="9">#REF!</definedName>
    <definedName name="rindex" localSheetId="10">#REF!</definedName>
    <definedName name="rindex" localSheetId="7">#REF!</definedName>
    <definedName name="rindex" localSheetId="2">#REF!</definedName>
    <definedName name="rindex" localSheetId="5">#REF!</definedName>
    <definedName name="rindex" localSheetId="4">#REF!</definedName>
    <definedName name="rindex" localSheetId="1">#REF!</definedName>
    <definedName name="rindex" localSheetId="3">#REF!</definedName>
    <definedName name="rindex" localSheetId="6">#REF!</definedName>
    <definedName name="rindex">#REF!</definedName>
    <definedName name="rita">[83]Hoja2!$1:$1048576</definedName>
    <definedName name="rngErrorSort">[54]ErrCheck!$A$4</definedName>
    <definedName name="rngLastSave">[54]Main!$G$19</definedName>
    <definedName name="rngLastSent">[54]Main!$G$18</definedName>
    <definedName name="rngLastUpdate">[54]Links!$D$2</definedName>
    <definedName name="rngNeedsUpdate">[54]Links!$E$2</definedName>
    <definedName name="rngQuestChecked">[54]ErrCheck!$A$3</definedName>
    <definedName name="ROS">#N/A</definedName>
    <definedName name="Rows_Table" localSheetId="8">#REF!</definedName>
    <definedName name="Rows_Table" localSheetId="9">#REF!</definedName>
    <definedName name="Rows_Table" localSheetId="10">#REF!</definedName>
    <definedName name="Rows_Table" localSheetId="7">#REF!</definedName>
    <definedName name="Rows_Table" localSheetId="2">#REF!</definedName>
    <definedName name="Rows_Table" localSheetId="5">#REF!</definedName>
    <definedName name="Rows_Table" localSheetId="4">#REF!</definedName>
    <definedName name="Rows_Table" localSheetId="1">#REF!</definedName>
    <definedName name="Rows_Table" localSheetId="3">#REF!</definedName>
    <definedName name="Rows_Table" localSheetId="6">#REF!</definedName>
    <definedName name="Rows_Table">#REF!</definedName>
    <definedName name="RR" localSheetId="8">#REF!</definedName>
    <definedName name="RR" localSheetId="9">#REF!</definedName>
    <definedName name="RR" localSheetId="10">#REF!</definedName>
    <definedName name="RR" localSheetId="7">#REF!</definedName>
    <definedName name="RR" localSheetId="2">#REF!</definedName>
    <definedName name="RR" localSheetId="5">#REF!</definedName>
    <definedName name="RR" localSheetId="4">#REF!</definedName>
    <definedName name="RR" localSheetId="1">#REF!</definedName>
    <definedName name="RR" localSheetId="3">#REF!</definedName>
    <definedName name="RR" localSheetId="6">#REF!</definedName>
    <definedName name="RR">#REF!</definedName>
    <definedName name="rrasrra" localSheetId="9">#REF!</definedName>
    <definedName name="rrasrra" localSheetId="10">#REF!</definedName>
    <definedName name="rrasrra" localSheetId="7">#REF!</definedName>
    <definedName name="rrasrra" localSheetId="2">#REF!</definedName>
    <definedName name="rrasrra" localSheetId="5">#REF!</definedName>
    <definedName name="rrasrra" localSheetId="4">#REF!</definedName>
    <definedName name="rrasrra" localSheetId="1">#REF!</definedName>
    <definedName name="rrasrra" localSheetId="3">#REF!</definedName>
    <definedName name="rrasrra" localSheetId="6">#REF!</definedName>
    <definedName name="rrasrra">#REF!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7" hidden="1">{"Riqfin97",#N/A,FALSE,"Tran";"Riqfinpro",#N/A,FALSE,"Tran"}</definedName>
    <definedName name="rrr" localSheetId="2" hidden="1">{"Riqfin97",#N/A,FALSE,"Tran";"Riqfinpro",#N/A,FALSE,"Tran"}</definedName>
    <definedName name="rrr" localSheetId="5" hidden="1">{"Riqfin97",#N/A,FALSE,"Tran";"Riqfinpro",#N/A,FALSE,"Tran"}</definedName>
    <definedName name="rrr" localSheetId="4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7" hidden="1">{"Tab1",#N/A,FALSE,"P";"Tab2",#N/A,FALSE,"P"}</definedName>
    <definedName name="rrrrrr" localSheetId="2" hidden="1">{"Tab1",#N/A,FALSE,"P";"Tab2",#N/A,FALSE,"P"}</definedName>
    <definedName name="rrrrrr" localSheetId="5" hidden="1">{"Tab1",#N/A,FALSE,"P";"Tab2",#N/A,FALSE,"P"}</definedName>
    <definedName name="rrrrrr" localSheetId="4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7" hidden="1">{"Tab1",#N/A,FALSE,"P";"Tab2",#N/A,FALSE,"P"}</definedName>
    <definedName name="rrrrrrr" localSheetId="2" hidden="1">{"Tab1",#N/A,FALSE,"P";"Tab2",#N/A,FALSE,"P"}</definedName>
    <definedName name="rrrrrrr" localSheetId="5" hidden="1">{"Tab1",#N/A,FALSE,"P";"Tab2",#N/A,FALSE,"P"}</definedName>
    <definedName name="rrrrrrr" localSheetId="4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7" hidden="1">{"Tab1",#N/A,FALSE,"P";"Tab2",#N/A,FALSE,"P"}</definedName>
    <definedName name="rrrrrrrrrrrrr" localSheetId="2" hidden="1">{"Tab1",#N/A,FALSE,"P";"Tab2",#N/A,FALSE,"P"}</definedName>
    <definedName name="rrrrrrrrrrrrr" localSheetId="5" hidden="1">{"Tab1",#N/A,FALSE,"P";"Tab2",#N/A,FALSE,"P"}</definedName>
    <definedName name="rrrrrrrrrrrrr" localSheetId="4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hidden="1">{"Tab1",#N/A,FALSE,"P";"Tab2",#N/A,FALSE,"P"}</definedName>
    <definedName name="RS" localSheetId="8">#REF!</definedName>
    <definedName name="RS" localSheetId="9">#REF!</definedName>
    <definedName name="RS" localSheetId="10">#REF!</definedName>
    <definedName name="RS" localSheetId="7">#REF!</definedName>
    <definedName name="RS" localSheetId="2">#REF!</definedName>
    <definedName name="RS" localSheetId="5">#REF!</definedName>
    <definedName name="RS" localSheetId="4">#REF!</definedName>
    <definedName name="RS" localSheetId="1">#REF!</definedName>
    <definedName name="RS" localSheetId="3">#REF!</definedName>
    <definedName name="RS" localSheetId="6">#REF!</definedName>
    <definedName name="RS">#REF!</definedName>
    <definedName name="RS1A" localSheetId="9">#REF!</definedName>
    <definedName name="RS1A" localSheetId="10">#REF!</definedName>
    <definedName name="RS1A" localSheetId="7">#REF!</definedName>
    <definedName name="RS1A" localSheetId="2">#REF!</definedName>
    <definedName name="RS1A" localSheetId="5">#REF!</definedName>
    <definedName name="RS1A" localSheetId="4">#REF!</definedName>
    <definedName name="RS1A" localSheetId="1">#REF!</definedName>
    <definedName name="RS1A" localSheetId="3">#REF!</definedName>
    <definedName name="RS1A" localSheetId="6">#REF!</definedName>
    <definedName name="RS1A">#REF!</definedName>
    <definedName name="RSB" localSheetId="9">#REF!</definedName>
    <definedName name="RSB" localSheetId="10">#REF!</definedName>
    <definedName name="RSB" localSheetId="7">#REF!</definedName>
    <definedName name="RSB" localSheetId="2">#REF!</definedName>
    <definedName name="RSB" localSheetId="5">#REF!</definedName>
    <definedName name="RSB" localSheetId="4">#REF!</definedName>
    <definedName name="RSB" localSheetId="1">#REF!</definedName>
    <definedName name="RSB" localSheetId="3">#REF!</definedName>
    <definedName name="RSB" localSheetId="6">#REF!</definedName>
    <definedName name="RSB">#REF!</definedName>
    <definedName name="RSB_AHAP_40R" localSheetId="9">#REF!</definedName>
    <definedName name="RSB_AHAP_40R" localSheetId="10">#REF!</definedName>
    <definedName name="RSB_AHAP_40R" localSheetId="7">#REF!</definedName>
    <definedName name="RSB_AHAP_40R" localSheetId="2">#REF!</definedName>
    <definedName name="RSB_AHAP_40R" localSheetId="5">#REF!</definedName>
    <definedName name="RSB_AHAP_40R" localSheetId="4">#REF!</definedName>
    <definedName name="RSB_AHAP_40R" localSheetId="1">#REF!</definedName>
    <definedName name="RSB_AHAP_40R" localSheetId="3">#REF!</definedName>
    <definedName name="RSB_AHAP_40R" localSheetId="6">#REF!</definedName>
    <definedName name="RSB_AHAP_40R">#REF!</definedName>
    <definedName name="RSB_Bcos_Des_40R" localSheetId="9">#REF!</definedName>
    <definedName name="RSB_Bcos_Des_40R" localSheetId="10">#REF!</definedName>
    <definedName name="RSB_Bcos_Des_40R" localSheetId="7">#REF!</definedName>
    <definedName name="RSB_Bcos_Des_40R" localSheetId="2">#REF!</definedName>
    <definedName name="RSB_Bcos_Des_40R" localSheetId="5">#REF!</definedName>
    <definedName name="RSB_Bcos_Des_40R" localSheetId="4">#REF!</definedName>
    <definedName name="RSB_Bcos_Des_40R" localSheetId="1">#REF!</definedName>
    <definedName name="RSB_Bcos_Des_40R" localSheetId="3">#REF!</definedName>
    <definedName name="RSB_Bcos_Des_40R" localSheetId="6">#REF!</definedName>
    <definedName name="RSB_Bcos_Des_40R">#REF!</definedName>
    <definedName name="RSB_SOCFIN_40R" localSheetId="9">#REF!</definedName>
    <definedName name="RSB_SOCFIN_40R" localSheetId="10">#REF!</definedName>
    <definedName name="RSB_SOCFIN_40R" localSheetId="7">#REF!</definedName>
    <definedName name="RSB_SOCFIN_40R" localSheetId="2">#REF!</definedName>
    <definedName name="RSB_SOCFIN_40R" localSheetId="5">#REF!</definedName>
    <definedName name="RSB_SOCFIN_40R" localSheetId="4">#REF!</definedName>
    <definedName name="RSB_SOCFIN_40R" localSheetId="1">#REF!</definedName>
    <definedName name="RSB_SOCFIN_40R" localSheetId="3">#REF!</definedName>
    <definedName name="RSB_SOCFIN_40R" localSheetId="6">#REF!</definedName>
    <definedName name="RSB_SOCFIN_40R">#REF!</definedName>
    <definedName name="rt" localSheetId="8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7" hidden="1">{"Minpmon",#N/A,FALSE,"Monthinput"}</definedName>
    <definedName name="rt" localSheetId="2" hidden="1">{"Minpmon",#N/A,FALSE,"Monthinput"}</definedName>
    <definedName name="rt" localSheetId="5" hidden="1">{"Minpmon",#N/A,FALSE,"Monthinput"}</definedName>
    <definedName name="rt" localSheetId="4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hidden="1">{"Minpmon",#N/A,FALSE,"Monthinput"}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7" hidden="1">{"Riqfin97",#N/A,FALSE,"Tran";"Riqfinpro",#N/A,FALSE,"Tran"}</definedName>
    <definedName name="rte" localSheetId="2" hidden="1">{"Riqfin97",#N/A,FALSE,"Tran";"Riqfinpro",#N/A,FALSE,"Tran"}</definedName>
    <definedName name="rte" localSheetId="5" hidden="1">{"Riqfin97",#N/A,FALSE,"Tran";"Riqfinpro",#N/A,FALSE,"Tran"}</definedName>
    <definedName name="rte" localSheetId="4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hidden="1">{"Riqfin97",#N/A,FALSE,"Tran";"Riqfinpro",#N/A,FALSE,"Tran"}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7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localSheetId="4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7" hidden="1">{"Main Economic Indicators",#N/A,FALSE,"C"}</definedName>
    <definedName name="rtre1" localSheetId="2" hidden="1">{"Main Economic Indicators",#N/A,FALSE,"C"}</definedName>
    <definedName name="rtre1" localSheetId="5" hidden="1">{"Main Economic Indicators",#N/A,FALSE,"C"}</definedName>
    <definedName name="rtre1" localSheetId="4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hidden="1">{"Main Economic Indicators",#N/A,FALSE,"C"}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7" hidden="1">{"Riqfin97",#N/A,FALSE,"Tran";"Riqfinpro",#N/A,FALSE,"Tran"}</definedName>
    <definedName name="rty" localSheetId="2" hidden="1">{"Riqfin97",#N/A,FALSE,"Tran";"Riqfinpro",#N/A,FALSE,"Tran"}</definedName>
    <definedName name="rty" localSheetId="5" hidden="1">{"Riqfin97",#N/A,FALSE,"Tran";"Riqfinpro",#N/A,FALSE,"Tran"}</definedName>
    <definedName name="rty" localSheetId="4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hidden="1">{"Riqfin97",#N/A,FALSE,"Tran";"Riqfinpro",#N/A,FALSE,"Tran"}</definedName>
    <definedName name="RUIZ" localSheetId="8">#REF!</definedName>
    <definedName name="RUIZ" localSheetId="9">#REF!</definedName>
    <definedName name="RUIZ" localSheetId="10">#REF!</definedName>
    <definedName name="RUIZ" localSheetId="7">#REF!</definedName>
    <definedName name="RUIZ" localSheetId="2">#REF!</definedName>
    <definedName name="RUIZ" localSheetId="5">#REF!</definedName>
    <definedName name="RUIZ" localSheetId="4">#REF!</definedName>
    <definedName name="RUIZ" localSheetId="1">#REF!</definedName>
    <definedName name="RUIZ" localSheetId="3">#REF!</definedName>
    <definedName name="RUIZ" localSheetId="6">#REF!</definedName>
    <definedName name="RUIZ">#REF!</definedName>
    <definedName name="Rwvu.PLA2." localSheetId="8" hidden="1">'[32]COP FED'!#REF!</definedName>
    <definedName name="Rwvu.PLA2." localSheetId="9" hidden="1">'[32]COP FED'!#REF!</definedName>
    <definedName name="Rwvu.PLA2." localSheetId="10" hidden="1">'[32]COP FED'!#REF!</definedName>
    <definedName name="Rwvu.PLA2." localSheetId="7" hidden="1">'[32]COP FED'!#REF!</definedName>
    <definedName name="Rwvu.PLA2." localSheetId="2" hidden="1">'[32]COP FED'!#REF!</definedName>
    <definedName name="Rwvu.PLA2." localSheetId="5" hidden="1">'[32]COP FED'!#REF!</definedName>
    <definedName name="Rwvu.PLA2." localSheetId="4" hidden="1">'[32]COP FED'!#REF!</definedName>
    <definedName name="Rwvu.PLA2." localSheetId="1" hidden="1">'[32]COP FED'!#REF!</definedName>
    <definedName name="Rwvu.PLA2." localSheetId="3" hidden="1">'[32]COP FED'!#REF!</definedName>
    <definedName name="Rwvu.PLA2." localSheetId="6" hidden="1">'[32]COP FED'!#REF!</definedName>
    <definedName name="Rwvu.PLA2." hidden="1">'[32]COP FED'!#REF!</definedName>
    <definedName name="rx" localSheetId="8" hidden="1">#REF!</definedName>
    <definedName name="rx" localSheetId="9" hidden="1">#REF!</definedName>
    <definedName name="rx" localSheetId="10" hidden="1">#REF!</definedName>
    <definedName name="rx" localSheetId="7" hidden="1">#REF!</definedName>
    <definedName name="rx" localSheetId="2" hidden="1">#REF!</definedName>
    <definedName name="rx" localSheetId="5" hidden="1">#REF!</definedName>
    <definedName name="rx" localSheetId="4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hidden="1">#REF!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7" hidden="1">{"Tab1",#N/A,FALSE,"P";"Tab2",#N/A,FALSE,"P"}</definedName>
    <definedName name="s" localSheetId="2" hidden="1">{"Tab1",#N/A,FALSE,"P";"Tab2",#N/A,FALSE,"P"}</definedName>
    <definedName name="s" localSheetId="5" hidden="1">{"Tab1",#N/A,FALSE,"P";"Tab2",#N/A,FALSE,"P"}</definedName>
    <definedName name="s" localSheetId="4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hidden="1">{"Tab1",#N/A,FALSE,"P";"Tab2",#N/A,FALSE,"P"}</definedName>
    <definedName name="S_" localSheetId="8">#REF!</definedName>
    <definedName name="S_" localSheetId="9">#REF!</definedName>
    <definedName name="S_" localSheetId="10">#REF!</definedName>
    <definedName name="S_" localSheetId="7">#REF!</definedName>
    <definedName name="S_" localSheetId="2">#REF!</definedName>
    <definedName name="S_" localSheetId="5">#REF!</definedName>
    <definedName name="S_" localSheetId="4">#REF!</definedName>
    <definedName name="S_" localSheetId="1">#REF!</definedName>
    <definedName name="S_" localSheetId="3">#REF!</definedName>
    <definedName name="S_" localSheetId="6">#REF!</definedName>
    <definedName name="S_">#REF!</definedName>
    <definedName name="S_1A" localSheetId="9">#REF!</definedName>
    <definedName name="S_1A" localSheetId="10">#REF!</definedName>
    <definedName name="S_1A" localSheetId="7">#REF!</definedName>
    <definedName name="S_1A" localSheetId="2">#REF!</definedName>
    <definedName name="S_1A" localSheetId="5">#REF!</definedName>
    <definedName name="S_1A" localSheetId="4">#REF!</definedName>
    <definedName name="S_1A" localSheetId="1">#REF!</definedName>
    <definedName name="S_1A" localSheetId="3">#REF!</definedName>
    <definedName name="S_1A" localSheetId="6">#REF!</definedName>
    <definedName name="S_1A">#REF!</definedName>
    <definedName name="SA_Tab" localSheetId="9">#REF!</definedName>
    <definedName name="SA_Tab" localSheetId="10">#REF!</definedName>
    <definedName name="SA_Tab" localSheetId="7">#REF!</definedName>
    <definedName name="SA_Tab" localSheetId="2">#REF!</definedName>
    <definedName name="SA_Tab" localSheetId="5">#REF!</definedName>
    <definedName name="SA_Tab" localSheetId="4">#REF!</definedName>
    <definedName name="SA_Tab" localSheetId="1">#REF!</definedName>
    <definedName name="SA_Tab" localSheetId="3">#REF!</definedName>
    <definedName name="SA_Tab" localSheetId="6">#REF!</definedName>
    <definedName name="SA_Tab">#REF!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7" hidden="1">{"Riqfin97",#N/A,FALSE,"Tran";"Riqfinpro",#N/A,FALSE,"Tran"}</definedName>
    <definedName name="sad" localSheetId="2" hidden="1">{"Riqfin97",#N/A,FALSE,"Tran";"Riqfinpro",#N/A,FALSE,"Tran"}</definedName>
    <definedName name="sad" localSheetId="5" hidden="1">{"Riqfin97",#N/A,FALSE,"Tran";"Riqfinpro",#N/A,FALSE,"Tran"}</definedName>
    <definedName name="sad" localSheetId="4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hidden="1">{"Riqfin97",#N/A,FALSE,"Tran";"Riqfinpro",#N/A,FALSE,"Tran"}</definedName>
    <definedName name="SAR" localSheetId="8">#REF!</definedName>
    <definedName name="SAR" localSheetId="9">#REF!</definedName>
    <definedName name="SAR" localSheetId="10">#REF!</definedName>
    <definedName name="SAR" localSheetId="7">#REF!</definedName>
    <definedName name="SAR" localSheetId="2">#REF!</definedName>
    <definedName name="SAR" localSheetId="5">#REF!</definedName>
    <definedName name="SAR" localSheetId="4">#REF!</definedName>
    <definedName name="SAR" localSheetId="1">#REF!</definedName>
    <definedName name="SAR" localSheetId="3">#REF!</definedName>
    <definedName name="SAR" localSheetId="6">#REF!</definedName>
    <definedName name="SAR">#REF!</definedName>
    <definedName name="Scale" localSheetId="9">#REF!</definedName>
    <definedName name="Scale" localSheetId="10">#REF!</definedName>
    <definedName name="Scale" localSheetId="7">#REF!</definedName>
    <definedName name="Scale" localSheetId="2">#REF!</definedName>
    <definedName name="Scale" localSheetId="5">#REF!</definedName>
    <definedName name="Scale" localSheetId="4">#REF!</definedName>
    <definedName name="Scale" localSheetId="1">#REF!</definedName>
    <definedName name="Scale" localSheetId="3">#REF!</definedName>
    <definedName name="Scale" localSheetId="6">#REF!</definedName>
    <definedName name="Scale">#REF!</definedName>
    <definedName name="ScaleLabel" localSheetId="9">#REF!</definedName>
    <definedName name="ScaleLabel" localSheetId="10">#REF!</definedName>
    <definedName name="ScaleLabel" localSheetId="7">#REF!</definedName>
    <definedName name="ScaleLabel" localSheetId="2">#REF!</definedName>
    <definedName name="ScaleLabel" localSheetId="5">#REF!</definedName>
    <definedName name="ScaleLabel" localSheetId="4">#REF!</definedName>
    <definedName name="ScaleLabel" localSheetId="1">#REF!</definedName>
    <definedName name="ScaleLabel" localSheetId="3">#REF!</definedName>
    <definedName name="ScaleLabel" localSheetId="6">#REF!</definedName>
    <definedName name="ScaleLabel">#REF!</definedName>
    <definedName name="ScaleMultiplier" localSheetId="9">#REF!</definedName>
    <definedName name="ScaleMultiplier" localSheetId="10">#REF!</definedName>
    <definedName name="ScaleMultiplier" localSheetId="7">#REF!</definedName>
    <definedName name="ScaleMultiplier" localSheetId="2">#REF!</definedName>
    <definedName name="ScaleMultiplier" localSheetId="5">#REF!</definedName>
    <definedName name="ScaleMultiplier" localSheetId="4">#REF!</definedName>
    <definedName name="ScaleMultiplier" localSheetId="1">#REF!</definedName>
    <definedName name="ScaleMultiplier" localSheetId="3">#REF!</definedName>
    <definedName name="ScaleMultiplier" localSheetId="6">#REF!</definedName>
    <definedName name="ScaleMultiplier">#REF!</definedName>
    <definedName name="ScaleType" localSheetId="9">#REF!</definedName>
    <definedName name="ScaleType" localSheetId="10">#REF!</definedName>
    <definedName name="ScaleType" localSheetId="7">#REF!</definedName>
    <definedName name="ScaleType" localSheetId="2">#REF!</definedName>
    <definedName name="ScaleType" localSheetId="5">#REF!</definedName>
    <definedName name="ScaleType" localSheetId="4">#REF!</definedName>
    <definedName name="ScaleType" localSheetId="1">#REF!</definedName>
    <definedName name="ScaleType" localSheetId="3">#REF!</definedName>
    <definedName name="ScaleType" localSheetId="6">#REF!</definedName>
    <definedName name="ScaleType">#REF!</definedName>
    <definedName name="SCHILL" localSheetId="9">#REF!</definedName>
    <definedName name="SCHILL" localSheetId="10">#REF!</definedName>
    <definedName name="SCHILL" localSheetId="7">#REF!</definedName>
    <definedName name="SCHILL" localSheetId="2">#REF!</definedName>
    <definedName name="SCHILL" localSheetId="5">#REF!</definedName>
    <definedName name="SCHILL" localSheetId="4">#REF!</definedName>
    <definedName name="SCHILL" localSheetId="1">#REF!</definedName>
    <definedName name="SCHILL" localSheetId="3">#REF!</definedName>
    <definedName name="SCHILL" localSheetId="6">#REF!</definedName>
    <definedName name="SCHILL">#REF!</definedName>
    <definedName name="SCHILL1" localSheetId="9">#REF!</definedName>
    <definedName name="SCHILL1" localSheetId="10">#REF!</definedName>
    <definedName name="SCHILL1" localSheetId="7">#REF!</definedName>
    <definedName name="SCHILL1" localSheetId="2">#REF!</definedName>
    <definedName name="SCHILL1" localSheetId="5">#REF!</definedName>
    <definedName name="SCHILL1" localSheetId="4">#REF!</definedName>
    <definedName name="SCHILL1" localSheetId="1">#REF!</definedName>
    <definedName name="SCHILL1" localSheetId="3">#REF!</definedName>
    <definedName name="SCHILL1" localSheetId="6">#REF!</definedName>
    <definedName name="SCHILL1">#REF!</definedName>
    <definedName name="SCOTT1" localSheetId="9">#REF!</definedName>
    <definedName name="SCOTT1" localSheetId="10">#REF!</definedName>
    <definedName name="SCOTT1" localSheetId="7">#REF!</definedName>
    <definedName name="SCOTT1" localSheetId="2">#REF!</definedName>
    <definedName name="SCOTT1" localSheetId="5">#REF!</definedName>
    <definedName name="SCOTT1" localSheetId="4">#REF!</definedName>
    <definedName name="SCOTT1" localSheetId="1">#REF!</definedName>
    <definedName name="SCOTT1" localSheetId="3">#REF!</definedName>
    <definedName name="SCOTT1" localSheetId="6">#REF!</definedName>
    <definedName name="SCOTT1">#REF!</definedName>
    <definedName name="sd" localSheetId="9">#REF!</definedName>
    <definedName name="sd" localSheetId="10">#REF!</definedName>
    <definedName name="sd" localSheetId="7">#REF!</definedName>
    <definedName name="sd" localSheetId="2">#REF!</definedName>
    <definedName name="sd" localSheetId="5">#REF!</definedName>
    <definedName name="sd" localSheetId="4">#REF!</definedName>
    <definedName name="sd" localSheetId="1">#REF!</definedName>
    <definedName name="sd" localSheetId="3">#REF!</definedName>
    <definedName name="sd" localSheetId="6">#REF!</definedName>
    <definedName name="sd">#REF!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7" hidden="1">{"Riqfin97",#N/A,FALSE,"Tran";"Riqfinpro",#N/A,FALSE,"Tran"}</definedName>
    <definedName name="sdfsdfsdfsd" localSheetId="2" hidden="1">{"Riqfin97",#N/A,FALSE,"Tran";"Riqfinpro",#N/A,FALSE,"Tran"}</definedName>
    <definedName name="sdfsdfsdfsd" localSheetId="5" hidden="1">{"Riqfin97",#N/A,FALSE,"Tran";"Riqfinpro",#N/A,FALSE,"Tran"}</definedName>
    <definedName name="sdfsdfsdfsd" localSheetId="4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hidden="1">{"Riqfin97",#N/A,FALSE,"Tran";"Riqfinpro",#N/A,FALSE,"Tran"}</definedName>
    <definedName name="sds_gdp_exp_lari" localSheetId="8">#REF!</definedName>
    <definedName name="sds_gdp_exp_lari" localSheetId="9">#REF!</definedName>
    <definedName name="sds_gdp_exp_lari" localSheetId="10">#REF!</definedName>
    <definedName name="sds_gdp_exp_lari" localSheetId="7">#REF!</definedName>
    <definedName name="sds_gdp_exp_lari" localSheetId="2">#REF!</definedName>
    <definedName name="sds_gdp_exp_lari" localSheetId="5">#REF!</definedName>
    <definedName name="sds_gdp_exp_lari" localSheetId="4">#REF!</definedName>
    <definedName name="sds_gdp_exp_lari" localSheetId="1">#REF!</definedName>
    <definedName name="sds_gdp_exp_lari" localSheetId="3">#REF!</definedName>
    <definedName name="sds_gdp_exp_lari" localSheetId="6">#REF!</definedName>
    <definedName name="sds_gdp_exp_lari">#REF!</definedName>
    <definedName name="sds_gdp_origin" localSheetId="8">#REF!</definedName>
    <definedName name="sds_gdp_origin" localSheetId="9">#REF!</definedName>
    <definedName name="sds_gdp_origin" localSheetId="10">#REF!</definedName>
    <definedName name="sds_gdp_origin" localSheetId="7">#REF!</definedName>
    <definedName name="sds_gdp_origin" localSheetId="2">#REF!</definedName>
    <definedName name="sds_gdp_origin" localSheetId="5">#REF!</definedName>
    <definedName name="sds_gdp_origin" localSheetId="4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>#REF!</definedName>
    <definedName name="sds_gpd_exp_gdp" localSheetId="9">#REF!</definedName>
    <definedName name="sds_gpd_exp_gdp" localSheetId="10">#REF!</definedName>
    <definedName name="sds_gpd_exp_gdp" localSheetId="7">#REF!</definedName>
    <definedName name="sds_gpd_exp_gdp" localSheetId="2">#REF!</definedName>
    <definedName name="sds_gpd_exp_gdp" localSheetId="5">#REF!</definedName>
    <definedName name="sds_gpd_exp_gdp" localSheetId="4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>#REF!</definedName>
    <definedName name="sdsd" localSheetId="10" hidden="1">'[47]Fax a enviar'!#REF!</definedName>
    <definedName name="sdsd" localSheetId="7" hidden="1">'[47]Fax a enviar'!#REF!</definedName>
    <definedName name="sdsd" localSheetId="4" hidden="1">'[47]Fax a enviar'!#REF!</definedName>
    <definedName name="sdsd" localSheetId="1" hidden="1">'[47]Fax a enviar'!#REF!</definedName>
    <definedName name="sdsd" localSheetId="3" hidden="1">'[47]Fax a enviar'!#REF!</definedName>
    <definedName name="sdsd" localSheetId="6" hidden="1">'[47]Fax a enviar'!#REF!</definedName>
    <definedName name="sdsd" hidden="1">'[47]Fax a enviar'!#REF!</definedName>
    <definedName name="sdsds" localSheetId="8" hidden="1">#REF!</definedName>
    <definedName name="sdsds" localSheetId="9" hidden="1">#REF!</definedName>
    <definedName name="sdsds" localSheetId="10" hidden="1">#REF!</definedName>
    <definedName name="sdsds" localSheetId="7" hidden="1">#REF!</definedName>
    <definedName name="sdsds" localSheetId="2" hidden="1">#REF!</definedName>
    <definedName name="sdsds" localSheetId="5" hidden="1">#REF!</definedName>
    <definedName name="sdsds" localSheetId="4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hidden="1">#REF!</definedName>
    <definedName name="seguimiento" localSheetId="9">#REF!</definedName>
    <definedName name="seguimiento" localSheetId="10">#REF!</definedName>
    <definedName name="seguimiento" localSheetId="7">#REF!</definedName>
    <definedName name="seguimiento" localSheetId="2">#REF!</definedName>
    <definedName name="seguimiento" localSheetId="5">#REF!</definedName>
    <definedName name="seguimiento" localSheetId="4">#REF!</definedName>
    <definedName name="seguimiento" localSheetId="1">#REF!</definedName>
    <definedName name="seguimiento" localSheetId="3">#REF!</definedName>
    <definedName name="seguimiento" localSheetId="6">#REF!</definedName>
    <definedName name="seguimiento">#REF!</definedName>
    <definedName name="SEK" localSheetId="8">#REF!</definedName>
    <definedName name="SEK" localSheetId="9">#REF!</definedName>
    <definedName name="SEK" localSheetId="10">#REF!</definedName>
    <definedName name="SEK" localSheetId="7">#REF!</definedName>
    <definedName name="SEK" localSheetId="2">#REF!</definedName>
    <definedName name="SEK" localSheetId="5">#REF!</definedName>
    <definedName name="SEK" localSheetId="4">#REF!</definedName>
    <definedName name="SEK" localSheetId="1">#REF!</definedName>
    <definedName name="SEK" localSheetId="3">#REF!</definedName>
    <definedName name="SEK" localSheetId="6">#REF!</definedName>
    <definedName name="SEK">#REF!</definedName>
    <definedName name="sencount" hidden="1">2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7" hidden="1">{"Riqfin97",#N/A,FALSE,"Tran";"Riqfinpro",#N/A,FALSE,"Tran"}</definedName>
    <definedName name="ser" localSheetId="2" hidden="1">{"Riqfin97",#N/A,FALSE,"Tran";"Riqfinpro",#N/A,FALSE,"Tran"}</definedName>
    <definedName name="ser" localSheetId="5" hidden="1">{"Riqfin97",#N/A,FALSE,"Tran";"Riqfinpro",#N/A,FALSE,"Tran"}</definedName>
    <definedName name="ser" localSheetId="4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8">#REF!</definedName>
    <definedName name="SID" localSheetId="9">#REF!</definedName>
    <definedName name="SID" localSheetId="10">#REF!</definedName>
    <definedName name="SID" localSheetId="7">#REF!</definedName>
    <definedName name="SID" localSheetId="2">#REF!</definedName>
    <definedName name="SID" localSheetId="5">#REF!</definedName>
    <definedName name="SID" localSheetId="4">#REF!</definedName>
    <definedName name="SID" localSheetId="1">#REF!</definedName>
    <definedName name="SID" localSheetId="3">#REF!</definedName>
    <definedName name="SID" localSheetId="6">#REF!</definedName>
    <definedName name="SID">#REF!</definedName>
    <definedName name="SING" localSheetId="9">#REF!</definedName>
    <definedName name="SING" localSheetId="10">#REF!</definedName>
    <definedName name="SING" localSheetId="7">#REF!</definedName>
    <definedName name="SING" localSheetId="2">#REF!</definedName>
    <definedName name="SING" localSheetId="5">#REF!</definedName>
    <definedName name="SING" localSheetId="4">#REF!</definedName>
    <definedName name="SING" localSheetId="1">#REF!</definedName>
    <definedName name="SING" localSheetId="3">#REF!</definedName>
    <definedName name="SING" localSheetId="6">#REF!</definedName>
    <definedName name="SING">#REF!</definedName>
    <definedName name="SING1" localSheetId="9">#REF!</definedName>
    <definedName name="SING1" localSheetId="10">#REF!</definedName>
    <definedName name="SING1" localSheetId="7">#REF!</definedName>
    <definedName name="SING1" localSheetId="2">#REF!</definedName>
    <definedName name="SING1" localSheetId="5">#REF!</definedName>
    <definedName name="SING1" localSheetId="4">#REF!</definedName>
    <definedName name="SING1" localSheetId="1">#REF!</definedName>
    <definedName name="SING1" localSheetId="3">#REF!</definedName>
    <definedName name="SING1" localSheetId="6">#REF!</definedName>
    <definedName name="SING1">#REF!</definedName>
    <definedName name="snp" localSheetId="10">'[66]Credit ratings on 1st issues'!#REF!</definedName>
    <definedName name="snp" localSheetId="7">'[66]Credit ratings on 1st issues'!#REF!</definedName>
    <definedName name="snp" localSheetId="4">'[66]Credit ratings on 1st issues'!#REF!</definedName>
    <definedName name="snp" localSheetId="3">'[66]Credit ratings on 1st issues'!#REF!</definedName>
    <definedName name="snp" localSheetId="6">'[66]Credit ratings on 1st issues'!#REF!</definedName>
    <definedName name="snp">'[66]Credit ratings on 1st issues'!#REF!</definedName>
    <definedName name="SortRange" localSheetId="8">#REF!</definedName>
    <definedName name="SortRange" localSheetId="9">#REF!</definedName>
    <definedName name="SortRange" localSheetId="10">#REF!</definedName>
    <definedName name="SortRange" localSheetId="7">#REF!</definedName>
    <definedName name="SortRange" localSheetId="2">#REF!</definedName>
    <definedName name="SortRange" localSheetId="5">#REF!</definedName>
    <definedName name="SortRange" localSheetId="4">#REF!</definedName>
    <definedName name="SortRange" localSheetId="1">#REF!</definedName>
    <definedName name="SortRange" localSheetId="3">#REF!</definedName>
    <definedName name="SortRange" localSheetId="6">#REF!</definedName>
    <definedName name="SortRange">#REF!</definedName>
    <definedName name="SPN">#N/A</definedName>
    <definedName name="spnf" localSheetId="8">'[71]SPNF Acuerdo Incl. Int.'!spnf</definedName>
    <definedName name="spnf" localSheetId="10">'[71]SPNF Acuerdo Incl. Int.'!spnf</definedName>
    <definedName name="spnf" localSheetId="7">'[71]SPNF Acuerdo Incl. Int.'!spnf</definedName>
    <definedName name="spnf" localSheetId="1">'[71]SPNF Acuerdo Incl. Int.'!spnf</definedName>
    <definedName name="spnf">'[71]SPNF Acuerdo Incl. Int.'!spnf</definedName>
    <definedName name="Spread_Between_Highest_and_Lowest_Rates">'[38]Inter-Bank'!$N$5</definedName>
    <definedName name="sss" localSheetId="8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7" hidden="1">{"Minpmon",#N/A,FALSE,"Monthinput"}</definedName>
    <definedName name="sss" localSheetId="2" hidden="1">{"Minpmon",#N/A,FALSE,"Monthinput"}</definedName>
    <definedName name="sss" localSheetId="5" hidden="1">{"Minpmon",#N/A,FALSE,"Monthinput"}</definedName>
    <definedName name="sss" localSheetId="4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hidden="1">{"Minpmon",#N/A,FALSE,"Monthinput"}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7" hidden="1">{"Riqfin97",#N/A,FALSE,"Tran";"Riqfinpro",#N/A,FALSE,"Tran"}</definedName>
    <definedName name="ssss" localSheetId="2" hidden="1">{"Riqfin97",#N/A,FALSE,"Tran";"Riqfinpro",#N/A,FALSE,"Tran"}</definedName>
    <definedName name="ssss" localSheetId="5" hidden="1">{"Riqfin97",#N/A,FALSE,"Tran";"Riqfinpro",#N/A,FALSE,"Tran"}</definedName>
    <definedName name="ssss" localSheetId="4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hidden="1">{"Riqfin97",#N/A,FALSE,"Tran";"Riqfinpro",#N/A,FALSE,"Tran"}</definedName>
    <definedName name="START" localSheetId="8">#REF!</definedName>
    <definedName name="START" localSheetId="9">#REF!</definedName>
    <definedName name="START" localSheetId="10">#REF!</definedName>
    <definedName name="START" localSheetId="7">#REF!</definedName>
    <definedName name="START" localSheetId="2">#REF!</definedName>
    <definedName name="START" localSheetId="5">#REF!</definedName>
    <definedName name="START" localSheetId="4">#REF!</definedName>
    <definedName name="START" localSheetId="1">#REF!</definedName>
    <definedName name="START" localSheetId="3">#REF!</definedName>
    <definedName name="START" localSheetId="6">#REF!</definedName>
    <definedName name="START">#REF!</definedName>
    <definedName name="StartPosition" localSheetId="8">#REF!</definedName>
    <definedName name="StartPosition" localSheetId="9">#REF!</definedName>
    <definedName name="StartPosition" localSheetId="10">#REF!</definedName>
    <definedName name="StartPosition" localSheetId="7">#REF!</definedName>
    <definedName name="StartPosition" localSheetId="2">#REF!</definedName>
    <definedName name="StartPosition" localSheetId="5">#REF!</definedName>
    <definedName name="StartPosition" localSheetId="4">#REF!</definedName>
    <definedName name="StartPosition" localSheetId="1">#REF!</definedName>
    <definedName name="StartPosition" localSheetId="3">#REF!</definedName>
    <definedName name="StartPosition" localSheetId="6">#REF!</definedName>
    <definedName name="StartPosition">#REF!</definedName>
    <definedName name="STFQTAB" localSheetId="9">#REF!</definedName>
    <definedName name="STFQTAB" localSheetId="10">#REF!</definedName>
    <definedName name="STFQTAB" localSheetId="7">#REF!</definedName>
    <definedName name="STFQTAB" localSheetId="2">#REF!</definedName>
    <definedName name="STFQTAB" localSheetId="5">#REF!</definedName>
    <definedName name="STFQTAB" localSheetId="4">#REF!</definedName>
    <definedName name="STFQTAB" localSheetId="1">#REF!</definedName>
    <definedName name="STFQTAB" localSheetId="3">#REF!</definedName>
    <definedName name="STFQTAB" localSheetId="6">#REF!</definedName>
    <definedName name="STFQTAB">#REF!</definedName>
    <definedName name="STOP" localSheetId="9">#REF!</definedName>
    <definedName name="STOP" localSheetId="10">#REF!</definedName>
    <definedName name="STOP" localSheetId="7">#REF!</definedName>
    <definedName name="STOP" localSheetId="2">#REF!</definedName>
    <definedName name="STOP" localSheetId="5">#REF!</definedName>
    <definedName name="STOP" localSheetId="4">#REF!</definedName>
    <definedName name="STOP" localSheetId="1">#REF!</definedName>
    <definedName name="STOP" localSheetId="3">#REF!</definedName>
    <definedName name="STOP" localSheetId="6">#REF!</definedName>
    <definedName name="STOP">#REF!</definedName>
    <definedName name="SUM">[8]BoP!$E$313:$BE$365</definedName>
    <definedName name="SUPLI" localSheetId="8">#REF!</definedName>
    <definedName name="SUPLI" localSheetId="9">#REF!</definedName>
    <definedName name="SUPLI" localSheetId="10">#REF!</definedName>
    <definedName name="SUPLI" localSheetId="7">#REF!</definedName>
    <definedName name="SUPLI" localSheetId="2">#REF!</definedName>
    <definedName name="SUPLI" localSheetId="5">#REF!</definedName>
    <definedName name="SUPLI" localSheetId="4">#REF!</definedName>
    <definedName name="SUPLI" localSheetId="1">#REF!</definedName>
    <definedName name="SUPLI" localSheetId="3">#REF!</definedName>
    <definedName name="SUPLI" localSheetId="6">#REF!</definedName>
    <definedName name="SUPLI">#REF!</definedName>
    <definedName name="SUPLIDORES" localSheetId="8">#REF!</definedName>
    <definedName name="SUPLIDORES" localSheetId="9">#REF!</definedName>
    <definedName name="SUPLIDORES" localSheetId="10">#REF!</definedName>
    <definedName name="SUPLIDORES" localSheetId="7">#REF!</definedName>
    <definedName name="SUPLIDORES" localSheetId="2">#REF!</definedName>
    <definedName name="SUPLIDORES" localSheetId="5">#REF!</definedName>
    <definedName name="SUPLIDORES" localSheetId="4">#REF!</definedName>
    <definedName name="SUPLIDORES" localSheetId="1">#REF!</definedName>
    <definedName name="SUPLIDORES" localSheetId="3">#REF!</definedName>
    <definedName name="SUPLIDORES" localSheetId="6">#REF!</definedName>
    <definedName name="SUPLIDORES">#REF!</definedName>
    <definedName name="SUPPLY">[43]MONTHLY!$A$87:$Q$193</definedName>
    <definedName name="SUPPLY2">[43]MONTHLY!$A$422:$Z$477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7" hidden="1">{"Tab1",#N/A,FALSE,"P";"Tab2",#N/A,FALSE,"P"}</definedName>
    <definedName name="swe" localSheetId="2" hidden="1">{"Tab1",#N/A,FALSE,"P";"Tab2",#N/A,FALSE,"P"}</definedName>
    <definedName name="swe" localSheetId="5" hidden="1">{"Tab1",#N/A,FALSE,"P";"Tab2",#N/A,FALSE,"P"}</definedName>
    <definedName name="swe" localSheetId="4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hidden="1">{"Tab1",#N/A,FALSE,"P";"Tab2",#N/A,FALSE,"P"}</definedName>
    <definedName name="Swvu.PLA1." hidden="1">'[32]COP FED'!#REF!</definedName>
    <definedName name="Swvu.PLA2." hidden="1">'[32]COP FED'!$A$1:$N$49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7" hidden="1">{"Riqfin97",#N/A,FALSE,"Tran";"Riqfinpro",#N/A,FALSE,"Tran"}</definedName>
    <definedName name="sxc" localSheetId="2" hidden="1">{"Riqfin97",#N/A,FALSE,"Tran";"Riqfinpro",#N/A,FALSE,"Tran"}</definedName>
    <definedName name="sxc" localSheetId="5" hidden="1">{"Riqfin97",#N/A,FALSE,"Tran";"Riqfinpro",#N/A,FALSE,"Tran"}</definedName>
    <definedName name="sxc" localSheetId="4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7" hidden="1">{"Riqfin97",#N/A,FALSE,"Tran";"Riqfinpro",#N/A,FALSE,"Tran"}</definedName>
    <definedName name="sxe" localSheetId="2" hidden="1">{"Riqfin97",#N/A,FALSE,"Tran";"Riqfinpro",#N/A,FALSE,"Tran"}</definedName>
    <definedName name="sxe" localSheetId="5" hidden="1">{"Riqfin97",#N/A,FALSE,"Tran";"Riqfinpro",#N/A,FALSE,"Tran"}</definedName>
    <definedName name="sxe" localSheetId="4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hidden="1">{"Riqfin97",#N/A,FALSE,"Tran";"Riqfinpro",#N/A,FALSE,"Tran"}</definedName>
    <definedName name="t" localSheetId="8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7" hidden="1">{"Minpmon",#N/A,FALSE,"Monthinput"}</definedName>
    <definedName name="t" localSheetId="2" hidden="1">{"Minpmon",#N/A,FALSE,"Monthinput"}</definedName>
    <definedName name="t" localSheetId="5" hidden="1">{"Minpmon",#N/A,FALSE,"Monthinput"}</definedName>
    <definedName name="t" localSheetId="4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hidden="1">{"Minpmon",#N/A,FALSE,"Monthinput"}</definedName>
    <definedName name="Tab25a" localSheetId="8">#REF!</definedName>
    <definedName name="Tab25a" localSheetId="9">#REF!</definedName>
    <definedName name="Tab25a" localSheetId="10">#REF!</definedName>
    <definedName name="Tab25a" localSheetId="7">#REF!</definedName>
    <definedName name="Tab25a" localSheetId="2">#REF!</definedName>
    <definedName name="Tab25a" localSheetId="5">#REF!</definedName>
    <definedName name="Tab25a" localSheetId="4">#REF!</definedName>
    <definedName name="Tab25a" localSheetId="1">#REF!</definedName>
    <definedName name="Tab25a" localSheetId="3">#REF!</definedName>
    <definedName name="Tab25a" localSheetId="6">#REF!</definedName>
    <definedName name="Tab25a">#REF!</definedName>
    <definedName name="Tab25b" localSheetId="8">#REF!</definedName>
    <definedName name="Tab25b" localSheetId="9">#REF!</definedName>
    <definedName name="Tab25b" localSheetId="10">#REF!</definedName>
    <definedName name="Tab25b" localSheetId="7">#REF!</definedName>
    <definedName name="Tab25b" localSheetId="2">#REF!</definedName>
    <definedName name="Tab25b" localSheetId="5">#REF!</definedName>
    <definedName name="Tab25b" localSheetId="4">#REF!</definedName>
    <definedName name="Tab25b" localSheetId="1">#REF!</definedName>
    <definedName name="Tab25b" localSheetId="3">#REF!</definedName>
    <definedName name="Tab25b" localSheetId="6">#REF!</definedName>
    <definedName name="Tab25b">#REF!</definedName>
    <definedName name="Tabe" localSheetId="9">#REF!</definedName>
    <definedName name="Tabe" localSheetId="10">#REF!</definedName>
    <definedName name="Tabe" localSheetId="7">#REF!</definedName>
    <definedName name="Tabe" localSheetId="2">#REF!</definedName>
    <definedName name="Tabe" localSheetId="5">#REF!</definedName>
    <definedName name="Tabe" localSheetId="4">#REF!</definedName>
    <definedName name="Tabe" localSheetId="1">#REF!</definedName>
    <definedName name="Tabe" localSheetId="3">#REF!</definedName>
    <definedName name="Tabe" localSheetId="6">#REF!</definedName>
    <definedName name="Tabe">#REF!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__47">[76]RED47!$A$1:$I$53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7">#REF!</definedName>
    <definedName name="Table_2._Country_X___Public_Sector_Financing_1" localSheetId="2">#REF!</definedName>
    <definedName name="Table_2._Country_X___Public_Sector_Financing_1" localSheetId="5">#REF!</definedName>
    <definedName name="Table_2._Country_X___Public_Sector_Financing_1" localSheetId="4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>#REF!</definedName>
    <definedName name="Table_3.5b" localSheetId="8">#REF!</definedName>
    <definedName name="Table_3.5b" localSheetId="9">#REF!</definedName>
    <definedName name="Table_3.5b" localSheetId="10">#REF!</definedName>
    <definedName name="Table_3.5b" localSheetId="7">#REF!</definedName>
    <definedName name="Table_3.5b" localSheetId="2">#REF!</definedName>
    <definedName name="Table_3.5b" localSheetId="5">#REF!</definedName>
    <definedName name="Table_3.5b" localSheetId="4">#REF!</definedName>
    <definedName name="Table_3.5b" localSheetId="1">#REF!</definedName>
    <definedName name="Table_3.5b" localSheetId="3">#REF!</definedName>
    <definedName name="Table_3.5b" localSheetId="6">#REF!</definedName>
    <definedName name="Table_3.5b">#REF!</definedName>
    <definedName name="Table_Template" localSheetId="8">#REF!</definedName>
    <definedName name="Table_Template" localSheetId="9">#REF!</definedName>
    <definedName name="Table_Template" localSheetId="10">#REF!</definedName>
    <definedName name="Table_Template" localSheetId="7">#REF!</definedName>
    <definedName name="Table_Template" localSheetId="2">#REF!</definedName>
    <definedName name="Table_Template" localSheetId="5">#REF!</definedName>
    <definedName name="Table_Template" localSheetId="4">#REF!</definedName>
    <definedName name="Table_Template" localSheetId="1">#REF!</definedName>
    <definedName name="Table_Template" localSheetId="3">#REF!</definedName>
    <definedName name="Table_Template" localSheetId="6">#REF!</definedName>
    <definedName name="Table_Template">#REF!</definedName>
    <definedName name="table1" localSheetId="9">#REF!</definedName>
    <definedName name="table1" localSheetId="10">#REF!</definedName>
    <definedName name="table1" localSheetId="7">#REF!</definedName>
    <definedName name="table1" localSheetId="2">#REF!</definedName>
    <definedName name="table1" localSheetId="5">#REF!</definedName>
    <definedName name="table1" localSheetId="4">#REF!</definedName>
    <definedName name="table1" localSheetId="1">#REF!</definedName>
    <definedName name="table1" localSheetId="3">#REF!</definedName>
    <definedName name="table1" localSheetId="6">#REF!</definedName>
    <definedName name="table1">#REF!</definedName>
    <definedName name="Table2" localSheetId="9">#REF!</definedName>
    <definedName name="Table2" localSheetId="10">#REF!</definedName>
    <definedName name="Table2" localSheetId="7">#REF!</definedName>
    <definedName name="Table2" localSheetId="2">#REF!</definedName>
    <definedName name="Table2" localSheetId="5">#REF!</definedName>
    <definedName name="Table2" localSheetId="4">#REF!</definedName>
    <definedName name="Table2" localSheetId="1">#REF!</definedName>
    <definedName name="Table2" localSheetId="3">#REF!</definedName>
    <definedName name="Table2" localSheetId="6">#REF!</definedName>
    <definedName name="Table2">#REF!</definedName>
    <definedName name="Table8">'[28]shared data'!$A$1:$E$32</definedName>
    <definedName name="TableA" localSheetId="8">#REF!</definedName>
    <definedName name="TableA" localSheetId="9">#REF!</definedName>
    <definedName name="TableA" localSheetId="10">#REF!</definedName>
    <definedName name="TableA" localSheetId="7">#REF!</definedName>
    <definedName name="TableA" localSheetId="2">#REF!</definedName>
    <definedName name="TableA" localSheetId="5">#REF!</definedName>
    <definedName name="TableA" localSheetId="4">#REF!</definedName>
    <definedName name="TableA" localSheetId="1">#REF!</definedName>
    <definedName name="TableA" localSheetId="3">#REF!</definedName>
    <definedName name="TableA" localSheetId="6">#REF!</definedName>
    <definedName name="TableA">#REF!</definedName>
    <definedName name="TableB1" localSheetId="8">#REF!</definedName>
    <definedName name="TableB1" localSheetId="9">#REF!</definedName>
    <definedName name="TableB1" localSheetId="10">#REF!</definedName>
    <definedName name="TableB1" localSheetId="7">#REF!</definedName>
    <definedName name="TableB1" localSheetId="2">#REF!</definedName>
    <definedName name="TableB1" localSheetId="5">#REF!</definedName>
    <definedName name="TableB1" localSheetId="4">#REF!</definedName>
    <definedName name="TableB1" localSheetId="1">#REF!</definedName>
    <definedName name="TableB1" localSheetId="3">#REF!</definedName>
    <definedName name="TableB1" localSheetId="6">#REF!</definedName>
    <definedName name="TableB1">#REF!</definedName>
    <definedName name="TableB2" localSheetId="8">#REF!</definedName>
    <definedName name="TableB2" localSheetId="9">#REF!</definedName>
    <definedName name="TableB2" localSheetId="10">#REF!</definedName>
    <definedName name="TableB2" localSheetId="7">#REF!</definedName>
    <definedName name="TableB2" localSheetId="2">#REF!</definedName>
    <definedName name="TableB2" localSheetId="5">#REF!</definedName>
    <definedName name="TableB2" localSheetId="4">#REF!</definedName>
    <definedName name="TableB2" localSheetId="1">#REF!</definedName>
    <definedName name="TableB2" localSheetId="3">#REF!</definedName>
    <definedName name="TableB2" localSheetId="6">#REF!</definedName>
    <definedName name="TableB2">#REF!</definedName>
    <definedName name="TableB3" localSheetId="9">#REF!</definedName>
    <definedName name="TableB3" localSheetId="10">#REF!</definedName>
    <definedName name="TableB3" localSheetId="7">#REF!</definedName>
    <definedName name="TableB3" localSheetId="2">#REF!</definedName>
    <definedName name="TableB3" localSheetId="5">#REF!</definedName>
    <definedName name="TableB3" localSheetId="4">#REF!</definedName>
    <definedName name="TableB3" localSheetId="1">#REF!</definedName>
    <definedName name="TableB3" localSheetId="3">#REF!</definedName>
    <definedName name="TableB3" localSheetId="6">#REF!</definedName>
    <definedName name="TableB3">#REF!</definedName>
    <definedName name="TableC1" localSheetId="9">#REF!</definedName>
    <definedName name="TableC1" localSheetId="10">#REF!</definedName>
    <definedName name="TableC1" localSheetId="7">#REF!</definedName>
    <definedName name="TableC1" localSheetId="2">#REF!</definedName>
    <definedName name="TableC1" localSheetId="5">#REF!</definedName>
    <definedName name="TableC1" localSheetId="4">#REF!</definedName>
    <definedName name="TableC1" localSheetId="1">#REF!</definedName>
    <definedName name="TableC1" localSheetId="3">#REF!</definedName>
    <definedName name="TableC1" localSheetId="6">#REF!</definedName>
    <definedName name="TableC1">#REF!</definedName>
    <definedName name="TableC2" localSheetId="9">#REF!</definedName>
    <definedName name="TableC2" localSheetId="10">#REF!</definedName>
    <definedName name="TableC2" localSheetId="7">#REF!</definedName>
    <definedName name="TableC2" localSheetId="2">#REF!</definedName>
    <definedName name="TableC2" localSheetId="5">#REF!</definedName>
    <definedName name="TableC2" localSheetId="4">#REF!</definedName>
    <definedName name="TableC2" localSheetId="1">#REF!</definedName>
    <definedName name="TableC2" localSheetId="3">#REF!</definedName>
    <definedName name="TableC2" localSheetId="6">#REF!</definedName>
    <definedName name="TableC2">#REF!</definedName>
    <definedName name="TableC3" localSheetId="9">#REF!</definedName>
    <definedName name="TableC3" localSheetId="10">#REF!</definedName>
    <definedName name="TableC3" localSheetId="7">#REF!</definedName>
    <definedName name="TableC3" localSheetId="2">#REF!</definedName>
    <definedName name="TableC3" localSheetId="5">#REF!</definedName>
    <definedName name="TableC3" localSheetId="4">#REF!</definedName>
    <definedName name="TableC3" localSheetId="1">#REF!</definedName>
    <definedName name="TableC3" localSheetId="3">#REF!</definedName>
    <definedName name="TableC3" localSheetId="6">#REF!</definedName>
    <definedName name="TableC3">#REF!</definedName>
    <definedName name="TASA" localSheetId="9">#REF!</definedName>
    <definedName name="TASA" localSheetId="10">#REF!</definedName>
    <definedName name="TASA" localSheetId="7">#REF!</definedName>
    <definedName name="TASA" localSheetId="2">#REF!</definedName>
    <definedName name="TASA" localSheetId="5">#REF!</definedName>
    <definedName name="TASA" localSheetId="4">#REF!</definedName>
    <definedName name="TASA" localSheetId="1">#REF!</definedName>
    <definedName name="TASA" localSheetId="3">#REF!</definedName>
    <definedName name="TASA" localSheetId="6">#REF!</definedName>
    <definedName name="TASA">#REF!</definedName>
    <definedName name="TASAS" localSheetId="9">#REF!</definedName>
    <definedName name="TASAS" localSheetId="10">#REF!</definedName>
    <definedName name="TASAS" localSheetId="7">#REF!</definedName>
    <definedName name="TASAS" localSheetId="2">#REF!</definedName>
    <definedName name="TASAS" localSheetId="5">#REF!</definedName>
    <definedName name="TASAS" localSheetId="4">#REF!</definedName>
    <definedName name="TASAS" localSheetId="1">#REF!</definedName>
    <definedName name="TASAS" localSheetId="3">#REF!</definedName>
    <definedName name="TASAS" localSheetId="6">#REF!</definedName>
    <definedName name="TASAS">#REF!</definedName>
    <definedName name="Tasas_Interes_06R">[77]A!$A$1:$T$54</definedName>
    <definedName name="tblChecks">[54]ErrCheck!$A$3:$E$5</definedName>
    <definedName name="tblLinks">[54]Links!$A$4:$F$33</definedName>
    <definedName name="tc">#VALUE!</definedName>
    <definedName name="TD" localSheetId="8">#REF!</definedName>
    <definedName name="TD" localSheetId="9">#REF!</definedName>
    <definedName name="TD" localSheetId="10">#REF!</definedName>
    <definedName name="TD" localSheetId="7">#REF!</definedName>
    <definedName name="TD" localSheetId="2">#REF!</definedName>
    <definedName name="TD" localSheetId="5">#REF!</definedName>
    <definedName name="TD" localSheetId="4">#REF!</definedName>
    <definedName name="TD" localSheetId="1">#REF!</definedName>
    <definedName name="TD" localSheetId="3">#REF!</definedName>
    <definedName name="TD" localSheetId="6">#REF!</definedName>
    <definedName name="TD">#REF!</definedName>
    <definedName name="TD1A" localSheetId="9">#REF!</definedName>
    <definedName name="TD1A" localSheetId="10">#REF!</definedName>
    <definedName name="TD1A" localSheetId="7">#REF!</definedName>
    <definedName name="TD1A" localSheetId="2">#REF!</definedName>
    <definedName name="TD1A" localSheetId="5">#REF!</definedName>
    <definedName name="TD1A" localSheetId="4">#REF!</definedName>
    <definedName name="TD1A" localSheetId="1">#REF!</definedName>
    <definedName name="TD1A" localSheetId="3">#REF!</definedName>
    <definedName name="TD1A" localSheetId="6">#REF!</definedName>
    <definedName name="TD1A">#REF!</definedName>
    <definedName name="teetwetw" localSheetId="9" hidden="1">#REF!</definedName>
    <definedName name="teetwetw" localSheetId="10" hidden="1">#REF!</definedName>
    <definedName name="teetwetw" localSheetId="7" hidden="1">#REF!</definedName>
    <definedName name="teetwetw" localSheetId="2" hidden="1">#REF!</definedName>
    <definedName name="teetwetw" localSheetId="5" hidden="1">#REF!</definedName>
    <definedName name="teetwetw" localSheetId="4" hidden="1">#REF!</definedName>
    <definedName name="teetwetw" localSheetId="1" hidden="1">#REF!</definedName>
    <definedName name="teetwetw" localSheetId="3" hidden="1">#REF!</definedName>
    <definedName name="teetwetw" localSheetId="6" hidden="1">#REF!</definedName>
    <definedName name="teetwetw" hidden="1">#REF!</definedName>
    <definedName name="TELAS" localSheetId="9">#REF!</definedName>
    <definedName name="TELAS" localSheetId="10">#REF!</definedName>
    <definedName name="TELAS" localSheetId="7">#REF!</definedName>
    <definedName name="TELAS" localSheetId="2">#REF!</definedName>
    <definedName name="TELAS" localSheetId="5">#REF!</definedName>
    <definedName name="TELAS" localSheetId="4">#REF!</definedName>
    <definedName name="TELAS" localSheetId="1">#REF!</definedName>
    <definedName name="TELAS" localSheetId="3">#REF!</definedName>
    <definedName name="TELAS" localSheetId="6">#REF!</definedName>
    <definedName name="TELAS">#REF!</definedName>
    <definedName name="Template_Table" localSheetId="9">#REF!</definedName>
    <definedName name="Template_Table" localSheetId="10">#REF!</definedName>
    <definedName name="Template_Table" localSheetId="7">#REF!</definedName>
    <definedName name="Template_Table" localSheetId="2">#REF!</definedName>
    <definedName name="Template_Table" localSheetId="5">#REF!</definedName>
    <definedName name="Template_Table" localSheetId="4">#REF!</definedName>
    <definedName name="Template_Table" localSheetId="1">#REF!</definedName>
    <definedName name="Template_Table" localSheetId="3">#REF!</definedName>
    <definedName name="Template_Table" localSheetId="6">#REF!</definedName>
    <definedName name="Template_Table">#REF!</definedName>
    <definedName name="terte" localSheetId="9" hidden="1">#REF!</definedName>
    <definedName name="terte" localSheetId="10" hidden="1">#REF!</definedName>
    <definedName name="terte" localSheetId="7" hidden="1">#REF!</definedName>
    <definedName name="terte" localSheetId="2" hidden="1">#REF!</definedName>
    <definedName name="terte" localSheetId="5" hidden="1">#REF!</definedName>
    <definedName name="terte" localSheetId="4" hidden="1">#REF!</definedName>
    <definedName name="terte" localSheetId="1" hidden="1">#REF!</definedName>
    <definedName name="terte" localSheetId="3" hidden="1">#REF!</definedName>
    <definedName name="terte" localSheetId="6" hidden="1">#REF!</definedName>
    <definedName name="terte" hidden="1">#REF!</definedName>
    <definedName name="tete" localSheetId="9" hidden="1">#REF!</definedName>
    <definedName name="tete" localSheetId="10" hidden="1">#REF!</definedName>
    <definedName name="tete" localSheetId="7" hidden="1">#REF!</definedName>
    <definedName name="tete" localSheetId="2" hidden="1">#REF!</definedName>
    <definedName name="tete" localSheetId="5" hidden="1">#REF!</definedName>
    <definedName name="tete" localSheetId="4" hidden="1">#REF!</definedName>
    <definedName name="tete" localSheetId="1" hidden="1">#REF!</definedName>
    <definedName name="tete" localSheetId="3" hidden="1">#REF!</definedName>
    <definedName name="tete" localSheetId="6" hidden="1">#REF!</definedName>
    <definedName name="tete" hidden="1">#REF!</definedName>
    <definedName name="tetetwe" localSheetId="10" hidden="1">'[50]Fax a enviar'!#REF!</definedName>
    <definedName name="tetetwe" localSheetId="6" hidden="1">'[50]Fax a enviar'!#REF!</definedName>
    <definedName name="tetetwe" hidden="1">'[50]Fax a enviar'!#REF!</definedName>
    <definedName name="textToday" localSheetId="8">#REF!</definedName>
    <definedName name="textToday" localSheetId="9">#REF!</definedName>
    <definedName name="textToday" localSheetId="10">#REF!</definedName>
    <definedName name="textToday" localSheetId="7">#REF!</definedName>
    <definedName name="textToday" localSheetId="2">#REF!</definedName>
    <definedName name="textToday" localSheetId="5">#REF!</definedName>
    <definedName name="textToday" localSheetId="4">#REF!</definedName>
    <definedName name="textToday" localSheetId="1">#REF!</definedName>
    <definedName name="textToday" localSheetId="3">#REF!</definedName>
    <definedName name="textToday" localSheetId="6">#REF!</definedName>
    <definedName name="textToday">#REF!</definedName>
    <definedName name="TIPOCAMBIO" localSheetId="8">#REF!</definedName>
    <definedName name="TIPOCAMBIO" localSheetId="9">#REF!</definedName>
    <definedName name="TIPOCAMBIO" localSheetId="10">#REF!</definedName>
    <definedName name="TIPOCAMBIO" localSheetId="7">#REF!</definedName>
    <definedName name="TIPOCAMBIO" localSheetId="2">#REF!</definedName>
    <definedName name="TIPOCAMBIO" localSheetId="5">#REF!</definedName>
    <definedName name="TIPOCAMBIO" localSheetId="4">#REF!</definedName>
    <definedName name="TIPOCAMBIO" localSheetId="1">#REF!</definedName>
    <definedName name="TIPOCAMBIO" localSheetId="3">#REF!</definedName>
    <definedName name="TIPOCAMBIO" localSheetId="6">#REF!</definedName>
    <definedName name="TIPOCAMBIO">#REF!</definedName>
    <definedName name="TITLES" localSheetId="8">#REF!</definedName>
    <definedName name="TITLES" localSheetId="9">#REF!</definedName>
    <definedName name="TITLES" localSheetId="10">#REF!</definedName>
    <definedName name="TITLES" localSheetId="7">#REF!</definedName>
    <definedName name="TITLES" localSheetId="2">#REF!</definedName>
    <definedName name="TITLES" localSheetId="5">#REF!</definedName>
    <definedName name="TITLES" localSheetId="4">#REF!</definedName>
    <definedName name="TITLES" localSheetId="1">#REF!</definedName>
    <definedName name="TITLES" localSheetId="3">#REF!</definedName>
    <definedName name="TITLES" localSheetId="6">#REF!</definedName>
    <definedName name="TITLES">#REF!</definedName>
    <definedName name="TítuloDeColumna1" localSheetId="9">#REF!</definedName>
    <definedName name="TítuloDeColumna1" localSheetId="10">#REF!</definedName>
    <definedName name="TítuloDeColumna1" localSheetId="7">#REF!</definedName>
    <definedName name="TítuloDeColumna1" localSheetId="2">#REF!</definedName>
    <definedName name="TítuloDeColumna1" localSheetId="5">#REF!</definedName>
    <definedName name="TítuloDeColumna1" localSheetId="4">#REF!</definedName>
    <definedName name="TítuloDeColumna1" localSheetId="1">#REF!</definedName>
    <definedName name="TítuloDeColumna1" localSheetId="3">#REF!</definedName>
    <definedName name="TítuloDeColumna1" localSheetId="6">#REF!</definedName>
    <definedName name="TítuloDeColumna1">#REF!</definedName>
    <definedName name="TítuloDeColumna2" localSheetId="9">#REF!</definedName>
    <definedName name="TítuloDeColumna2" localSheetId="10">#REF!</definedName>
    <definedName name="TítuloDeColumna2" localSheetId="7">#REF!</definedName>
    <definedName name="TítuloDeColumna2" localSheetId="2">#REF!</definedName>
    <definedName name="TítuloDeColumna2" localSheetId="5">#REF!</definedName>
    <definedName name="TítuloDeColumna2" localSheetId="4">#REF!</definedName>
    <definedName name="TítuloDeColumna2" localSheetId="1">#REF!</definedName>
    <definedName name="TítuloDeColumna2" localSheetId="3">#REF!</definedName>
    <definedName name="TítuloDeColumna2" localSheetId="6">#REF!</definedName>
    <definedName name="TítuloDeColumna2">#REF!</definedName>
    <definedName name="_xlnm.Print_Titles" localSheetId="9">#REF!</definedName>
    <definedName name="_xlnm.Print_Titles" localSheetId="10">#REF!</definedName>
    <definedName name="_xlnm.Print_Titles" localSheetId="7">#REF!</definedName>
    <definedName name="_xlnm.Print_Titles" localSheetId="2">#REF!</definedName>
    <definedName name="_xlnm.Print_Titles" localSheetId="5">#REF!</definedName>
    <definedName name="_xlnm.Print_Titles" localSheetId="4">#REF!</definedName>
    <definedName name="_xlnm.Print_Titles" localSheetId="1">#REF!</definedName>
    <definedName name="_xlnm.Print_Titles" localSheetId="3">#REF!</definedName>
    <definedName name="_xlnm.Print_Titles" localSheetId="6">#REF!</definedName>
    <definedName name="_xlnm.Print_Titles">#REF!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7" hidden="1">{"Riqfin97",#N/A,FALSE,"Tran";"Riqfinpro",#N/A,FALSE,"Tran"}</definedName>
    <definedName name="tj" localSheetId="2" hidden="1">{"Riqfin97",#N/A,FALSE,"Tran";"Riqfinpro",#N/A,FALSE,"Tran"}</definedName>
    <definedName name="tj" localSheetId="5" hidden="1">{"Riqfin97",#N/A,FALSE,"Tran";"Riqfinpro",#N/A,FALSE,"Tran"}</definedName>
    <definedName name="tj" localSheetId="4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hidden="1">{"Riqfin97",#N/A,FALSE,"Tran";"Riqfinpro",#N/A,FALSE,"Tran"}</definedName>
    <definedName name="tjutju" hidden="1">'[47]Fax a enviar'!#REF!</definedName>
    <definedName name="TM" localSheetId="8">#REF!</definedName>
    <definedName name="TM" localSheetId="9">#REF!</definedName>
    <definedName name="TM" localSheetId="10">#REF!</definedName>
    <definedName name="TM" localSheetId="7">#REF!</definedName>
    <definedName name="TM" localSheetId="2">#REF!</definedName>
    <definedName name="TM" localSheetId="5">#REF!</definedName>
    <definedName name="TM" localSheetId="4">#REF!</definedName>
    <definedName name="TM" localSheetId="1">#REF!</definedName>
    <definedName name="TM" localSheetId="3">#REF!</definedName>
    <definedName name="TM" localSheetId="6">#REF!</definedName>
    <definedName name="TM">#REF!</definedName>
    <definedName name="TM_D" localSheetId="8">#REF!</definedName>
    <definedName name="TM_D" localSheetId="9">#REF!</definedName>
    <definedName name="TM_D" localSheetId="10">#REF!</definedName>
    <definedName name="TM_D" localSheetId="7">#REF!</definedName>
    <definedName name="TM_D" localSheetId="2">#REF!</definedName>
    <definedName name="TM_D" localSheetId="5">#REF!</definedName>
    <definedName name="TM_D" localSheetId="4">#REF!</definedName>
    <definedName name="TM_D" localSheetId="1">#REF!</definedName>
    <definedName name="TM_D" localSheetId="3">#REF!</definedName>
    <definedName name="TM_D" localSheetId="6">#REF!</definedName>
    <definedName name="TM_D">#REF!</definedName>
    <definedName name="TM_DPCH" localSheetId="8">#REF!</definedName>
    <definedName name="TM_DPCH" localSheetId="9">#REF!</definedName>
    <definedName name="TM_DPCH" localSheetId="10">#REF!</definedName>
    <definedName name="TM_DPCH" localSheetId="7">#REF!</definedName>
    <definedName name="TM_DPCH" localSheetId="2">#REF!</definedName>
    <definedName name="TM_DPCH" localSheetId="5">#REF!</definedName>
    <definedName name="TM_DPCH" localSheetId="4">#REF!</definedName>
    <definedName name="TM_DPCH" localSheetId="1">#REF!</definedName>
    <definedName name="TM_DPCH" localSheetId="3">#REF!</definedName>
    <definedName name="TM_DPCH" localSheetId="6">#REF!</definedName>
    <definedName name="TM_DPCH">#REF!</definedName>
    <definedName name="TM_R" localSheetId="9">#REF!</definedName>
    <definedName name="TM_R" localSheetId="10">#REF!</definedName>
    <definedName name="TM_R" localSheetId="7">#REF!</definedName>
    <definedName name="TM_R" localSheetId="2">#REF!</definedName>
    <definedName name="TM_R" localSheetId="5">#REF!</definedName>
    <definedName name="TM_R" localSheetId="4">#REF!</definedName>
    <definedName name="TM_R" localSheetId="1">#REF!</definedName>
    <definedName name="TM_R" localSheetId="3">#REF!</definedName>
    <definedName name="TM_R" localSheetId="6">#REF!</definedName>
    <definedName name="TM_R">#REF!</definedName>
    <definedName name="TM_RPCH" localSheetId="9">#REF!</definedName>
    <definedName name="TM_RPCH" localSheetId="10">#REF!</definedName>
    <definedName name="TM_RPCH" localSheetId="7">#REF!</definedName>
    <definedName name="TM_RPCH" localSheetId="2">#REF!</definedName>
    <definedName name="TM_RPCH" localSheetId="5">#REF!</definedName>
    <definedName name="TM_RPCH" localSheetId="4">#REF!</definedName>
    <definedName name="TM_RPCH" localSheetId="1">#REF!</definedName>
    <definedName name="TM_RPCH" localSheetId="3">#REF!</definedName>
    <definedName name="TM_RPCH" localSheetId="6">#REF!</definedName>
    <definedName name="TM_RPCH">#REF!</definedName>
    <definedName name="TMG" localSheetId="9">#REF!</definedName>
    <definedName name="TMG" localSheetId="10">#REF!</definedName>
    <definedName name="TMG" localSheetId="7">#REF!</definedName>
    <definedName name="TMG" localSheetId="2">#REF!</definedName>
    <definedName name="TMG" localSheetId="5">#REF!</definedName>
    <definedName name="TMG" localSheetId="4">#REF!</definedName>
    <definedName name="TMG" localSheetId="1">#REF!</definedName>
    <definedName name="TMG" localSheetId="3">#REF!</definedName>
    <definedName name="TMG" localSheetId="6">#REF!</definedName>
    <definedName name="TMG">#REF!</definedName>
    <definedName name="TMG_D">[42]Q5!$E$23:$AH$23</definedName>
    <definedName name="TMG_DPCH" localSheetId="8">#REF!</definedName>
    <definedName name="TMG_DPCH" localSheetId="9">#REF!</definedName>
    <definedName name="TMG_DPCH" localSheetId="10">#REF!</definedName>
    <definedName name="TMG_DPCH" localSheetId="7">#REF!</definedName>
    <definedName name="TMG_DPCH" localSheetId="2">#REF!</definedName>
    <definedName name="TMG_DPCH" localSheetId="5">#REF!</definedName>
    <definedName name="TMG_DPCH" localSheetId="4">#REF!</definedName>
    <definedName name="TMG_DPCH" localSheetId="1">#REF!</definedName>
    <definedName name="TMG_DPCH" localSheetId="3">#REF!</definedName>
    <definedName name="TMG_DPCH" localSheetId="6">#REF!</definedName>
    <definedName name="TMG_DPCH">#REF!</definedName>
    <definedName name="TMG_R" localSheetId="8">#REF!</definedName>
    <definedName name="TMG_R" localSheetId="9">#REF!</definedName>
    <definedName name="TMG_R" localSheetId="10">#REF!</definedName>
    <definedName name="TMG_R" localSheetId="7">#REF!</definedName>
    <definedName name="TMG_R" localSheetId="2">#REF!</definedName>
    <definedName name="TMG_R" localSheetId="5">#REF!</definedName>
    <definedName name="TMG_R" localSheetId="4">#REF!</definedName>
    <definedName name="TMG_R" localSheetId="1">#REF!</definedName>
    <definedName name="TMG_R" localSheetId="3">#REF!</definedName>
    <definedName name="TMG_R" localSheetId="6">#REF!</definedName>
    <definedName name="TMG_R">#REF!</definedName>
    <definedName name="TMG_RPCH" localSheetId="8">#REF!</definedName>
    <definedName name="TMG_RPCH" localSheetId="9">#REF!</definedName>
    <definedName name="TMG_RPCH" localSheetId="10">#REF!</definedName>
    <definedName name="TMG_RPCH" localSheetId="7">#REF!</definedName>
    <definedName name="TMG_RPCH" localSheetId="2">#REF!</definedName>
    <definedName name="TMG_RPCH" localSheetId="5">#REF!</definedName>
    <definedName name="TMG_RPCH" localSheetId="4">#REF!</definedName>
    <definedName name="TMG_RPCH" localSheetId="1">#REF!</definedName>
    <definedName name="TMG_RPCH" localSheetId="3">#REF!</definedName>
    <definedName name="TMG_RPCH" localSheetId="6">#REF!</definedName>
    <definedName name="TMG_RPCH">#REF!</definedName>
    <definedName name="TMGO">#N/A</definedName>
    <definedName name="TMGO_D" localSheetId="8">#REF!</definedName>
    <definedName name="TMGO_D" localSheetId="9">#REF!</definedName>
    <definedName name="TMGO_D" localSheetId="10">#REF!</definedName>
    <definedName name="TMGO_D" localSheetId="7">#REF!</definedName>
    <definedName name="TMGO_D" localSheetId="2">#REF!</definedName>
    <definedName name="TMGO_D" localSheetId="5">#REF!</definedName>
    <definedName name="TMGO_D" localSheetId="4">#REF!</definedName>
    <definedName name="TMGO_D" localSheetId="1">#REF!</definedName>
    <definedName name="TMGO_D" localSheetId="3">#REF!</definedName>
    <definedName name="TMGO_D" localSheetId="6">#REF!</definedName>
    <definedName name="TMGO_D">#REF!</definedName>
    <definedName name="TMGO_DPCH" localSheetId="9">#REF!</definedName>
    <definedName name="TMGO_DPCH" localSheetId="10">#REF!</definedName>
    <definedName name="TMGO_DPCH" localSheetId="7">#REF!</definedName>
    <definedName name="TMGO_DPCH" localSheetId="2">#REF!</definedName>
    <definedName name="TMGO_DPCH" localSheetId="5">#REF!</definedName>
    <definedName name="TMGO_DPCH" localSheetId="4">#REF!</definedName>
    <definedName name="TMGO_DPCH" localSheetId="1">#REF!</definedName>
    <definedName name="TMGO_DPCH" localSheetId="3">#REF!</definedName>
    <definedName name="TMGO_DPCH" localSheetId="6">#REF!</definedName>
    <definedName name="TMGO_DPCH">#REF!</definedName>
    <definedName name="TMGO_R" localSheetId="9">#REF!</definedName>
    <definedName name="TMGO_R" localSheetId="10">#REF!</definedName>
    <definedName name="TMGO_R" localSheetId="7">#REF!</definedName>
    <definedName name="TMGO_R" localSheetId="2">#REF!</definedName>
    <definedName name="TMGO_R" localSheetId="5">#REF!</definedName>
    <definedName name="TMGO_R" localSheetId="4">#REF!</definedName>
    <definedName name="TMGO_R" localSheetId="1">#REF!</definedName>
    <definedName name="TMGO_R" localSheetId="3">#REF!</definedName>
    <definedName name="TMGO_R" localSheetId="6">#REF!</definedName>
    <definedName name="TMGO_R">#REF!</definedName>
    <definedName name="TMGO_RPCH" localSheetId="9">#REF!</definedName>
    <definedName name="TMGO_RPCH" localSheetId="10">#REF!</definedName>
    <definedName name="TMGO_RPCH" localSheetId="7">#REF!</definedName>
    <definedName name="TMGO_RPCH" localSheetId="2">#REF!</definedName>
    <definedName name="TMGO_RPCH" localSheetId="5">#REF!</definedName>
    <definedName name="TMGO_RPCH" localSheetId="4">#REF!</definedName>
    <definedName name="TMGO_RPCH" localSheetId="1">#REF!</definedName>
    <definedName name="TMGO_RPCH" localSheetId="3">#REF!</definedName>
    <definedName name="TMGO_RPCH" localSheetId="6">#REF!</definedName>
    <definedName name="TMGO_RPCH">#REF!</definedName>
    <definedName name="TMGXO" localSheetId="9">#REF!</definedName>
    <definedName name="TMGXO" localSheetId="10">#REF!</definedName>
    <definedName name="TMGXO" localSheetId="7">#REF!</definedName>
    <definedName name="TMGXO" localSheetId="2">#REF!</definedName>
    <definedName name="TMGXO" localSheetId="5">#REF!</definedName>
    <definedName name="TMGXO" localSheetId="4">#REF!</definedName>
    <definedName name="TMGXO" localSheetId="1">#REF!</definedName>
    <definedName name="TMGXO" localSheetId="3">#REF!</definedName>
    <definedName name="TMGXO" localSheetId="6">#REF!</definedName>
    <definedName name="TMGXO">#REF!</definedName>
    <definedName name="TMGXO_D" localSheetId="9">#REF!</definedName>
    <definedName name="TMGXO_D" localSheetId="10">#REF!</definedName>
    <definedName name="TMGXO_D" localSheetId="7">#REF!</definedName>
    <definedName name="TMGXO_D" localSheetId="2">#REF!</definedName>
    <definedName name="TMGXO_D" localSheetId="5">#REF!</definedName>
    <definedName name="TMGXO_D" localSheetId="4">#REF!</definedName>
    <definedName name="TMGXO_D" localSheetId="1">#REF!</definedName>
    <definedName name="TMGXO_D" localSheetId="3">#REF!</definedName>
    <definedName name="TMGXO_D" localSheetId="6">#REF!</definedName>
    <definedName name="TMGXO_D">#REF!</definedName>
    <definedName name="TMGXO_DPCH" localSheetId="9">#REF!</definedName>
    <definedName name="TMGXO_DPCH" localSheetId="10">#REF!</definedName>
    <definedName name="TMGXO_DPCH" localSheetId="7">#REF!</definedName>
    <definedName name="TMGXO_DPCH" localSheetId="2">#REF!</definedName>
    <definedName name="TMGXO_DPCH" localSheetId="5">#REF!</definedName>
    <definedName name="TMGXO_DPCH" localSheetId="4">#REF!</definedName>
    <definedName name="TMGXO_DPCH" localSheetId="1">#REF!</definedName>
    <definedName name="TMGXO_DPCH" localSheetId="3">#REF!</definedName>
    <definedName name="TMGXO_DPCH" localSheetId="6">#REF!</definedName>
    <definedName name="TMGXO_DPCH">#REF!</definedName>
    <definedName name="TMGXO_R" localSheetId="9">#REF!</definedName>
    <definedName name="TMGXO_R" localSheetId="10">#REF!</definedName>
    <definedName name="TMGXO_R" localSheetId="7">#REF!</definedName>
    <definedName name="TMGXO_R" localSheetId="2">#REF!</definedName>
    <definedName name="TMGXO_R" localSheetId="5">#REF!</definedName>
    <definedName name="TMGXO_R" localSheetId="4">#REF!</definedName>
    <definedName name="TMGXO_R" localSheetId="1">#REF!</definedName>
    <definedName name="TMGXO_R" localSheetId="3">#REF!</definedName>
    <definedName name="TMGXO_R" localSheetId="6">#REF!</definedName>
    <definedName name="TMGXO_R">#REF!</definedName>
    <definedName name="TMGXO_RPCH" localSheetId="9">#REF!</definedName>
    <definedName name="TMGXO_RPCH" localSheetId="10">#REF!</definedName>
    <definedName name="TMGXO_RPCH" localSheetId="7">#REF!</definedName>
    <definedName name="TMGXO_RPCH" localSheetId="2">#REF!</definedName>
    <definedName name="TMGXO_RPCH" localSheetId="5">#REF!</definedName>
    <definedName name="TMGXO_RPCH" localSheetId="4">#REF!</definedName>
    <definedName name="TMGXO_RPCH" localSheetId="1">#REF!</definedName>
    <definedName name="TMGXO_RPCH" localSheetId="3">#REF!</definedName>
    <definedName name="TMGXO_RPCH" localSheetId="6">#REF!</definedName>
    <definedName name="TMGXO_RPCH">#REF!</definedName>
    <definedName name="TMS" localSheetId="9">#REF!</definedName>
    <definedName name="TMS" localSheetId="10">#REF!</definedName>
    <definedName name="TMS" localSheetId="7">#REF!</definedName>
    <definedName name="TMS" localSheetId="2">#REF!</definedName>
    <definedName name="TMS" localSheetId="5">#REF!</definedName>
    <definedName name="TMS" localSheetId="4">#REF!</definedName>
    <definedName name="TMS" localSheetId="1">#REF!</definedName>
    <definedName name="TMS" localSheetId="3">#REF!</definedName>
    <definedName name="TMS" localSheetId="6">#REF!</definedName>
    <definedName name="TMS">#REF!</definedName>
    <definedName name="TOC" localSheetId="9">#REF!</definedName>
    <definedName name="TOC" localSheetId="10">#REF!</definedName>
    <definedName name="TOC" localSheetId="7">#REF!</definedName>
    <definedName name="TOC" localSheetId="2">#REF!</definedName>
    <definedName name="TOC" localSheetId="5">#REF!</definedName>
    <definedName name="TOC" localSheetId="4">#REF!</definedName>
    <definedName name="TOC" localSheetId="1">#REF!</definedName>
    <definedName name="TOC" localSheetId="3">#REF!</definedName>
    <definedName name="TOC" localSheetId="6">#REF!</definedName>
    <definedName name="TOC">#REF!</definedName>
    <definedName name="TODO">[78]BCC!$A$1:$N$821,[78]BCC!$A$822:$N$1624</definedName>
    <definedName name="TOT00" localSheetId="8">#REF!</definedName>
    <definedName name="TOT00" localSheetId="9">#REF!</definedName>
    <definedName name="TOT00" localSheetId="10">#REF!</definedName>
    <definedName name="TOT00" localSheetId="7">#REF!</definedName>
    <definedName name="TOT00" localSheetId="2">#REF!</definedName>
    <definedName name="TOT00" localSheetId="5">#REF!</definedName>
    <definedName name="TOT00" localSheetId="4">#REF!</definedName>
    <definedName name="TOT00" localSheetId="1">#REF!</definedName>
    <definedName name="TOT00" localSheetId="3">#REF!</definedName>
    <definedName name="TOT00" localSheetId="6">#REF!</definedName>
    <definedName name="TOT00">#REF!</definedName>
    <definedName name="TOTAL" localSheetId="8">#REF!</definedName>
    <definedName name="TOTAL" localSheetId="9">#REF!</definedName>
    <definedName name="TOTAL" localSheetId="10">#REF!</definedName>
    <definedName name="TOTAL" localSheetId="7">#REF!</definedName>
    <definedName name="TOTAL" localSheetId="2">#REF!</definedName>
    <definedName name="TOTAL" localSheetId="5">#REF!</definedName>
    <definedName name="TOTAL" localSheetId="4">#REF!</definedName>
    <definedName name="TOTAL" localSheetId="1">#REF!</definedName>
    <definedName name="TOTAL" localSheetId="3">#REF!</definedName>
    <definedName name="TOTAL" localSheetId="6">#REF!</definedName>
    <definedName name="TOTAL">#REF!</definedName>
    <definedName name="Trade" localSheetId="8">#REF!</definedName>
    <definedName name="Trade" localSheetId="9">#REF!</definedName>
    <definedName name="Trade" localSheetId="10">#REF!</definedName>
    <definedName name="Trade" localSheetId="7">#REF!</definedName>
    <definedName name="Trade" localSheetId="2">#REF!</definedName>
    <definedName name="Trade" localSheetId="5">#REF!</definedName>
    <definedName name="Trade" localSheetId="4">#REF!</definedName>
    <definedName name="Trade" localSheetId="1">#REF!</definedName>
    <definedName name="Trade" localSheetId="3">#REF!</definedName>
    <definedName name="Trade" localSheetId="6">#REF!</definedName>
    <definedName name="Trade">#REF!</definedName>
    <definedName name="TRADE3" localSheetId="8">[15]Trade!#REF!</definedName>
    <definedName name="TRADE3" localSheetId="9">[15]Trade!#REF!</definedName>
    <definedName name="TRADE3" localSheetId="10">[15]Trade!#REF!</definedName>
    <definedName name="TRADE3" localSheetId="7">[15]Trade!#REF!</definedName>
    <definedName name="TRADE3" localSheetId="4">[15]Trade!#REF!</definedName>
    <definedName name="TRADE3" localSheetId="3">[15]Trade!#REF!</definedName>
    <definedName name="TRADE3" localSheetId="6">[15]Trade!#REF!</definedName>
    <definedName name="TRADE3">[15]Trade!#REF!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7">OFFSET(TransList,0,0,COUNTA(TransList),1)</definedName>
    <definedName name="TransChoice" localSheetId="2">OFFSET(TransList,0,0,COUNTA(TransList),1)</definedName>
    <definedName name="TransChoice" localSheetId="5">OFFSET(TransList,0,0,COUNTA(TransList),1)</definedName>
    <definedName name="TransChoice" localSheetId="4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>OFFSET(TransList,0,0,COUNTA(TransList),1)</definedName>
    <definedName name="trert" localSheetId="8" hidden="1">'[50]Fax a enviar'!#REF!</definedName>
    <definedName name="trert" localSheetId="9" hidden="1">'[50]Fax a enviar'!#REF!</definedName>
    <definedName name="trert" localSheetId="10" hidden="1">'[50]Fax a enviar'!#REF!</definedName>
    <definedName name="trert" localSheetId="7" hidden="1">'[50]Fax a enviar'!#REF!</definedName>
    <definedName name="trert" localSheetId="2" hidden="1">'[50]Fax a enviar'!#REF!</definedName>
    <definedName name="trert" localSheetId="5" hidden="1">'[50]Fax a enviar'!#REF!</definedName>
    <definedName name="trert" localSheetId="4" hidden="1">'[50]Fax a enviar'!#REF!</definedName>
    <definedName name="trert" localSheetId="1" hidden="1">'[50]Fax a enviar'!#REF!</definedName>
    <definedName name="trert" localSheetId="3" hidden="1">'[50]Fax a enviar'!#REF!</definedName>
    <definedName name="trert" localSheetId="6" hidden="1">'[50]Fax a enviar'!#REF!</definedName>
    <definedName name="trert" hidden="1">'[50]Fax a enviar'!#REF!</definedName>
    <definedName name="TRIGO" localSheetId="8">#REF!</definedName>
    <definedName name="TRIGO" localSheetId="9">#REF!</definedName>
    <definedName name="TRIGO" localSheetId="10">#REF!</definedName>
    <definedName name="TRIGO" localSheetId="7">#REF!</definedName>
    <definedName name="TRIGO" localSheetId="2">#REF!</definedName>
    <definedName name="TRIGO" localSheetId="5">#REF!</definedName>
    <definedName name="TRIGO" localSheetId="4">#REF!</definedName>
    <definedName name="TRIGO" localSheetId="1">#REF!</definedName>
    <definedName name="TRIGO" localSheetId="3">#REF!</definedName>
    <definedName name="TRIGO" localSheetId="6">#REF!</definedName>
    <definedName name="TRIGO">#REF!</definedName>
    <definedName name="Trim">[65]Codigos!$A$5:$E$11</definedName>
    <definedName name="trrtr" localSheetId="8" hidden="1">#REF!</definedName>
    <definedName name="trrtr" localSheetId="9" hidden="1">#REF!</definedName>
    <definedName name="trrtr" localSheetId="10" hidden="1">#REF!</definedName>
    <definedName name="trrtr" localSheetId="7" hidden="1">#REF!</definedName>
    <definedName name="trrtr" localSheetId="2" hidden="1">#REF!</definedName>
    <definedName name="trrtr" localSheetId="5" hidden="1">#REF!</definedName>
    <definedName name="trrtr" localSheetId="4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hidden="1">#REF!</definedName>
    <definedName name="trtert" localSheetId="8" hidden="1">'[50]Fax a enviar'!#REF!</definedName>
    <definedName name="trtert" localSheetId="9" hidden="1">'[50]Fax a enviar'!#REF!</definedName>
    <definedName name="trtert" localSheetId="10" hidden="1">'[50]Fax a enviar'!#REF!</definedName>
    <definedName name="trtert" localSheetId="7" hidden="1">'[50]Fax a enviar'!#REF!</definedName>
    <definedName name="trtert" localSheetId="2" hidden="1">'[50]Fax a enviar'!#REF!</definedName>
    <definedName name="trtert" localSheetId="5" hidden="1">'[50]Fax a enviar'!#REF!</definedName>
    <definedName name="trtert" localSheetId="4" hidden="1">'[50]Fax a enviar'!#REF!</definedName>
    <definedName name="trtert" localSheetId="1" hidden="1">'[50]Fax a enviar'!#REF!</definedName>
    <definedName name="trtert" localSheetId="3" hidden="1">'[50]Fax a enviar'!#REF!</definedName>
    <definedName name="trtert" localSheetId="6" hidden="1">'[50]Fax a enviar'!#REF!</definedName>
    <definedName name="trtert" hidden="1">'[50]Fax a enviar'!#REF!</definedName>
    <definedName name="trtr" localSheetId="8" hidden="1">'[50]Fax a enviar'!#REF!</definedName>
    <definedName name="trtr" localSheetId="9" hidden="1">'[50]Fax a enviar'!#REF!</definedName>
    <definedName name="trtr" localSheetId="10" hidden="1">'[50]Fax a enviar'!#REF!</definedName>
    <definedName name="trtr" localSheetId="7" hidden="1">'[50]Fax a enviar'!#REF!</definedName>
    <definedName name="trtr" localSheetId="2" hidden="1">'[50]Fax a enviar'!#REF!</definedName>
    <definedName name="trtr" localSheetId="5" hidden="1">'[50]Fax a enviar'!#REF!</definedName>
    <definedName name="trtr" localSheetId="4" hidden="1">'[50]Fax a enviar'!#REF!</definedName>
    <definedName name="trtr" localSheetId="1" hidden="1">'[50]Fax a enviar'!#REF!</definedName>
    <definedName name="trtr" localSheetId="3" hidden="1">'[50]Fax a enviar'!#REF!</definedName>
    <definedName name="trtr" localSheetId="6" hidden="1">'[50]Fax a enviar'!#REF!</definedName>
    <definedName name="trtr" hidden="1">'[50]Fax a enviar'!#REF!</definedName>
    <definedName name="tt" localSheetId="8">#REF!</definedName>
    <definedName name="tt" localSheetId="9">#REF!</definedName>
    <definedName name="tt" localSheetId="10">#REF!</definedName>
    <definedName name="tt" localSheetId="7">#REF!</definedName>
    <definedName name="tt" localSheetId="2">#REF!</definedName>
    <definedName name="tt" localSheetId="5">#REF!</definedName>
    <definedName name="tt" localSheetId="4">#REF!</definedName>
    <definedName name="tt" localSheetId="1">#REF!</definedName>
    <definedName name="tt" localSheetId="3">#REF!</definedName>
    <definedName name="tt" localSheetId="6">#REF!</definedName>
    <definedName name="tt">#REF!</definedName>
    <definedName name="tta" localSheetId="8">#REF!</definedName>
    <definedName name="tta" localSheetId="9">#REF!</definedName>
    <definedName name="tta" localSheetId="10">#REF!</definedName>
    <definedName name="tta" localSheetId="7">#REF!</definedName>
    <definedName name="tta" localSheetId="2">#REF!</definedName>
    <definedName name="tta" localSheetId="5">#REF!</definedName>
    <definedName name="tta" localSheetId="4">#REF!</definedName>
    <definedName name="tta" localSheetId="1">#REF!</definedName>
    <definedName name="tta" localSheetId="3">#REF!</definedName>
    <definedName name="tta" localSheetId="6">#REF!</definedName>
    <definedName name="tta">#REF!</definedName>
    <definedName name="ttaa" localSheetId="9">#REF!</definedName>
    <definedName name="ttaa" localSheetId="10">#REF!</definedName>
    <definedName name="ttaa" localSheetId="7">#REF!</definedName>
    <definedName name="ttaa" localSheetId="2">#REF!</definedName>
    <definedName name="ttaa" localSheetId="5">#REF!</definedName>
    <definedName name="ttaa" localSheetId="4">#REF!</definedName>
    <definedName name="ttaa" localSheetId="1">#REF!</definedName>
    <definedName name="ttaa" localSheetId="3">#REF!</definedName>
    <definedName name="ttaa" localSheetId="6">#REF!</definedName>
    <definedName name="ttaa">#REF!</definedName>
    <definedName name="ttetet" localSheetId="10" hidden="1">'[50]Fax a enviar'!#REF!</definedName>
    <definedName name="ttetet" localSheetId="7" hidden="1">'[50]Fax a enviar'!#REF!</definedName>
    <definedName name="ttetet" localSheetId="4" hidden="1">'[50]Fax a enviar'!#REF!</definedName>
    <definedName name="ttetet" localSheetId="3" hidden="1">'[50]Fax a enviar'!#REF!</definedName>
    <definedName name="ttetet" localSheetId="6" hidden="1">'[50]Fax a enviar'!#REF!</definedName>
    <definedName name="ttetet" hidden="1">'[50]Fax a enviar'!#REF!</definedName>
    <definedName name="ttt" localSheetId="10" hidden="1">'[47]Fax a enviar'!#REF!</definedName>
    <definedName name="ttt" localSheetId="7" hidden="1">'[47]Fax a enviar'!#REF!</definedName>
    <definedName name="ttt" localSheetId="4" hidden="1">'[47]Fax a enviar'!#REF!</definedName>
    <definedName name="ttt" localSheetId="3" hidden="1">'[47]Fax a enviar'!#REF!</definedName>
    <definedName name="ttt" localSheetId="6" hidden="1">'[47]Fax a enviar'!#REF!</definedName>
    <definedName name="ttt" hidden="1">'[47]Fax a enviar'!#REF!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7" hidden="1">{"Tab1",#N/A,FALSE,"P";"Tab2",#N/A,FALSE,"P"}</definedName>
    <definedName name="tttt" localSheetId="2" hidden="1">{"Tab1",#N/A,FALSE,"P";"Tab2",#N/A,FALSE,"P"}</definedName>
    <definedName name="tttt" localSheetId="5" hidden="1">{"Tab1",#N/A,FALSE,"P";"Tab2",#N/A,FALSE,"P"}</definedName>
    <definedName name="tttt" localSheetId="4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hidden="1">{"Tab1",#N/A,FALSE,"P";"Tab2",#N/A,FALSE,"P"}</definedName>
    <definedName name="ttttt" hidden="1">[64]M!#REF!</definedName>
    <definedName name="twetwee" localSheetId="8" hidden="1">#REF!</definedName>
    <definedName name="twetwee" localSheetId="9" hidden="1">#REF!</definedName>
    <definedName name="twetwee" localSheetId="10" hidden="1">#REF!</definedName>
    <definedName name="twetwee" localSheetId="7" hidden="1">#REF!</definedName>
    <definedName name="twetwee" localSheetId="2" hidden="1">#REF!</definedName>
    <definedName name="twetwee" localSheetId="5" hidden="1">#REF!</definedName>
    <definedName name="twetwee" localSheetId="4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hidden="1">#REF!</definedName>
    <definedName name="TX" localSheetId="8">#REF!</definedName>
    <definedName name="TX" localSheetId="9">#REF!</definedName>
    <definedName name="TX" localSheetId="10">#REF!</definedName>
    <definedName name="TX" localSheetId="7">#REF!</definedName>
    <definedName name="TX" localSheetId="2">#REF!</definedName>
    <definedName name="TX" localSheetId="5">#REF!</definedName>
    <definedName name="TX" localSheetId="4">#REF!</definedName>
    <definedName name="TX" localSheetId="1">#REF!</definedName>
    <definedName name="TX" localSheetId="3">#REF!</definedName>
    <definedName name="TX" localSheetId="6">#REF!</definedName>
    <definedName name="TX">#REF!</definedName>
    <definedName name="TX_D" localSheetId="8">#REF!</definedName>
    <definedName name="TX_D" localSheetId="9">#REF!</definedName>
    <definedName name="TX_D" localSheetId="10">#REF!</definedName>
    <definedName name="TX_D" localSheetId="7">#REF!</definedName>
    <definedName name="TX_D" localSheetId="2">#REF!</definedName>
    <definedName name="TX_D" localSheetId="5">#REF!</definedName>
    <definedName name="TX_D" localSheetId="4">#REF!</definedName>
    <definedName name="TX_D" localSheetId="1">#REF!</definedName>
    <definedName name="TX_D" localSheetId="3">#REF!</definedName>
    <definedName name="TX_D" localSheetId="6">#REF!</definedName>
    <definedName name="TX_D">#REF!</definedName>
    <definedName name="TX_DPCH" localSheetId="9">#REF!</definedName>
    <definedName name="TX_DPCH" localSheetId="10">#REF!</definedName>
    <definedName name="TX_DPCH" localSheetId="7">#REF!</definedName>
    <definedName name="TX_DPCH" localSheetId="2">#REF!</definedName>
    <definedName name="TX_DPCH" localSheetId="5">#REF!</definedName>
    <definedName name="TX_DPCH" localSheetId="4">#REF!</definedName>
    <definedName name="TX_DPCH" localSheetId="1">#REF!</definedName>
    <definedName name="TX_DPCH" localSheetId="3">#REF!</definedName>
    <definedName name="TX_DPCH" localSheetId="6">#REF!</definedName>
    <definedName name="TX_DPCH">#REF!</definedName>
    <definedName name="TX_R" localSheetId="9">#REF!</definedName>
    <definedName name="TX_R" localSheetId="10">#REF!</definedName>
    <definedName name="TX_R" localSheetId="7">#REF!</definedName>
    <definedName name="TX_R" localSheetId="2">#REF!</definedName>
    <definedName name="TX_R" localSheetId="5">#REF!</definedName>
    <definedName name="TX_R" localSheetId="4">#REF!</definedName>
    <definedName name="TX_R" localSheetId="1">#REF!</definedName>
    <definedName name="TX_R" localSheetId="3">#REF!</definedName>
    <definedName name="TX_R" localSheetId="6">#REF!</definedName>
    <definedName name="TX_R">#REF!</definedName>
    <definedName name="TX_RPCH" localSheetId="9">#REF!</definedName>
    <definedName name="TX_RPCH" localSheetId="10">#REF!</definedName>
    <definedName name="TX_RPCH" localSheetId="7">#REF!</definedName>
    <definedName name="TX_RPCH" localSheetId="2">#REF!</definedName>
    <definedName name="TX_RPCH" localSheetId="5">#REF!</definedName>
    <definedName name="TX_RPCH" localSheetId="4">#REF!</definedName>
    <definedName name="TX_RPCH" localSheetId="1">#REF!</definedName>
    <definedName name="TX_RPCH" localSheetId="3">#REF!</definedName>
    <definedName name="TX_RPCH" localSheetId="6">#REF!</definedName>
    <definedName name="TX_RPCH">#REF!</definedName>
    <definedName name="TXG" localSheetId="9">#REF!</definedName>
    <definedName name="TXG" localSheetId="10">#REF!</definedName>
    <definedName name="TXG" localSheetId="7">#REF!</definedName>
    <definedName name="TXG" localSheetId="2">#REF!</definedName>
    <definedName name="TXG" localSheetId="5">#REF!</definedName>
    <definedName name="TXG" localSheetId="4">#REF!</definedName>
    <definedName name="TXG" localSheetId="1">#REF!</definedName>
    <definedName name="TXG" localSheetId="3">#REF!</definedName>
    <definedName name="TXG" localSheetId="6">#REF!</definedName>
    <definedName name="TXG">#REF!</definedName>
    <definedName name="TXG_D">#N/A</definedName>
    <definedName name="TXG_DPCH" localSheetId="8">#REF!</definedName>
    <definedName name="TXG_DPCH" localSheetId="9">#REF!</definedName>
    <definedName name="TXG_DPCH" localSheetId="10">#REF!</definedName>
    <definedName name="TXG_DPCH" localSheetId="7">#REF!</definedName>
    <definedName name="TXG_DPCH" localSheetId="2">#REF!</definedName>
    <definedName name="TXG_DPCH" localSheetId="5">#REF!</definedName>
    <definedName name="TXG_DPCH" localSheetId="4">#REF!</definedName>
    <definedName name="TXG_DPCH" localSheetId="1">#REF!</definedName>
    <definedName name="TXG_DPCH" localSheetId="3">#REF!</definedName>
    <definedName name="TXG_DPCH" localSheetId="6">#REF!</definedName>
    <definedName name="TXG_DPCH">#REF!</definedName>
    <definedName name="TXG_R" localSheetId="9">#REF!</definedName>
    <definedName name="TXG_R" localSheetId="10">#REF!</definedName>
    <definedName name="TXG_R" localSheetId="7">#REF!</definedName>
    <definedName name="TXG_R" localSheetId="2">#REF!</definedName>
    <definedName name="TXG_R" localSheetId="5">#REF!</definedName>
    <definedName name="TXG_R" localSheetId="4">#REF!</definedName>
    <definedName name="TXG_R" localSheetId="1">#REF!</definedName>
    <definedName name="TXG_R" localSheetId="3">#REF!</definedName>
    <definedName name="TXG_R" localSheetId="6">#REF!</definedName>
    <definedName name="TXG_R">#REF!</definedName>
    <definedName name="TXG_RPCH" localSheetId="9">#REF!</definedName>
    <definedName name="TXG_RPCH" localSheetId="10">#REF!</definedName>
    <definedName name="TXG_RPCH" localSheetId="7">#REF!</definedName>
    <definedName name="TXG_RPCH" localSheetId="2">#REF!</definedName>
    <definedName name="TXG_RPCH" localSheetId="5">#REF!</definedName>
    <definedName name="TXG_RPCH" localSheetId="4">#REF!</definedName>
    <definedName name="TXG_RPCH" localSheetId="1">#REF!</definedName>
    <definedName name="TXG_RPCH" localSheetId="3">#REF!</definedName>
    <definedName name="TXG_RPCH" localSheetId="6">#REF!</definedName>
    <definedName name="TXG_RPCH">#REF!</definedName>
    <definedName name="TXGO">#N/A</definedName>
    <definedName name="TXGO_D" localSheetId="8">#REF!</definedName>
    <definedName name="TXGO_D" localSheetId="9">#REF!</definedName>
    <definedName name="TXGO_D" localSheetId="10">#REF!</definedName>
    <definedName name="TXGO_D" localSheetId="7">#REF!</definedName>
    <definedName name="TXGO_D" localSheetId="2">#REF!</definedName>
    <definedName name="TXGO_D" localSheetId="5">#REF!</definedName>
    <definedName name="TXGO_D" localSheetId="4">#REF!</definedName>
    <definedName name="TXGO_D" localSheetId="1">#REF!</definedName>
    <definedName name="TXGO_D" localSheetId="3">#REF!</definedName>
    <definedName name="TXGO_D" localSheetId="6">#REF!</definedName>
    <definedName name="TXGO_D">#REF!</definedName>
    <definedName name="TXGO_DPCH" localSheetId="9">#REF!</definedName>
    <definedName name="TXGO_DPCH" localSheetId="10">#REF!</definedName>
    <definedName name="TXGO_DPCH" localSheetId="7">#REF!</definedName>
    <definedName name="TXGO_DPCH" localSheetId="2">#REF!</definedName>
    <definedName name="TXGO_DPCH" localSheetId="5">#REF!</definedName>
    <definedName name="TXGO_DPCH" localSheetId="4">#REF!</definedName>
    <definedName name="TXGO_DPCH" localSheetId="1">#REF!</definedName>
    <definedName name="TXGO_DPCH" localSheetId="3">#REF!</definedName>
    <definedName name="TXGO_DPCH" localSheetId="6">#REF!</definedName>
    <definedName name="TXGO_DPCH">#REF!</definedName>
    <definedName name="TXGO_R" localSheetId="9">#REF!</definedName>
    <definedName name="TXGO_R" localSheetId="10">#REF!</definedName>
    <definedName name="TXGO_R" localSheetId="7">#REF!</definedName>
    <definedName name="TXGO_R" localSheetId="2">#REF!</definedName>
    <definedName name="TXGO_R" localSheetId="5">#REF!</definedName>
    <definedName name="TXGO_R" localSheetId="4">#REF!</definedName>
    <definedName name="TXGO_R" localSheetId="1">#REF!</definedName>
    <definedName name="TXGO_R" localSheetId="3">#REF!</definedName>
    <definedName name="TXGO_R" localSheetId="6">#REF!</definedName>
    <definedName name="TXGO_R">#REF!</definedName>
    <definedName name="TXGO_RPCH" localSheetId="9">#REF!</definedName>
    <definedName name="TXGO_RPCH" localSheetId="10">#REF!</definedName>
    <definedName name="TXGO_RPCH" localSheetId="7">#REF!</definedName>
    <definedName name="TXGO_RPCH" localSheetId="2">#REF!</definedName>
    <definedName name="TXGO_RPCH" localSheetId="5">#REF!</definedName>
    <definedName name="TXGO_RPCH" localSheetId="4">#REF!</definedName>
    <definedName name="TXGO_RPCH" localSheetId="1">#REF!</definedName>
    <definedName name="TXGO_RPCH" localSheetId="3">#REF!</definedName>
    <definedName name="TXGO_RPCH" localSheetId="6">#REF!</definedName>
    <definedName name="TXGO_RPCH">#REF!</definedName>
    <definedName name="TXGXO" localSheetId="9">#REF!</definedName>
    <definedName name="TXGXO" localSheetId="10">#REF!</definedName>
    <definedName name="TXGXO" localSheetId="7">#REF!</definedName>
    <definedName name="TXGXO" localSheetId="2">#REF!</definedName>
    <definedName name="TXGXO" localSheetId="5">#REF!</definedName>
    <definedName name="TXGXO" localSheetId="4">#REF!</definedName>
    <definedName name="TXGXO" localSheetId="1">#REF!</definedName>
    <definedName name="TXGXO" localSheetId="3">#REF!</definedName>
    <definedName name="TXGXO" localSheetId="6">#REF!</definedName>
    <definedName name="TXGXO">#REF!</definedName>
    <definedName name="TXGXO_D" localSheetId="9">#REF!</definedName>
    <definedName name="TXGXO_D" localSheetId="10">#REF!</definedName>
    <definedName name="TXGXO_D" localSheetId="7">#REF!</definedName>
    <definedName name="TXGXO_D" localSheetId="2">#REF!</definedName>
    <definedName name="TXGXO_D" localSheetId="5">#REF!</definedName>
    <definedName name="TXGXO_D" localSheetId="4">#REF!</definedName>
    <definedName name="TXGXO_D" localSheetId="1">#REF!</definedName>
    <definedName name="TXGXO_D" localSheetId="3">#REF!</definedName>
    <definedName name="TXGXO_D" localSheetId="6">#REF!</definedName>
    <definedName name="TXGXO_D">#REF!</definedName>
    <definedName name="TXGXO_DPCH" localSheetId="9">#REF!</definedName>
    <definedName name="TXGXO_DPCH" localSheetId="10">#REF!</definedName>
    <definedName name="TXGXO_DPCH" localSheetId="7">#REF!</definedName>
    <definedName name="TXGXO_DPCH" localSheetId="2">#REF!</definedName>
    <definedName name="TXGXO_DPCH" localSheetId="5">#REF!</definedName>
    <definedName name="TXGXO_DPCH" localSheetId="4">#REF!</definedName>
    <definedName name="TXGXO_DPCH" localSheetId="1">#REF!</definedName>
    <definedName name="TXGXO_DPCH" localSheetId="3">#REF!</definedName>
    <definedName name="TXGXO_DPCH" localSheetId="6">#REF!</definedName>
    <definedName name="TXGXO_DPCH">#REF!</definedName>
    <definedName name="TXGXO_R" localSheetId="9">#REF!</definedName>
    <definedName name="TXGXO_R" localSheetId="10">#REF!</definedName>
    <definedName name="TXGXO_R" localSheetId="7">#REF!</definedName>
    <definedName name="TXGXO_R" localSheetId="2">#REF!</definedName>
    <definedName name="TXGXO_R" localSheetId="5">#REF!</definedName>
    <definedName name="TXGXO_R" localSheetId="4">#REF!</definedName>
    <definedName name="TXGXO_R" localSheetId="1">#REF!</definedName>
    <definedName name="TXGXO_R" localSheetId="3">#REF!</definedName>
    <definedName name="TXGXO_R" localSheetId="6">#REF!</definedName>
    <definedName name="TXGXO_R">#REF!</definedName>
    <definedName name="TXGXO_RPCH" localSheetId="9">#REF!</definedName>
    <definedName name="TXGXO_RPCH" localSheetId="10">#REF!</definedName>
    <definedName name="TXGXO_RPCH" localSheetId="7">#REF!</definedName>
    <definedName name="TXGXO_RPCH" localSheetId="2">#REF!</definedName>
    <definedName name="TXGXO_RPCH" localSheetId="5">#REF!</definedName>
    <definedName name="TXGXO_RPCH" localSheetId="4">#REF!</definedName>
    <definedName name="TXGXO_RPCH" localSheetId="1">#REF!</definedName>
    <definedName name="TXGXO_RPCH" localSheetId="3">#REF!</definedName>
    <definedName name="TXGXO_RPCH" localSheetId="6">#REF!</definedName>
    <definedName name="TXGXO_RPCH">#REF!</definedName>
    <definedName name="TXS" localSheetId="9">#REF!</definedName>
    <definedName name="TXS" localSheetId="10">#REF!</definedName>
    <definedName name="TXS" localSheetId="7">#REF!</definedName>
    <definedName name="TXS" localSheetId="2">#REF!</definedName>
    <definedName name="TXS" localSheetId="5">#REF!</definedName>
    <definedName name="TXS" localSheetId="4">#REF!</definedName>
    <definedName name="TXS" localSheetId="1">#REF!</definedName>
    <definedName name="TXS" localSheetId="3">#REF!</definedName>
    <definedName name="TXS" localSheetId="6">#REF!</definedName>
    <definedName name="TXS">#REF!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7" hidden="1">{"Riqfin97",#N/A,FALSE,"Tran";"Riqfinpro",#N/A,FALSE,"Tran"}</definedName>
    <definedName name="ty" localSheetId="2" hidden="1">{"Riqfin97",#N/A,FALSE,"Tran";"Riqfinpro",#N/A,FALSE,"Tran"}</definedName>
    <definedName name="ty" localSheetId="5" hidden="1">{"Riqfin97",#N/A,FALSE,"Tran";"Riqfinpro",#N/A,FALSE,"Tran"}</definedName>
    <definedName name="ty" localSheetId="4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hidden="1">{"Riqfin97",#N/A,FALSE,"Tran";"Riqfinpro",#N/A,FALSE,"Tran"}</definedName>
    <definedName name="UAED" localSheetId="8">#REF!</definedName>
    <definedName name="UAED" localSheetId="9">#REF!</definedName>
    <definedName name="UAED" localSheetId="10">#REF!</definedName>
    <definedName name="UAED" localSheetId="7">#REF!</definedName>
    <definedName name="UAED" localSheetId="2">#REF!</definedName>
    <definedName name="UAED" localSheetId="5">#REF!</definedName>
    <definedName name="UAED" localSheetId="4">#REF!</definedName>
    <definedName name="UAED" localSheetId="1">#REF!</definedName>
    <definedName name="UAED" localSheetId="3">#REF!</definedName>
    <definedName name="UAED" localSheetId="6">#REF!</definedName>
    <definedName name="UAED">#REF!</definedName>
    <definedName name="UAED1" localSheetId="9">#REF!</definedName>
    <definedName name="UAED1" localSheetId="10">#REF!</definedName>
    <definedName name="UAED1" localSheetId="7">#REF!</definedName>
    <definedName name="UAED1" localSheetId="2">#REF!</definedName>
    <definedName name="UAED1" localSheetId="5">#REF!</definedName>
    <definedName name="UAED1" localSheetId="4">#REF!</definedName>
    <definedName name="UAED1" localSheetId="1">#REF!</definedName>
    <definedName name="UAED1" localSheetId="3">#REF!</definedName>
    <definedName name="UAED1" localSheetId="6">#REF!</definedName>
    <definedName name="UAED1">#REF!</definedName>
    <definedName name="UC" localSheetId="9">#REF!</definedName>
    <definedName name="UC" localSheetId="10">#REF!</definedName>
    <definedName name="UC" localSheetId="7">#REF!</definedName>
    <definedName name="UC" localSheetId="2">#REF!</definedName>
    <definedName name="UC" localSheetId="5">#REF!</definedName>
    <definedName name="UC" localSheetId="4">#REF!</definedName>
    <definedName name="UC" localSheetId="1">#REF!</definedName>
    <definedName name="UC" localSheetId="3">#REF!</definedName>
    <definedName name="UC" localSheetId="6">#REF!</definedName>
    <definedName name="UC">#REF!</definedName>
    <definedName name="UC1A" localSheetId="9">#REF!</definedName>
    <definedName name="UC1A" localSheetId="10">#REF!</definedName>
    <definedName name="UC1A" localSheetId="7">#REF!</definedName>
    <definedName name="UC1A" localSheetId="2">#REF!</definedName>
    <definedName name="UC1A" localSheetId="5">#REF!</definedName>
    <definedName name="UC1A" localSheetId="4">#REF!</definedName>
    <definedName name="UC1A" localSheetId="1">#REF!</definedName>
    <definedName name="UC1A" localSheetId="3">#REF!</definedName>
    <definedName name="UC1A" localSheetId="6">#REF!</definedName>
    <definedName name="UC1A">#REF!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8">#REF!</definedName>
    <definedName name="unemp_96Q3" localSheetId="9">#REF!</definedName>
    <definedName name="unemp_96Q3" localSheetId="10">#REF!</definedName>
    <definedName name="unemp_96Q3" localSheetId="7">#REF!</definedName>
    <definedName name="unemp_96Q3" localSheetId="2">#REF!</definedName>
    <definedName name="unemp_96Q3" localSheetId="5">#REF!</definedName>
    <definedName name="unemp_96Q3" localSheetId="4">#REF!</definedName>
    <definedName name="unemp_96Q3" localSheetId="1">#REF!</definedName>
    <definedName name="unemp_96Q3" localSheetId="3">#REF!</definedName>
    <definedName name="unemp_96Q3" localSheetId="6">#REF!</definedName>
    <definedName name="unemp_96Q3">#REF!</definedName>
    <definedName name="unemp_96Q4" localSheetId="8">#REF!</definedName>
    <definedName name="unemp_96Q4" localSheetId="9">#REF!</definedName>
    <definedName name="unemp_96Q4" localSheetId="10">#REF!</definedName>
    <definedName name="unemp_96Q4" localSheetId="7">#REF!</definedName>
    <definedName name="unemp_96Q4" localSheetId="2">#REF!</definedName>
    <definedName name="unemp_96Q4" localSheetId="5">#REF!</definedName>
    <definedName name="unemp_96Q4" localSheetId="4">#REF!</definedName>
    <definedName name="unemp_96Q4" localSheetId="1">#REF!</definedName>
    <definedName name="unemp_96Q4" localSheetId="3">#REF!</definedName>
    <definedName name="unemp_96Q4" localSheetId="6">#REF!</definedName>
    <definedName name="unemp_96Q4">#REF!</definedName>
    <definedName name="unemp_97Q1" localSheetId="9">#REF!</definedName>
    <definedName name="unemp_97Q1" localSheetId="10">#REF!</definedName>
    <definedName name="unemp_97Q1" localSheetId="7">#REF!</definedName>
    <definedName name="unemp_97Q1" localSheetId="2">#REF!</definedName>
    <definedName name="unemp_97Q1" localSheetId="5">#REF!</definedName>
    <definedName name="unemp_97Q1" localSheetId="4">#REF!</definedName>
    <definedName name="unemp_97Q1" localSheetId="1">#REF!</definedName>
    <definedName name="unemp_97Q1" localSheetId="3">#REF!</definedName>
    <definedName name="unemp_97Q1" localSheetId="6">#REF!</definedName>
    <definedName name="unemp_97Q1">#REF!</definedName>
    <definedName name="unemp_97Q2" localSheetId="9">#REF!</definedName>
    <definedName name="unemp_97Q2" localSheetId="10">#REF!</definedName>
    <definedName name="unemp_97Q2" localSheetId="7">#REF!</definedName>
    <definedName name="unemp_97Q2" localSheetId="2">#REF!</definedName>
    <definedName name="unemp_97Q2" localSheetId="5">#REF!</definedName>
    <definedName name="unemp_97Q2" localSheetId="4">#REF!</definedName>
    <definedName name="unemp_97Q2" localSheetId="1">#REF!</definedName>
    <definedName name="unemp_97Q2" localSheetId="3">#REF!</definedName>
    <definedName name="unemp_97Q2" localSheetId="6">#REF!</definedName>
    <definedName name="unemp_97Q2">#REF!</definedName>
    <definedName name="unemp_nat" localSheetId="9">#REF!</definedName>
    <definedName name="unemp_nat" localSheetId="10">#REF!</definedName>
    <definedName name="unemp_nat" localSheetId="7">#REF!</definedName>
    <definedName name="unemp_nat" localSheetId="2">#REF!</definedName>
    <definedName name="unemp_nat" localSheetId="5">#REF!</definedName>
    <definedName name="unemp_nat" localSheetId="4">#REF!</definedName>
    <definedName name="unemp_nat" localSheetId="1">#REF!</definedName>
    <definedName name="unemp_nat" localSheetId="3">#REF!</definedName>
    <definedName name="unemp_nat" localSheetId="6">#REF!</definedName>
    <definedName name="unemp_nat">#REF!</definedName>
    <definedName name="unemp_urbrural" localSheetId="9">#REF!</definedName>
    <definedName name="unemp_urbrural" localSheetId="10">#REF!</definedName>
    <definedName name="unemp_urbrural" localSheetId="7">#REF!</definedName>
    <definedName name="unemp_urbrural" localSheetId="2">#REF!</definedName>
    <definedName name="unemp_urbrural" localSheetId="5">#REF!</definedName>
    <definedName name="unemp_urbrural" localSheetId="4">#REF!</definedName>
    <definedName name="unemp_urbrural" localSheetId="1">#REF!</definedName>
    <definedName name="unemp_urbrural" localSheetId="3">#REF!</definedName>
    <definedName name="unemp_urbrural" localSheetId="6">#REF!</definedName>
    <definedName name="unemp_urbrural">#REF!</definedName>
    <definedName name="UnitsLabel" localSheetId="9">#REF!</definedName>
    <definedName name="UnitsLabel" localSheetId="10">#REF!</definedName>
    <definedName name="UnitsLabel" localSheetId="7">#REF!</definedName>
    <definedName name="UnitsLabel" localSheetId="2">#REF!</definedName>
    <definedName name="UnitsLabel" localSheetId="5">#REF!</definedName>
    <definedName name="UnitsLabel" localSheetId="4">#REF!</definedName>
    <definedName name="UnitsLabel" localSheetId="1">#REF!</definedName>
    <definedName name="UnitsLabel" localSheetId="3">#REF!</definedName>
    <definedName name="UnitsLabel" localSheetId="6">#REF!</definedName>
    <definedName name="UnitsLabel">#REF!</definedName>
    <definedName name="US_1" localSheetId="9">OFFSET(#REF!,0,0,COUNT(#REF!),1)</definedName>
    <definedName name="US_1" localSheetId="10">OFFSET(#REF!,0,0,COUNT(#REF!),1)</definedName>
    <definedName name="US_1" localSheetId="7">OFFSET(#REF!,0,0,COUNT(#REF!),1)</definedName>
    <definedName name="US_1" localSheetId="2">OFFSET(#REF!,0,0,COUNT(#REF!),1)</definedName>
    <definedName name="US_1" localSheetId="5">OFFSET(#REF!,0,0,COUNT(#REF!),1)</definedName>
    <definedName name="US_1" localSheetId="4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>OFFSET(#REF!,0,0,COUNT(#REF!),1)</definedName>
    <definedName name="US_2" localSheetId="9">OFFSET(#REF!,0,0,COUNT(#REF!),1)</definedName>
    <definedName name="US_2" localSheetId="10">OFFSET(#REF!,0,0,COUNT(#REF!),1)</definedName>
    <definedName name="US_2" localSheetId="7">OFFSET(#REF!,0,0,COUNT(#REF!),1)</definedName>
    <definedName name="US_2" localSheetId="2">OFFSET(#REF!,0,0,COUNT(#REF!),1)</definedName>
    <definedName name="US_2" localSheetId="5">OFFSET(#REF!,0,0,COUNT(#REF!),1)</definedName>
    <definedName name="US_2" localSheetId="4">OFFSET(#REF!,0,0,COUNT(#REF!),1)</definedName>
    <definedName name="US_2" localSheetId="1">OFFSET(#REF!,0,0,COUNT(#REF!),1)</definedName>
    <definedName name="US_2" localSheetId="3">OFFSET(#REF!,0,0,COUNT(#REF!),1)</definedName>
    <definedName name="US_2" localSheetId="6">OFFSET(#REF!,0,0,COUNT(#REF!),1)</definedName>
    <definedName name="US_2">OFFSET(#REF!,0,0,COUNT(#REF!),1)</definedName>
    <definedName name="USavg" localSheetId="9">OFFSET(#REF!,0,0,COUNT(#REF!),1)</definedName>
    <definedName name="USavg" localSheetId="10">OFFSET(#REF!,0,0,COUNT(#REF!),1)</definedName>
    <definedName name="USavg" localSheetId="7">OFFSET(#REF!,0,0,COUNT(#REF!),1)</definedName>
    <definedName name="USavg" localSheetId="2">OFFSET(#REF!,0,0,COUNT(#REF!),1)</definedName>
    <definedName name="USavg" localSheetId="5">OFFSET(#REF!,0,0,COUNT(#REF!),1)</definedName>
    <definedName name="USavg" localSheetId="4">OFFSET(#REF!,0,0,COUNT(#REF!),1)</definedName>
    <definedName name="USavg" localSheetId="1">OFFSET(#REF!,0,0,COUNT(#REF!),1)</definedName>
    <definedName name="USavg" localSheetId="3">OFFSET(#REF!,0,0,COUNT(#REF!),1)</definedName>
    <definedName name="USavg" localSheetId="6">OFFSET(#REF!,0,0,COUNT(#REF!),1)</definedName>
    <definedName name="USavg">OFFSET(#REF!,0,0,COUNT(#REF!),1)</definedName>
    <definedName name="USCRUDE87" localSheetId="8">#REF!</definedName>
    <definedName name="USCRUDE87" localSheetId="9">#REF!</definedName>
    <definedName name="USCRUDE87" localSheetId="10">#REF!</definedName>
    <definedName name="USCRUDE87" localSheetId="7">#REF!</definedName>
    <definedName name="USCRUDE87" localSheetId="2">#REF!</definedName>
    <definedName name="USCRUDE87" localSheetId="5">#REF!</definedName>
    <definedName name="USCRUDE87" localSheetId="4">#REF!</definedName>
    <definedName name="USCRUDE87" localSheetId="1">#REF!</definedName>
    <definedName name="USCRUDE87" localSheetId="3">#REF!</definedName>
    <definedName name="USCRUDE87" localSheetId="6">#REF!</definedName>
    <definedName name="USCRUDE87">#REF!</definedName>
    <definedName name="USCRUDE88" localSheetId="9">#REF!</definedName>
    <definedName name="USCRUDE88" localSheetId="10">#REF!</definedName>
    <definedName name="USCRUDE88" localSheetId="7">#REF!</definedName>
    <definedName name="USCRUDE88" localSheetId="2">#REF!</definedName>
    <definedName name="USCRUDE88" localSheetId="5">#REF!</definedName>
    <definedName name="USCRUDE88" localSheetId="4">#REF!</definedName>
    <definedName name="USCRUDE88" localSheetId="1">#REF!</definedName>
    <definedName name="USCRUDE88" localSheetId="3">#REF!</definedName>
    <definedName name="USCRUDE88" localSheetId="6">#REF!</definedName>
    <definedName name="USCRUDE88">#REF!</definedName>
    <definedName name="USDIST87" localSheetId="9">#REF!</definedName>
    <definedName name="USDIST87" localSheetId="10">#REF!</definedName>
    <definedName name="USDIST87" localSheetId="7">#REF!</definedName>
    <definedName name="USDIST87" localSheetId="2">#REF!</definedName>
    <definedName name="USDIST87" localSheetId="5">#REF!</definedName>
    <definedName name="USDIST87" localSheetId="4">#REF!</definedName>
    <definedName name="USDIST87" localSheetId="1">#REF!</definedName>
    <definedName name="USDIST87" localSheetId="3">#REF!</definedName>
    <definedName name="USDIST87" localSheetId="6">#REF!</definedName>
    <definedName name="USDIST87">#REF!</definedName>
    <definedName name="USDIST88" localSheetId="9">#REF!</definedName>
    <definedName name="USDIST88" localSheetId="10">#REF!</definedName>
    <definedName name="USDIST88" localSheetId="7">#REF!</definedName>
    <definedName name="USDIST88" localSheetId="2">#REF!</definedName>
    <definedName name="USDIST88" localSheetId="5">#REF!</definedName>
    <definedName name="USDIST88" localSheetId="4">#REF!</definedName>
    <definedName name="USDIST88" localSheetId="1">#REF!</definedName>
    <definedName name="USDIST88" localSheetId="3">#REF!</definedName>
    <definedName name="USDIST88" localSheetId="6">#REF!</definedName>
    <definedName name="USDIST88">#REF!</definedName>
    <definedName name="USDSR" localSheetId="9">#REF!</definedName>
    <definedName name="USDSR" localSheetId="10">#REF!</definedName>
    <definedName name="USDSR" localSheetId="7">#REF!</definedName>
    <definedName name="USDSR" localSheetId="2">#REF!</definedName>
    <definedName name="USDSR" localSheetId="5">#REF!</definedName>
    <definedName name="USDSR" localSheetId="4">#REF!</definedName>
    <definedName name="USDSR" localSheetId="1">#REF!</definedName>
    <definedName name="USDSR" localSheetId="3">#REF!</definedName>
    <definedName name="USDSR" localSheetId="6">#REF!</definedName>
    <definedName name="USDSR">#REF!</definedName>
    <definedName name="USMG87" localSheetId="9">#REF!</definedName>
    <definedName name="USMG87" localSheetId="10">#REF!</definedName>
    <definedName name="USMG87" localSheetId="7">#REF!</definedName>
    <definedName name="USMG87" localSheetId="2">#REF!</definedName>
    <definedName name="USMG87" localSheetId="5">#REF!</definedName>
    <definedName name="USMG87" localSheetId="4">#REF!</definedName>
    <definedName name="USMG87" localSheetId="1">#REF!</definedName>
    <definedName name="USMG87" localSheetId="3">#REF!</definedName>
    <definedName name="USMG87" localSheetId="6">#REF!</definedName>
    <definedName name="USMG87">#REF!</definedName>
    <definedName name="USMG88" localSheetId="9">#REF!</definedName>
    <definedName name="USMG88" localSheetId="10">#REF!</definedName>
    <definedName name="USMG88" localSheetId="7">#REF!</definedName>
    <definedName name="USMG88" localSheetId="2">#REF!</definedName>
    <definedName name="USMG88" localSheetId="5">#REF!</definedName>
    <definedName name="USMG88" localSheetId="4">#REF!</definedName>
    <definedName name="USMG88" localSheetId="1">#REF!</definedName>
    <definedName name="USMG88" localSheetId="3">#REF!</definedName>
    <definedName name="USMG88" localSheetId="6">#REF!</definedName>
    <definedName name="USMG88">#REF!</definedName>
    <definedName name="USmin" localSheetId="9">OFFSET(#REF!,0,0,COUNT(#REF!),1)</definedName>
    <definedName name="USmin" localSheetId="10">OFFSET(#REF!,0,0,COUNT(#REF!),1)</definedName>
    <definedName name="USmin" localSheetId="7">OFFSET(#REF!,0,0,COUNT(#REF!),1)</definedName>
    <definedName name="USmin" localSheetId="2">OFFSET(#REF!,0,0,COUNT(#REF!),1)</definedName>
    <definedName name="USmin" localSheetId="5">OFFSET(#REF!,0,0,COUNT(#REF!),1)</definedName>
    <definedName name="USmin" localSheetId="4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>OFFSET(#REF!,0,0,COUNT(#REF!),1)</definedName>
    <definedName name="USPROD87" localSheetId="8">#REF!</definedName>
    <definedName name="USPROD87" localSheetId="9">#REF!</definedName>
    <definedName name="USPROD87" localSheetId="10">#REF!</definedName>
    <definedName name="USPROD87" localSheetId="7">#REF!</definedName>
    <definedName name="USPROD87" localSheetId="2">#REF!</definedName>
    <definedName name="USPROD87" localSheetId="5">#REF!</definedName>
    <definedName name="USPROD87" localSheetId="4">#REF!</definedName>
    <definedName name="USPROD87" localSheetId="1">#REF!</definedName>
    <definedName name="USPROD87" localSheetId="3">#REF!</definedName>
    <definedName name="USPROD87" localSheetId="6">#REF!</definedName>
    <definedName name="USPROD87">#REF!</definedName>
    <definedName name="USPROD88" localSheetId="9">#REF!</definedName>
    <definedName name="USPROD88" localSheetId="10">#REF!</definedName>
    <definedName name="USPROD88" localSheetId="7">#REF!</definedName>
    <definedName name="USPROD88" localSheetId="2">#REF!</definedName>
    <definedName name="USPROD88" localSheetId="5">#REF!</definedName>
    <definedName name="USPROD88" localSheetId="4">#REF!</definedName>
    <definedName name="USPROD88" localSheetId="1">#REF!</definedName>
    <definedName name="USPROD88" localSheetId="3">#REF!</definedName>
    <definedName name="USPROD88" localSheetId="6">#REF!</definedName>
    <definedName name="USPROD88">#REF!</definedName>
    <definedName name="USRFO87" localSheetId="9">#REF!</definedName>
    <definedName name="USRFO87" localSheetId="10">#REF!</definedName>
    <definedName name="USRFO87" localSheetId="7">#REF!</definedName>
    <definedName name="USRFO87" localSheetId="2">#REF!</definedName>
    <definedName name="USRFO87" localSheetId="5">#REF!</definedName>
    <definedName name="USRFO87" localSheetId="4">#REF!</definedName>
    <definedName name="USRFO87" localSheetId="1">#REF!</definedName>
    <definedName name="USRFO87" localSheetId="3">#REF!</definedName>
    <definedName name="USRFO87" localSheetId="6">#REF!</definedName>
    <definedName name="USRFO87">#REF!</definedName>
    <definedName name="USRFO88" localSheetId="9">#REF!</definedName>
    <definedName name="USRFO88" localSheetId="10">#REF!</definedName>
    <definedName name="USRFO88" localSheetId="7">#REF!</definedName>
    <definedName name="USRFO88" localSheetId="2">#REF!</definedName>
    <definedName name="USRFO88" localSheetId="5">#REF!</definedName>
    <definedName name="USRFO88" localSheetId="4">#REF!</definedName>
    <definedName name="USRFO88" localSheetId="1">#REF!</definedName>
    <definedName name="USRFO88" localSheetId="3">#REF!</definedName>
    <definedName name="USRFO88" localSheetId="6">#REF!</definedName>
    <definedName name="USRFO88">#REF!</definedName>
    <definedName name="USrng" localSheetId="9">OFFSET(#REF!,0,0,COUNT(#REF!),1)</definedName>
    <definedName name="USrng" localSheetId="10">OFFSET(#REF!,0,0,COUNT(#REF!),1)</definedName>
    <definedName name="USrng" localSheetId="7">OFFSET(#REF!,0,0,COUNT(#REF!),1)</definedName>
    <definedName name="USrng" localSheetId="2">OFFSET(#REF!,0,0,COUNT(#REF!),1)</definedName>
    <definedName name="USrng" localSheetId="5">OFFSET(#REF!,0,0,COUNT(#REF!),1)</definedName>
    <definedName name="USrng" localSheetId="4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>OFFSET(#REF!,0,0,COUNT(#REF!),1)</definedName>
    <definedName name="USSR" localSheetId="8">#REF!</definedName>
    <definedName name="USSR" localSheetId="9">#REF!</definedName>
    <definedName name="USSR" localSheetId="10">#REF!</definedName>
    <definedName name="USSR" localSheetId="7">#REF!</definedName>
    <definedName name="USSR" localSheetId="2">#REF!</definedName>
    <definedName name="USSR" localSheetId="5">#REF!</definedName>
    <definedName name="USSR" localSheetId="4">#REF!</definedName>
    <definedName name="USSR" localSheetId="1">#REF!</definedName>
    <definedName name="USSR" localSheetId="3">#REF!</definedName>
    <definedName name="USSR" localSheetId="6">#REF!</definedName>
    <definedName name="USSR">#REF!</definedName>
    <definedName name="USTOT87" localSheetId="9">#REF!</definedName>
    <definedName name="USTOT87" localSheetId="10">#REF!</definedName>
    <definedName name="USTOT87" localSheetId="7">#REF!</definedName>
    <definedName name="USTOT87" localSheetId="2">#REF!</definedName>
    <definedName name="USTOT87" localSheetId="5">#REF!</definedName>
    <definedName name="USTOT87" localSheetId="4">#REF!</definedName>
    <definedName name="USTOT87" localSheetId="1">#REF!</definedName>
    <definedName name="USTOT87" localSheetId="3">#REF!</definedName>
    <definedName name="USTOT87" localSheetId="6">#REF!</definedName>
    <definedName name="USTOT87">#REF!</definedName>
    <definedName name="USTOT88" localSheetId="9">#REF!</definedName>
    <definedName name="USTOT88" localSheetId="10">#REF!</definedName>
    <definedName name="USTOT88" localSheetId="7">#REF!</definedName>
    <definedName name="USTOT88" localSheetId="2">#REF!</definedName>
    <definedName name="USTOT88" localSheetId="5">#REF!</definedName>
    <definedName name="USTOT88" localSheetId="4">#REF!</definedName>
    <definedName name="USTOT88" localSheetId="1">#REF!</definedName>
    <definedName name="USTOT88" localSheetId="3">#REF!</definedName>
    <definedName name="USTOT88" localSheetId="6">#REF!</definedName>
    <definedName name="USTOT88">#REF!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7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localSheetId="4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7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localSheetId="4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7" hidden="1">{"Riqfin97",#N/A,FALSE,"Tran";"Riqfinpro",#N/A,FALSE,"Tran"}</definedName>
    <definedName name="uuuuuu" localSheetId="2" hidden="1">{"Riqfin97",#N/A,FALSE,"Tran";"Riqfinpro",#N/A,FALSE,"Tran"}</definedName>
    <definedName name="uuuuuu" localSheetId="5" hidden="1">{"Riqfin97",#N/A,FALSE,"Tran";"Riqfinpro",#N/A,FALSE,"Tran"}</definedName>
    <definedName name="uuuuuu" localSheetId="4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hidden="1">{"Riqfin97",#N/A,FALSE,"Tran";"Riqfinpro",#N/A,FALSE,"Tran"}</definedName>
    <definedName name="VALID_FORMATS" localSheetId="8">#REF!</definedName>
    <definedName name="VALID_FORMATS" localSheetId="9">#REF!</definedName>
    <definedName name="VALID_FORMATS" localSheetId="10">#REF!</definedName>
    <definedName name="VALID_FORMATS" localSheetId="7">#REF!</definedName>
    <definedName name="VALID_FORMATS" localSheetId="2">#REF!</definedName>
    <definedName name="VALID_FORMATS" localSheetId="5">#REF!</definedName>
    <definedName name="VALID_FORMATS" localSheetId="4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>#REF!</definedName>
    <definedName name="VenceHoy" localSheetId="9">#REF!</definedName>
    <definedName name="VenceHoy" localSheetId="10">#REF!</definedName>
    <definedName name="VenceHoy" localSheetId="7">#REF!</definedName>
    <definedName name="VenceHoy" localSheetId="2">#REF!</definedName>
    <definedName name="VenceHoy" localSheetId="5">#REF!</definedName>
    <definedName name="VenceHoy" localSheetId="4">#REF!</definedName>
    <definedName name="VenceHoy" localSheetId="1">#REF!</definedName>
    <definedName name="VenceHoy" localSheetId="3">#REF!</definedName>
    <definedName name="VenceHoy" localSheetId="6">#REF!</definedName>
    <definedName name="VenceHoy">#REF!</definedName>
    <definedName name="VENEZU" localSheetId="9">#REF!</definedName>
    <definedName name="VENEZU" localSheetId="10">#REF!</definedName>
    <definedName name="VENEZU" localSheetId="7">#REF!</definedName>
    <definedName name="VENEZU" localSheetId="2">#REF!</definedName>
    <definedName name="VENEZU" localSheetId="5">#REF!</definedName>
    <definedName name="VENEZU" localSheetId="4">#REF!</definedName>
    <definedName name="VENEZU" localSheetId="1">#REF!</definedName>
    <definedName name="VENEZU" localSheetId="3">#REF!</definedName>
    <definedName name="VENEZU" localSheetId="6">#REF!</definedName>
    <definedName name="VENEZU">#REF!</definedName>
    <definedName name="VIAAEREA" localSheetId="9">#REF!</definedName>
    <definedName name="VIAAEREA" localSheetId="10">#REF!</definedName>
    <definedName name="VIAAEREA" localSheetId="7">#REF!</definedName>
    <definedName name="VIAAEREA" localSheetId="2">#REF!</definedName>
    <definedName name="VIAAEREA" localSheetId="5">#REF!</definedName>
    <definedName name="VIAAEREA" localSheetId="4">#REF!</definedName>
    <definedName name="VIAAEREA" localSheetId="1">#REF!</definedName>
    <definedName name="VIAAEREA" localSheetId="3">#REF!</definedName>
    <definedName name="VIAAEREA" localSheetId="6">#REF!</definedName>
    <definedName name="VIAAEREA">#REF!</definedName>
    <definedName name="VTITLES" localSheetId="9">#REF!</definedName>
    <definedName name="VTITLES" localSheetId="10">#REF!</definedName>
    <definedName name="VTITLES" localSheetId="7">#REF!</definedName>
    <definedName name="VTITLES" localSheetId="2">#REF!</definedName>
    <definedName name="VTITLES" localSheetId="5">#REF!</definedName>
    <definedName name="VTITLES" localSheetId="4">#REF!</definedName>
    <definedName name="VTITLES" localSheetId="1">#REF!</definedName>
    <definedName name="VTITLES" localSheetId="3">#REF!</definedName>
    <definedName name="VTITLES" localSheetId="6">#REF!</definedName>
    <definedName name="VTITLES">#REF!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7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localSheetId="4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7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localSheetId="4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vvvv" localSheetId="8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7" hidden="1">{"Minpmon",#N/A,FALSE,"Monthinput"}</definedName>
    <definedName name="vvvv" localSheetId="2" hidden="1">{"Minpmon",#N/A,FALSE,"Monthinput"}</definedName>
    <definedName name="vvvv" localSheetId="5" hidden="1">{"Minpmon",#N/A,FALSE,"Monthinput"}</definedName>
    <definedName name="vvvv" localSheetId="4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hidden="1">{"Minpmon",#N/A,FALSE,"Monthinput"}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7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" hidden="1">{"Riqfin97",#N/A,FALSE,"Tran";"Riqfinpro",#N/A,FALSE,"Tran"}</definedName>
    <definedName name="vvvvvvvvvvvv" localSheetId="4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hidden="1">{"Riqfin97",#N/A,FALSE,"Tran";"Riqfinpro",#N/A,FALSE,"Tran"}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7" hidden="1">{"Tab1",#N/A,FALSE,"P";"Tab2",#N/A,FALSE,"P"}</definedName>
    <definedName name="vvvvvvvvvvvvv" localSheetId="2" hidden="1">{"Tab1",#N/A,FALSE,"P";"Tab2",#N/A,FALSE,"P"}</definedName>
    <definedName name="vvvvvvvvvvvvv" localSheetId="5" hidden="1">{"Tab1",#N/A,FALSE,"P";"Tab2",#N/A,FALSE,"P"}</definedName>
    <definedName name="vvvvvvvvvvvvv" localSheetId="4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hidden="1">{"Tab1",#N/A,FALSE,"P";"Tab2",#N/A,FALSE,"P"}</definedName>
    <definedName name="w" localSheetId="8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7" hidden="1">{"Minpmon",#N/A,FALSE,"Monthinput"}</definedName>
    <definedName name="w" localSheetId="2" hidden="1">{"Minpmon",#N/A,FALSE,"Monthinput"}</definedName>
    <definedName name="w" localSheetId="5" hidden="1">{"Minpmon",#N/A,FALSE,"Monthinput"}</definedName>
    <definedName name="w" localSheetId="4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hidden="1">{"Minpmon",#N/A,FALSE,"Monthinput"}</definedName>
    <definedName name="wage_govt_sector" localSheetId="8">#REF!</definedName>
    <definedName name="wage_govt_sector" localSheetId="9">#REF!</definedName>
    <definedName name="wage_govt_sector" localSheetId="10">#REF!</definedName>
    <definedName name="wage_govt_sector" localSheetId="7">#REF!</definedName>
    <definedName name="wage_govt_sector" localSheetId="2">#REF!</definedName>
    <definedName name="wage_govt_sector" localSheetId="5">#REF!</definedName>
    <definedName name="wage_govt_sector" localSheetId="4">#REF!</definedName>
    <definedName name="wage_govt_sector" localSheetId="1">#REF!</definedName>
    <definedName name="wage_govt_sector" localSheetId="3">#REF!</definedName>
    <definedName name="wage_govt_sector" localSheetId="6">#REF!</definedName>
    <definedName name="wage_govt_sector">#REF!</definedName>
    <definedName name="WAPR" localSheetId="8">#REF!</definedName>
    <definedName name="WAPR" localSheetId="9">#REF!</definedName>
    <definedName name="WAPR" localSheetId="10">#REF!</definedName>
    <definedName name="WAPR" localSheetId="7">#REF!</definedName>
    <definedName name="WAPR" localSheetId="2">#REF!</definedName>
    <definedName name="WAPR" localSheetId="5">#REF!</definedName>
    <definedName name="WAPR" localSheetId="4">#REF!</definedName>
    <definedName name="WAPR" localSheetId="1">#REF!</definedName>
    <definedName name="WAPR" localSheetId="3">#REF!</definedName>
    <definedName name="WAPR" localSheetId="6">#REF!</definedName>
    <definedName name="WAPR">#REF!</definedName>
    <definedName name="Weekly_Depreciation">'[38]Inter-Bank'!$I$5</definedName>
    <definedName name="Weighted_Average_Inter_Bank_Exchange_Rate">'[38]Inter-Bank'!$C$5</definedName>
    <definedName name="WEO" localSheetId="8">#REF!</definedName>
    <definedName name="WEO" localSheetId="9">#REF!</definedName>
    <definedName name="WEO" localSheetId="10">#REF!</definedName>
    <definedName name="WEO" localSheetId="7">#REF!</definedName>
    <definedName name="WEO" localSheetId="2">#REF!</definedName>
    <definedName name="WEO" localSheetId="5">#REF!</definedName>
    <definedName name="WEO" localSheetId="4">#REF!</definedName>
    <definedName name="WEO" localSheetId="1">#REF!</definedName>
    <definedName name="WEO" localSheetId="3">#REF!</definedName>
    <definedName name="WEO" localSheetId="6">#REF!</definedName>
    <definedName name="WEO">#REF!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7" hidden="1">{"Riqfin97",#N/A,FALSE,"Tran";"Riqfinpro",#N/A,FALSE,"Tran"}</definedName>
    <definedName name="wer" localSheetId="2" hidden="1">{"Riqfin97",#N/A,FALSE,"Tran";"Riqfinpro",#N/A,FALSE,"Tran"}</definedName>
    <definedName name="wer" localSheetId="5" hidden="1">{"Riqfin97",#N/A,FALSE,"Tran";"Riqfinpro",#N/A,FALSE,"Tran"}</definedName>
    <definedName name="wer" localSheetId="4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hidden="1">{"Riqfin97",#N/A,FALSE,"Tran";"Riqfinpro",#N/A,FALSE,"Tran"}</definedName>
    <definedName name="will" localSheetId="8">'[71]SPNF Acuerdo Incl. Int.'!will</definedName>
    <definedName name="will" localSheetId="10">'[71]SPNF Acuerdo Incl. Int.'!will</definedName>
    <definedName name="will" localSheetId="7">'[71]SPNF Acuerdo Incl. Int.'!will</definedName>
    <definedName name="will" localSheetId="1">'[71]SPNF Acuerdo Incl. Int.'!will</definedName>
    <definedName name="will">'[71]SPNF Acuerdo Incl. Int.'!will</definedName>
    <definedName name="WPCP33_D" localSheetId="8">#REF!</definedName>
    <definedName name="WPCP33_D" localSheetId="9">#REF!</definedName>
    <definedName name="WPCP33_D" localSheetId="10">#REF!</definedName>
    <definedName name="WPCP33_D" localSheetId="7">#REF!</definedName>
    <definedName name="WPCP33_D" localSheetId="2">#REF!</definedName>
    <definedName name="WPCP33_D" localSheetId="5">#REF!</definedName>
    <definedName name="WPCP33_D" localSheetId="4">#REF!</definedName>
    <definedName name="WPCP33_D" localSheetId="1">#REF!</definedName>
    <definedName name="WPCP33_D" localSheetId="3">#REF!</definedName>
    <definedName name="WPCP33_D" localSheetId="6">#REF!</definedName>
    <definedName name="WPCP33_D">#REF!</definedName>
    <definedName name="WPCP33pch" localSheetId="8">#REF!</definedName>
    <definedName name="WPCP33pch" localSheetId="9">#REF!</definedName>
    <definedName name="WPCP33pch" localSheetId="10">#REF!</definedName>
    <definedName name="WPCP33pch" localSheetId="7">#REF!</definedName>
    <definedName name="WPCP33pch" localSheetId="2">#REF!</definedName>
    <definedName name="WPCP33pch" localSheetId="5">#REF!</definedName>
    <definedName name="WPCP33pch" localSheetId="4">#REF!</definedName>
    <definedName name="WPCP33pch" localSheetId="1">#REF!</definedName>
    <definedName name="WPCP33pch" localSheetId="3">#REF!</definedName>
    <definedName name="WPCP33pch" localSheetId="6">#REF!</definedName>
    <definedName name="WPCP33pch">#REF!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7" hidden="1">{"Main Economic Indicators",#N/A,FALSE,"C"}</definedName>
    <definedName name="wrn" localSheetId="2" hidden="1">{"Main Economic Indicators",#N/A,FALSE,"C"}</definedName>
    <definedName name="wrn" localSheetId="5" hidden="1">{"Main Economic Indicators",#N/A,FALSE,"C"}</definedName>
    <definedName name="wrn" localSheetId="4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hidden="1">{"Main Economic Indicators",#N/A,FALSE,"C"}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8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7" hidden="1">{#N/A,#N/A,FALSE,"BANKS"}</definedName>
    <definedName name="wrn.BANKS." localSheetId="2" hidden="1">{#N/A,#N/A,FALSE,"BANKS"}</definedName>
    <definedName name="wrn.BANKS." localSheetId="5" hidden="1">{#N/A,#N/A,FALSE,"BANKS"}</definedName>
    <definedName name="wrn.BANKS." localSheetId="4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hidden="1">{#N/A,#N/A,FALSE,"BANKS"}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8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7" hidden="1">{#N/A,#N/A,FALSE,"BOP"}</definedName>
    <definedName name="wrn.BOP." localSheetId="2" hidden="1">{#N/A,#N/A,FALSE,"BOP"}</definedName>
    <definedName name="wrn.BOP." localSheetId="5" hidden="1">{#N/A,#N/A,FALSE,"BOP"}</definedName>
    <definedName name="wrn.BOP." localSheetId="4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hidden="1">{#N/A,#N/A,FALSE,"BOP"}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7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localSheetId="4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8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7" hidden="1">{#N/A,#N/A,FALSE,"CelPIB"}</definedName>
    <definedName name="wrn.CelPIB." localSheetId="2" hidden="1">{#N/A,#N/A,FALSE,"CelPIB"}</definedName>
    <definedName name="wrn.CelPIB." localSheetId="5" hidden="1">{#N/A,#N/A,FALSE,"CelPIB"}</definedName>
    <definedName name="wrn.CelPIB." localSheetId="4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hidden="1">{#N/A,#N/A,FALSE,"CelPIB"}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7" hidden="1">{#N/A,#N/A,FALSE,"NFPS GDP"}</definedName>
    <definedName name="wrn.CGvt._.Revenue._.GDP." localSheetId="2" hidden="1">{#N/A,#N/A,FALSE,"NFPS GDP"}</definedName>
    <definedName name="wrn.CGvt._.Revenue._.GDP." localSheetId="5" hidden="1">{#N/A,#N/A,FALSE,"NFPS GDP"}</definedName>
    <definedName name="wrn.CGvt._.Revenue._.GDP." localSheetId="4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hidden="1">{#N/A,#N/A,FALSE,"NFPS GDP"}</definedName>
    <definedName name="wrn.CREDIT." localSheetId="8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7" hidden="1">{#N/A,#N/A,FALSE,"CREDIT"}</definedName>
    <definedName name="wrn.CREDIT." localSheetId="2" hidden="1">{#N/A,#N/A,FALSE,"CREDIT"}</definedName>
    <definedName name="wrn.CREDIT." localSheetId="5" hidden="1">{#N/A,#N/A,FALSE,"CREDIT"}</definedName>
    <definedName name="wrn.CREDIT." localSheetId="4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hidden="1">{#N/A,#N/A,FALSE,"CREDIT"}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7" hidden="1">{#N/A,#N/A,FALSE,"DEBTSVC"}</definedName>
    <definedName name="wrn.DEBTSVC." localSheetId="2" hidden="1">{#N/A,#N/A,FALSE,"DEBTSVC"}</definedName>
    <definedName name="wrn.DEBTSVC." localSheetId="5" hidden="1">{#N/A,#N/A,FALSE,"DEBTSVC"}</definedName>
    <definedName name="wrn.DEBTSVC." localSheetId="4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hidden="1">{#N/A,#N/A,FALSE,"DEBTSVC"}</definedName>
    <definedName name="wrn.DEPO." localSheetId="8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7" hidden="1">{#N/A,#N/A,FALSE,"DEPO"}</definedName>
    <definedName name="wrn.DEPO." localSheetId="2" hidden="1">{#N/A,#N/A,FALSE,"DEPO"}</definedName>
    <definedName name="wrn.DEPO." localSheetId="5" hidden="1">{#N/A,#N/A,FALSE,"DEPO"}</definedName>
    <definedName name="wrn.DEPO." localSheetId="4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hidden="1">{#N/A,#N/A,FALSE,"DEPO"}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7" hidden="1">{#N/A,#N/A,FALSE,"EntpsPIB"}</definedName>
    <definedName name="wrn.EntpsPIB." localSheetId="2" hidden="1">{#N/A,#N/A,FALSE,"EntpsPIB"}</definedName>
    <definedName name="wrn.EntpsPIB." localSheetId="5" hidden="1">{#N/A,#N/A,FALSE,"EntpsPIB"}</definedName>
    <definedName name="wrn.EntpsPIB." localSheetId="4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hidden="1">{#N/A,#N/A,FALSE,"EntpsPIB"}</definedName>
    <definedName name="wrn.EXCISE." localSheetId="8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7" hidden="1">{#N/A,#N/A,FALSE,"EXCISE"}</definedName>
    <definedName name="wrn.EXCISE." localSheetId="2" hidden="1">{#N/A,#N/A,FALSE,"EXCISE"}</definedName>
    <definedName name="wrn.EXCISE." localSheetId="5" hidden="1">{#N/A,#N/A,FALSE,"EXCISE"}</definedName>
    <definedName name="wrn.EXCISE." localSheetId="4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hidden="1">{#N/A,#N/A,FALSE,"EXCISE"}</definedName>
    <definedName name="wrn.EXRATE." localSheetId="8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7" hidden="1">{#N/A,#N/A,FALSE,"EXRATE"}</definedName>
    <definedName name="wrn.EXRATE." localSheetId="2" hidden="1">{#N/A,#N/A,FALSE,"EXRATE"}</definedName>
    <definedName name="wrn.EXRATE." localSheetId="5" hidden="1">{#N/A,#N/A,FALSE,"EXRATE"}</definedName>
    <definedName name="wrn.EXRATE." localSheetId="4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hidden="1">{#N/A,#N/A,FALSE,"EXRATE"}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7" hidden="1">{#N/A,#N/A,FALSE,"EXTDEBT"}</definedName>
    <definedName name="wrn.EXTDEBT." localSheetId="2" hidden="1">{#N/A,#N/A,FALSE,"EXTDEBT"}</definedName>
    <definedName name="wrn.EXTDEBT." localSheetId="5" hidden="1">{#N/A,#N/A,FALSE,"EXTDEBT"}</definedName>
    <definedName name="wrn.EXTDEBT." localSheetId="4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hidden="1">{#N/A,#N/A,FALSE,"EXTDEBT"}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7" hidden="1">{#N/A,#N/A,FALSE,"EXTRABUDGT"}</definedName>
    <definedName name="wrn.EXTRABUDGT." localSheetId="2" hidden="1">{#N/A,#N/A,FALSE,"EXTRABUDGT"}</definedName>
    <definedName name="wrn.EXTRABUDGT." localSheetId="5" hidden="1">{#N/A,#N/A,FALSE,"EXTRABUDGT"}</definedName>
    <definedName name="wrn.EXTRABUDGT." localSheetId="4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hidden="1">{#N/A,#N/A,FALSE,"EXTRABUDGT"}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7" hidden="1">{#N/A,#N/A,FALSE,"EXTRABUDGT2"}</definedName>
    <definedName name="wrn.EXTRABUDGT2." localSheetId="2" hidden="1">{#N/A,#N/A,FALSE,"EXTRABUDGT2"}</definedName>
    <definedName name="wrn.EXTRABUDGT2." localSheetId="5" hidden="1">{#N/A,#N/A,FALSE,"EXTRABUDGT2"}</definedName>
    <definedName name="wrn.EXTRABUDGT2." localSheetId="4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hidden="1">{#N/A,#N/A,FALSE,"EXTRABUDGT2"}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7" hidden="1">{#N/A,#N/A,FALSE,"GDP_ORIGIN";#N/A,#N/A,FALSE,"EMP_POP"}</definedName>
    <definedName name="wrn.GDP." localSheetId="2" hidden="1">{#N/A,#N/A,FALSE,"GDP_ORIGIN";#N/A,#N/A,FALSE,"EMP_POP"}</definedName>
    <definedName name="wrn.GDP." localSheetId="5" hidden="1">{#N/A,#N/A,FALSE,"GDP_ORIGIN";#N/A,#N/A,FALSE,"EMP_POP"}</definedName>
    <definedName name="wrn.GDP." localSheetId="4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hidden="1">{#N/A,#N/A,FALSE,"GDP_ORIGIN";#N/A,#N/A,FALSE,"EMP_POP"}</definedName>
    <definedName name="wrn.GGOVT." localSheetId="8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7" hidden="1">{#N/A,#N/A,FALSE,"GGOVT"}</definedName>
    <definedName name="wrn.GGOVT." localSheetId="2" hidden="1">{#N/A,#N/A,FALSE,"GGOVT"}</definedName>
    <definedName name="wrn.GGOVT." localSheetId="5" hidden="1">{#N/A,#N/A,FALSE,"GGOVT"}</definedName>
    <definedName name="wrn.GGOVT." localSheetId="4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hidden="1">{#N/A,#N/A,FALSE,"GGOVT"}</definedName>
    <definedName name="wrn.GGOVT2." localSheetId="8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7" hidden="1">{#N/A,#N/A,FALSE,"GGOVT2"}</definedName>
    <definedName name="wrn.GGOVT2." localSheetId="2" hidden="1">{#N/A,#N/A,FALSE,"GGOVT2"}</definedName>
    <definedName name="wrn.GGOVT2." localSheetId="5" hidden="1">{#N/A,#N/A,FALSE,"GGOVT2"}</definedName>
    <definedName name="wrn.GGOVT2." localSheetId="4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hidden="1">{#N/A,#N/A,FALSE,"GGOVT2"}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7" hidden="1">{#N/A,#N/A,FALSE,"GGOVT%"}</definedName>
    <definedName name="wrn.GGOVTPC." localSheetId="2" hidden="1">{#N/A,#N/A,FALSE,"GGOVT%"}</definedName>
    <definedName name="wrn.GGOVTPC." localSheetId="5" hidden="1">{#N/A,#N/A,FALSE,"GGOVT%"}</definedName>
    <definedName name="wrn.GGOVTPC." localSheetId="4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hidden="1">{#N/A,#N/A,FALSE,"GGOVT%"}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7" hidden="1">{#N/A,#N/A,FALSE,"INCOMETX"}</definedName>
    <definedName name="wrn.INCOMETX." localSheetId="2" hidden="1">{#N/A,#N/A,FALSE,"INCOMETX"}</definedName>
    <definedName name="wrn.INCOMETX." localSheetId="5" hidden="1">{#N/A,#N/A,FALSE,"INCOMETX"}</definedName>
    <definedName name="wrn.INCOMETX." localSheetId="4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hidden="1">{#N/A,#N/A,FALSE,"INCOMETX"}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7" hidden="1">{#N/A,#N/A,FALSE,"INTERST"}</definedName>
    <definedName name="wrn.INTERST." localSheetId="2" hidden="1">{#N/A,#N/A,FALSE,"INTERST"}</definedName>
    <definedName name="wrn.INTERST." localSheetId="5" hidden="1">{#N/A,#N/A,FALSE,"INTERST"}</definedName>
    <definedName name="wrn.INTERST." localSheetId="4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hidden="1">{#N/A,#N/A,FALSE,"INTERST"}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7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localSheetId="4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hidden="1">{"MONA",#N/A,FALSE,"S"}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7" hidden="1">{"Minpmon",#N/A,FALSE,"Monthinput"}</definedName>
    <definedName name="wrn.Monthsheet." localSheetId="2" hidden="1">{"Minpmon",#N/A,FALSE,"Monthinput"}</definedName>
    <definedName name="wrn.Monthsheet." localSheetId="5" hidden="1">{"Minpmon",#N/A,FALSE,"Monthinput"}</definedName>
    <definedName name="wrn.Monthsheet." localSheetId="4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hidden="1">{"Minpmon",#N/A,FALSE,"Monthinput"}</definedName>
    <definedName name="wrn.MS." localSheetId="8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7" hidden="1">{#N/A,#N/A,FALSE,"MS"}</definedName>
    <definedName name="wrn.MS." localSheetId="2" hidden="1">{#N/A,#N/A,FALSE,"MS"}</definedName>
    <definedName name="wrn.MS." localSheetId="5" hidden="1">{#N/A,#N/A,FALSE,"MS"}</definedName>
    <definedName name="wrn.MS." localSheetId="4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hidden="1">{#N/A,#N/A,FALSE,"MS"}</definedName>
    <definedName name="wrn.NBG." localSheetId="8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7" hidden="1">{#N/A,#N/A,FALSE,"NBG"}</definedName>
    <definedName name="wrn.NBG." localSheetId="2" hidden="1">{#N/A,#N/A,FALSE,"NBG"}</definedName>
    <definedName name="wrn.NBG." localSheetId="5" hidden="1">{#N/A,#N/A,FALSE,"NBG"}</definedName>
    <definedName name="wrn.NBG." localSheetId="4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hidden="1">{#N/A,#N/A,FALSE,"NBG"}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7" hidden="1">{#N/A,#N/A,FALSE,"NFPS GDP"}</definedName>
    <definedName name="wrn.NFPS._.GDP." localSheetId="2" hidden="1">{#N/A,#N/A,FALSE,"NFPS GDP"}</definedName>
    <definedName name="wrn.NFPS._.GDP." localSheetId="5" hidden="1">{#N/A,#N/A,FALSE,"NFPS GDP"}</definedName>
    <definedName name="wrn.NFPS._.GDP." localSheetId="4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hidden="1">{#N/A,#N/A,FALSE,"NFPS GDP"}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8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7" hidden="1">{#N/A,#N/A,FALSE,"PCPI"}</definedName>
    <definedName name="wrn.PCPI." localSheetId="2" hidden="1">{#N/A,#N/A,FALSE,"PCPI"}</definedName>
    <definedName name="wrn.PCPI." localSheetId="5" hidden="1">{#N/A,#N/A,FALSE,"PCPI"}</definedName>
    <definedName name="wrn.PCPI." localSheetId="4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hidden="1">{#N/A,#N/A,FALSE,"PCPI"}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7" hidden="1">{#N/A,#N/A,FALSE,"PENSION"}</definedName>
    <definedName name="wrn.PENSION." localSheetId="2" hidden="1">{#N/A,#N/A,FALSE,"PENSION"}</definedName>
    <definedName name="wrn.PENSION." localSheetId="5" hidden="1">{#N/A,#N/A,FALSE,"PENSION"}</definedName>
    <definedName name="wrn.PENSION." localSheetId="4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hidden="1">{#N/A,#N/A,FALSE,"PENSION"}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7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localSheetId="4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7" hidden="1">{#N/A,#N/A,FALSE,"PRUDENT"}</definedName>
    <definedName name="wrn.PRUDENT." localSheetId="2" hidden="1">{#N/A,#N/A,FALSE,"PRUDENT"}</definedName>
    <definedName name="wrn.PRUDENT." localSheetId="5" hidden="1">{#N/A,#N/A,FALSE,"PRUDENT"}</definedName>
    <definedName name="wrn.PRUDENT." localSheetId="4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hidden="1">{#N/A,#N/A,FALSE,"PRUDENT"}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7" hidden="1">{#N/A,#N/A,FALSE,"PUBLEXP"}</definedName>
    <definedName name="wrn.PUBLEXP." localSheetId="2" hidden="1">{#N/A,#N/A,FALSE,"PUBLEXP"}</definedName>
    <definedName name="wrn.PUBLEXP." localSheetId="5" hidden="1">{#N/A,#N/A,FALSE,"PUBLEXP"}</definedName>
    <definedName name="wrn.PUBLEXP." localSheetId="4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hidden="1">{#N/A,#N/A,FALSE,"PUBLEXP"}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7" hidden="1">{#N/A,#N/A,FALSE,"RestGGPIB"}</definedName>
    <definedName name="wrn.RestGGPIB." localSheetId="2" hidden="1">{#N/A,#N/A,FALSE,"RestGGPIB"}</definedName>
    <definedName name="wrn.RestGGPIB." localSheetId="5" hidden="1">{#N/A,#N/A,FALSE,"RestGGPIB"}</definedName>
    <definedName name="wrn.RestGGPIB." localSheetId="4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hidden="1">{#N/A,#N/A,FALSE,"RestGGPIB"}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7" hidden="1">{#N/A,#N/A,FALSE,"REVSHARE"}</definedName>
    <definedName name="wrn.REVSHARE." localSheetId="2" hidden="1">{#N/A,#N/A,FALSE,"REVSHARE"}</definedName>
    <definedName name="wrn.REVSHARE." localSheetId="5" hidden="1">{#N/A,#N/A,FALSE,"REVSHARE"}</definedName>
    <definedName name="wrn.REVSHARE." localSheetId="4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hidden="1">{#N/A,#N/A,FALSE,"REVSHARE"}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7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localSheetId="4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8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7" hidden="1">{#N/A,#N/A,FALSE,"SSPIB"}</definedName>
    <definedName name="wrn.SSPIB." localSheetId="2" hidden="1">{#N/A,#N/A,FALSE,"SSPIB"}</definedName>
    <definedName name="wrn.SSPIB." localSheetId="5" hidden="1">{#N/A,#N/A,FALSE,"SSPIB"}</definedName>
    <definedName name="wrn.SSPIB." localSheetId="4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hidden="1">{#N/A,#N/A,FALSE,"SSPIB"}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8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7" hidden="1">{#N/A,#N/A,FALSE,"STATE"}</definedName>
    <definedName name="wrn.STATE." localSheetId="2" hidden="1">{#N/A,#N/A,FALSE,"STATE"}</definedName>
    <definedName name="wrn.STATE." localSheetId="5" hidden="1">{#N/A,#N/A,FALSE,"STATE"}</definedName>
    <definedName name="wrn.STATE." localSheetId="4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hidden="1">{#N/A,#N/A,FALSE,"STATE"}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7" hidden="1">{#N/A,#N/A,FALSE,"TAXARREARS"}</definedName>
    <definedName name="wrn.TAXARREARS." localSheetId="2" hidden="1">{#N/A,#N/A,FALSE,"TAXARREARS"}</definedName>
    <definedName name="wrn.TAXARREARS." localSheetId="5" hidden="1">{#N/A,#N/A,FALSE,"TAXARREARS"}</definedName>
    <definedName name="wrn.TAXARREARS." localSheetId="4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hidden="1">{#N/A,#N/A,FALSE,"TAXARREARS"}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7" hidden="1">{#N/A,#N/A,FALSE,"TAXPAYRS"}</definedName>
    <definedName name="wrn.TAXPAYRS." localSheetId="2" hidden="1">{#N/A,#N/A,FALSE,"TAXPAYRS"}</definedName>
    <definedName name="wrn.TAXPAYRS." localSheetId="5" hidden="1">{#N/A,#N/A,FALSE,"TAXPAYRS"}</definedName>
    <definedName name="wrn.TAXPAYRS." localSheetId="4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hidden="1">{#N/A,#N/A,FALSE,"TAXPAYRS"}</definedName>
    <definedName name="wrn.TRADE." localSheetId="8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7" hidden="1">{#N/A,#N/A,FALSE,"TRADE"}</definedName>
    <definedName name="wrn.TRADE." localSheetId="2" hidden="1">{#N/A,#N/A,FALSE,"TRADE"}</definedName>
    <definedName name="wrn.TRADE." localSheetId="5" hidden="1">{#N/A,#N/A,FALSE,"TRADE"}</definedName>
    <definedName name="wrn.TRADE." localSheetId="4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hidden="1">{#N/A,#N/A,FALSE,"TRADE"}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7" hidden="1">{#N/A,#N/A,FALSE,"TRANPORT"}</definedName>
    <definedName name="wrn.TRANSPORT." localSheetId="2" hidden="1">{#N/A,#N/A,FALSE,"TRANPORT"}</definedName>
    <definedName name="wrn.TRANSPORT." localSheetId="5" hidden="1">{#N/A,#N/A,FALSE,"TRANPORT"}</definedName>
    <definedName name="wrn.TRANSPORT." localSheetId="4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hidden="1">{#N/A,#N/A,FALSE,"TRANPORT"}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7" hidden="1">{#N/A,#N/A,FALSE,"EMP_POP";#N/A,#N/A,FALSE,"UNEMPL"}</definedName>
    <definedName name="wrn.UNEMPL." localSheetId="2" hidden="1">{#N/A,#N/A,FALSE,"EMP_POP";#N/A,#N/A,FALSE,"UNEMPL"}</definedName>
    <definedName name="wrn.UNEMPL." localSheetId="5" hidden="1">{#N/A,#N/A,FALSE,"EMP_POP";#N/A,#N/A,FALSE,"UNEMPL"}</definedName>
    <definedName name="wrn.UNEMPL." localSheetId="4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hidden="1">{#N/A,#N/A,FALSE,"EMP_POP";#N/A,#N/A,FALSE,"UNEMPL"}</definedName>
    <definedName name="wrn.WAGES." localSheetId="8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7" hidden="1">{#N/A,#N/A,FALSE,"WAGES"}</definedName>
    <definedName name="wrn.WAGES." localSheetId="2" hidden="1">{#N/A,#N/A,FALSE,"WAGES"}</definedName>
    <definedName name="wrn.WAGES." localSheetId="5" hidden="1">{#N/A,#N/A,FALSE,"WAGES"}</definedName>
    <definedName name="wrn.WAGES." localSheetId="4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hidden="1">{#N/A,#N/A,FALSE,"WAGES"}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7" hidden="1">{"WEO",#N/A,FALSE,"T"}</definedName>
    <definedName name="wrn.WEO." localSheetId="2" hidden="1">{"WEO",#N/A,FALSE,"T"}</definedName>
    <definedName name="wrn.WEO." localSheetId="5" hidden="1">{"WEO",#N/A,FALSE,"T"}</definedName>
    <definedName name="wrn.WEO." localSheetId="4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hidden="1">{"WEO",#N/A,FALSE,"T"}</definedName>
    <definedName name="wtewt" localSheetId="8" hidden="1">#REF!</definedName>
    <definedName name="wtewt" localSheetId="9" hidden="1">#REF!</definedName>
    <definedName name="wtewt" localSheetId="10" hidden="1">#REF!</definedName>
    <definedName name="wtewt" localSheetId="7" hidden="1">#REF!</definedName>
    <definedName name="wtewt" localSheetId="2" hidden="1">#REF!</definedName>
    <definedName name="wtewt" localSheetId="5" hidden="1">#REF!</definedName>
    <definedName name="wtewt" localSheetId="4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hidden="1">#REF!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[64]M!#REF!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7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localSheetId="4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[79]M!#REF!</definedName>
    <definedName name="wwwww" localSheetId="8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7" hidden="1">{"Minpmon",#N/A,FALSE,"Monthinput"}</definedName>
    <definedName name="wwwww" localSheetId="2" hidden="1">{"Minpmon",#N/A,FALSE,"Monthinput"}</definedName>
    <definedName name="wwwww" localSheetId="5" hidden="1">{"Minpmon",#N/A,FALSE,"Monthinput"}</definedName>
    <definedName name="wwwww" localSheetId="4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hidden="1">{"Minpmon",#N/A,FALSE,"Monthinput"}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7" hidden="1">{"Riqfin97",#N/A,FALSE,"Tran";"Riqfinpro",#N/A,FALSE,"Tran"}</definedName>
    <definedName name="wwwwwww" localSheetId="2" hidden="1">{"Riqfin97",#N/A,FALSE,"Tran";"Riqfinpro",#N/A,FALSE,"Tran"}</definedName>
    <definedName name="wwwwwww" localSheetId="5" hidden="1">{"Riqfin97",#N/A,FALSE,"Tran";"Riqfinpro",#N/A,FALSE,"Tran"}</definedName>
    <definedName name="wwwwwww" localSheetId="4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hidden="1">{"Riqfin97",#N/A,FALSE,"Tran";"Riqfinpro",#N/A,FALSE,"Tran"}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7" hidden="1">{"Tab1",#N/A,FALSE,"P";"Tab2",#N/A,FALSE,"P"}</definedName>
    <definedName name="wwwwwwww" localSheetId="2" hidden="1">{"Tab1",#N/A,FALSE,"P";"Tab2",#N/A,FALSE,"P"}</definedName>
    <definedName name="wwwwwwww" localSheetId="5" hidden="1">{"Tab1",#N/A,FALSE,"P";"Tab2",#N/A,FALSE,"P"}</definedName>
    <definedName name="wwwwwwww" localSheetId="4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hidden="1">{"Tab1",#N/A,FALSE,"P";"Tab2",#N/A,FALSE,"P"}</definedName>
    <definedName name="X" localSheetId="8">#REF!</definedName>
    <definedName name="X" localSheetId="9">#REF!</definedName>
    <definedName name="X" localSheetId="10">#REF!</definedName>
    <definedName name="X" localSheetId="7">#REF!</definedName>
    <definedName name="X" localSheetId="2">#REF!</definedName>
    <definedName name="X" localSheetId="5">#REF!</definedName>
    <definedName name="X" localSheetId="4">#REF!</definedName>
    <definedName name="X" localSheetId="1">#REF!</definedName>
    <definedName name="X" localSheetId="3">#REF!</definedName>
    <definedName name="X" localSheetId="6">#REF!</definedName>
    <definedName name="X">#REF!</definedName>
    <definedName name="Xaxis" localSheetId="9">#REF!</definedName>
    <definedName name="Xaxis" localSheetId="10">#REF!</definedName>
    <definedName name="Xaxis" localSheetId="7">#REF!</definedName>
    <definedName name="Xaxis" localSheetId="2">#REF!</definedName>
    <definedName name="Xaxis" localSheetId="5">#REF!</definedName>
    <definedName name="Xaxis" localSheetId="4">#REF!</definedName>
    <definedName name="Xaxis" localSheetId="1">#REF!</definedName>
    <definedName name="Xaxis" localSheetId="3">#REF!</definedName>
    <definedName name="Xaxis" localSheetId="6">#REF!</definedName>
    <definedName name="Xaxis">#REF!</definedName>
    <definedName name="XBANANO" localSheetId="9">#REF!</definedName>
    <definedName name="XBANANO" localSheetId="10">#REF!</definedName>
    <definedName name="XBANANO" localSheetId="7">#REF!</definedName>
    <definedName name="XBANANO" localSheetId="2">#REF!</definedName>
    <definedName name="XBANANO" localSheetId="5">#REF!</definedName>
    <definedName name="XBANANO" localSheetId="4">#REF!</definedName>
    <definedName name="XBANANO" localSheetId="1">#REF!</definedName>
    <definedName name="XBANANO" localSheetId="3">#REF!</definedName>
    <definedName name="XBANANO" localSheetId="6">#REF!</definedName>
    <definedName name="XBANANO">#REF!</definedName>
    <definedName name="XCAFE" localSheetId="9">#REF!</definedName>
    <definedName name="XCAFE" localSheetId="10">#REF!</definedName>
    <definedName name="XCAFE" localSheetId="7">#REF!</definedName>
    <definedName name="XCAFE" localSheetId="2">#REF!</definedName>
    <definedName name="XCAFE" localSheetId="5">#REF!</definedName>
    <definedName name="XCAFE" localSheetId="4">#REF!</definedName>
    <definedName name="XCAFE" localSheetId="1">#REF!</definedName>
    <definedName name="XCAFE" localSheetId="3">#REF!</definedName>
    <definedName name="XCAFE" localSheetId="6">#REF!</definedName>
    <definedName name="XCAFE">#REF!</definedName>
    <definedName name="XGS" localSheetId="9">#REF!</definedName>
    <definedName name="XGS" localSheetId="10">#REF!</definedName>
    <definedName name="XGS" localSheetId="7">#REF!</definedName>
    <definedName name="XGS" localSheetId="2">#REF!</definedName>
    <definedName name="XGS" localSheetId="5">#REF!</definedName>
    <definedName name="XGS" localSheetId="4">#REF!</definedName>
    <definedName name="XGS" localSheetId="1">#REF!</definedName>
    <definedName name="XGS" localSheetId="3">#REF!</definedName>
    <definedName name="XGS" localSheetId="6">#REF!</definedName>
    <definedName name="XGS">#REF!</definedName>
    <definedName name="XMENSUALES" localSheetId="9">#REF!</definedName>
    <definedName name="XMENSUALES" localSheetId="10">#REF!</definedName>
    <definedName name="XMENSUALES" localSheetId="7">#REF!</definedName>
    <definedName name="XMENSUALES" localSheetId="2">#REF!</definedName>
    <definedName name="XMENSUALES" localSheetId="5">#REF!</definedName>
    <definedName name="XMENSUALES" localSheetId="4">#REF!</definedName>
    <definedName name="XMENSUALES" localSheetId="1">#REF!</definedName>
    <definedName name="XMENSUALES" localSheetId="3">#REF!</definedName>
    <definedName name="XMENSUALES" localSheetId="6">#REF!</definedName>
    <definedName name="XMENSUALES">#REF!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7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localSheetId="4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WRS_1">'[28]shared data'!$A$1:$A$77</definedName>
    <definedName name="xxWRS_2" localSheetId="8">#REF!</definedName>
    <definedName name="xxWRS_2" localSheetId="9">#REF!</definedName>
    <definedName name="xxWRS_2" localSheetId="10">#REF!</definedName>
    <definedName name="xxWRS_2" localSheetId="7">#REF!</definedName>
    <definedName name="xxWRS_2" localSheetId="2">#REF!</definedName>
    <definedName name="xxWRS_2" localSheetId="5">#REF!</definedName>
    <definedName name="xxWRS_2" localSheetId="4">#REF!</definedName>
    <definedName name="xxWRS_2" localSheetId="1">#REF!</definedName>
    <definedName name="xxWRS_2" localSheetId="3">#REF!</definedName>
    <definedName name="xxWRS_2" localSheetId="6">#REF!</definedName>
    <definedName name="xxWRS_2">#REF!</definedName>
    <definedName name="xxWRS_3" localSheetId="8">#REF!</definedName>
    <definedName name="xxWRS_3" localSheetId="9">#REF!</definedName>
    <definedName name="xxWRS_3" localSheetId="10">#REF!</definedName>
    <definedName name="xxWRS_3" localSheetId="7">#REF!</definedName>
    <definedName name="xxWRS_3" localSheetId="2">#REF!</definedName>
    <definedName name="xxWRS_3" localSheetId="5">#REF!</definedName>
    <definedName name="xxWRS_3" localSheetId="4">#REF!</definedName>
    <definedName name="xxWRS_3" localSheetId="1">#REF!</definedName>
    <definedName name="xxWRS_3" localSheetId="3">#REF!</definedName>
    <definedName name="xxWRS_3" localSheetId="6">#REF!</definedName>
    <definedName name="xxWRS_3">#REF!</definedName>
    <definedName name="xxWRS_4">[51]Q5!$A$1:$A$104</definedName>
    <definedName name="xxWRS_5">[51]Q6!$A$1:$A$160</definedName>
    <definedName name="xxWRS_6">[51]Q7!$A$1:$A$59</definedName>
    <definedName name="xxWRS_7">[51]Q5!$A$1:$A$109</definedName>
    <definedName name="xxWRS_8">[51]Q6!$A$1:$A$162</definedName>
    <definedName name="xxWRS_9">[51]Q7!$A$1:$A$61</definedName>
    <definedName name="xxx">[57]GDP_WEO!$A$3:$AB$188</definedName>
    <definedName name="XXX1" localSheetId="8">#REF!</definedName>
    <definedName name="XXX1" localSheetId="9">#REF!</definedName>
    <definedName name="XXX1" localSheetId="10">#REF!</definedName>
    <definedName name="XXX1" localSheetId="7">#REF!</definedName>
    <definedName name="XXX1" localSheetId="2">#REF!</definedName>
    <definedName name="XXX1" localSheetId="5">#REF!</definedName>
    <definedName name="XXX1" localSheetId="4">#REF!</definedName>
    <definedName name="XXX1" localSheetId="1">#REF!</definedName>
    <definedName name="XXX1" localSheetId="3">#REF!</definedName>
    <definedName name="XXX1" localSheetId="6">#REF!</definedName>
    <definedName name="XXX1">#REF!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7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localSheetId="4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hidden="1">{"Riqfin97",#N/A,FALSE,"Tran";"Riqfinpro",#N/A,FALSE,"Tran"}</definedName>
    <definedName name="y" localSheetId="8" hidden="1">#REF!</definedName>
    <definedName name="y" localSheetId="9" hidden="1">#REF!</definedName>
    <definedName name="y" localSheetId="10" hidden="1">#REF!</definedName>
    <definedName name="y" localSheetId="7" hidden="1">#REF!</definedName>
    <definedName name="y" localSheetId="2" hidden="1">#REF!</definedName>
    <definedName name="y" localSheetId="5" hidden="1">#REF!</definedName>
    <definedName name="y" localSheetId="4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hidden="1">#REF!</definedName>
    <definedName name="ycirr" localSheetId="9">#REF!</definedName>
    <definedName name="ycirr" localSheetId="10">#REF!</definedName>
    <definedName name="ycirr" localSheetId="7">#REF!</definedName>
    <definedName name="ycirr" localSheetId="2">#REF!</definedName>
    <definedName name="ycirr" localSheetId="5">#REF!</definedName>
    <definedName name="ycirr" localSheetId="4">#REF!</definedName>
    <definedName name="ycirr" localSheetId="1">#REF!</definedName>
    <definedName name="ycirr" localSheetId="3">#REF!</definedName>
    <definedName name="ycirr" localSheetId="6">#REF!</definedName>
    <definedName name="ycirr">#REF!</definedName>
    <definedName name="Year" localSheetId="9">#REF!</definedName>
    <definedName name="Year" localSheetId="10">#REF!</definedName>
    <definedName name="Year" localSheetId="7">#REF!</definedName>
    <definedName name="Year" localSheetId="2">#REF!</definedName>
    <definedName name="Year" localSheetId="5">#REF!</definedName>
    <definedName name="Year" localSheetId="4">#REF!</definedName>
    <definedName name="Year" localSheetId="1">#REF!</definedName>
    <definedName name="Year" localSheetId="3">#REF!</definedName>
    <definedName name="Year" localSheetId="6">#REF!</definedName>
    <definedName name="Year">#REF!</definedName>
    <definedName name="Years" localSheetId="9">#REF!</definedName>
    <definedName name="Years" localSheetId="10">#REF!</definedName>
    <definedName name="Years" localSheetId="7">#REF!</definedName>
    <definedName name="Years" localSheetId="2">#REF!</definedName>
    <definedName name="Years" localSheetId="5">#REF!</definedName>
    <definedName name="Years" localSheetId="4">#REF!</definedName>
    <definedName name="Years" localSheetId="1">#REF!</definedName>
    <definedName name="Years" localSheetId="3">#REF!</definedName>
    <definedName name="Years" localSheetId="6">#REF!</definedName>
    <definedName name="Years">#REF!</definedName>
    <definedName name="yenr" localSheetId="9">#REF!</definedName>
    <definedName name="yenr" localSheetId="10">#REF!</definedName>
    <definedName name="yenr" localSheetId="7">#REF!</definedName>
    <definedName name="yenr" localSheetId="2">#REF!</definedName>
    <definedName name="yenr" localSheetId="5">#REF!</definedName>
    <definedName name="yenr" localSheetId="4">#REF!</definedName>
    <definedName name="yenr" localSheetId="1">#REF!</definedName>
    <definedName name="yenr" localSheetId="3">#REF!</definedName>
    <definedName name="yenr" localSheetId="6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tyry" localSheetId="8" hidden="1">'[36]Fax a enviar'!#REF!</definedName>
    <definedName name="ytyry" localSheetId="9" hidden="1">'[36]Fax a enviar'!#REF!</definedName>
    <definedName name="ytyry" localSheetId="10" hidden="1">'[36]Fax a enviar'!#REF!</definedName>
    <definedName name="ytyry" localSheetId="7" hidden="1">'[36]Fax a enviar'!#REF!</definedName>
    <definedName name="ytyry" localSheetId="2" hidden="1">'[36]Fax a enviar'!#REF!</definedName>
    <definedName name="ytyry" localSheetId="5" hidden="1">'[36]Fax a enviar'!#REF!</definedName>
    <definedName name="ytyry" localSheetId="4" hidden="1">'[36]Fax a enviar'!#REF!</definedName>
    <definedName name="ytyry" localSheetId="1" hidden="1">'[36]Fax a enviar'!#REF!</definedName>
    <definedName name="ytyry" localSheetId="3" hidden="1">'[36]Fax a enviar'!#REF!</definedName>
    <definedName name="ytyry" localSheetId="6" hidden="1">'[36]Fax a enviar'!#REF!</definedName>
    <definedName name="ytyry" hidden="1">'[36]Fax a enviar'!#REF!</definedName>
    <definedName name="ytytryry" localSheetId="8" hidden="1">#REF!</definedName>
    <definedName name="ytytryry" localSheetId="9" hidden="1">#REF!</definedName>
    <definedName name="ytytryry" localSheetId="10" hidden="1">#REF!</definedName>
    <definedName name="ytytryry" localSheetId="7" hidden="1">#REF!</definedName>
    <definedName name="ytytryry" localSheetId="2" hidden="1">#REF!</definedName>
    <definedName name="ytytryry" localSheetId="5" hidden="1">#REF!</definedName>
    <definedName name="ytytryry" localSheetId="4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hidden="1">#REF!</definedName>
    <definedName name="ytyty" localSheetId="8" hidden="1">'[25]Fax a enviar'!#REF!</definedName>
    <definedName name="ytyty" localSheetId="9" hidden="1">'[25]Fax a enviar'!#REF!</definedName>
    <definedName name="ytyty" localSheetId="10" hidden="1">'[25]Fax a enviar'!#REF!</definedName>
    <definedName name="ytyty" localSheetId="7" hidden="1">'[25]Fax a enviar'!#REF!</definedName>
    <definedName name="ytyty" localSheetId="2" hidden="1">'[25]Fax a enviar'!#REF!</definedName>
    <definedName name="ytyty" localSheetId="5" hidden="1">'[25]Fax a enviar'!#REF!</definedName>
    <definedName name="ytyty" localSheetId="4" hidden="1">'[25]Fax a enviar'!#REF!</definedName>
    <definedName name="ytyty" localSheetId="1" hidden="1">'[25]Fax a enviar'!#REF!</definedName>
    <definedName name="ytyty" localSheetId="3" hidden="1">'[25]Fax a enviar'!#REF!</definedName>
    <definedName name="ytyty" localSheetId="6" hidden="1">'[25]Fax a enviar'!#REF!</definedName>
    <definedName name="ytyty" hidden="1">'[25]Fax a enviar'!#REF!</definedName>
    <definedName name="ytytyt" localSheetId="8" hidden="1">'[25]Fax a enviar'!#REF!</definedName>
    <definedName name="ytytyt" localSheetId="9" hidden="1">'[25]Fax a enviar'!#REF!</definedName>
    <definedName name="ytytyt" localSheetId="10" hidden="1">'[25]Fax a enviar'!#REF!</definedName>
    <definedName name="ytytyt" localSheetId="7" hidden="1">'[25]Fax a enviar'!#REF!</definedName>
    <definedName name="ytytyt" localSheetId="4" hidden="1">'[25]Fax a enviar'!#REF!</definedName>
    <definedName name="ytytyt" localSheetId="3" hidden="1">'[25]Fax a enviar'!#REF!</definedName>
    <definedName name="ytytyt" localSheetId="6" hidden="1">'[25]Fax a enviar'!#REF!</definedName>
    <definedName name="ytytyt" hidden="1">'[25]Fax a enviar'!#REF!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7" hidden="1">{"Tab1",#N/A,FALSE,"P";"Tab2",#N/A,FALSE,"P"}</definedName>
    <definedName name="yu" localSheetId="2" hidden="1">{"Tab1",#N/A,FALSE,"P";"Tab2",#N/A,FALSE,"P"}</definedName>
    <definedName name="yu" localSheetId="5" hidden="1">{"Tab1",#N/A,FALSE,"P";"Tab2",#N/A,FALSE,"P"}</definedName>
    <definedName name="yu" localSheetId="4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hidden="1">{"Tab1",#N/A,FALSE,"P";"Tab2",#N/A,FALSE,"P"}</definedName>
    <definedName name="yucvvjkjo09" hidden="1">'[49]Fax a enviar'!#REF!</definedName>
    <definedName name="YY" localSheetId="8">#REF!</definedName>
    <definedName name="YY" localSheetId="9">#REF!</definedName>
    <definedName name="YY" localSheetId="10">#REF!</definedName>
    <definedName name="YY" localSheetId="7">#REF!</definedName>
    <definedName name="YY" localSheetId="2">#REF!</definedName>
    <definedName name="YY" localSheetId="5">#REF!</definedName>
    <definedName name="YY" localSheetId="4">#REF!</definedName>
    <definedName name="YY" localSheetId="1">#REF!</definedName>
    <definedName name="YY" localSheetId="3">#REF!</definedName>
    <definedName name="YY" localSheetId="6">#REF!</definedName>
    <definedName name="YY">#REF!</definedName>
    <definedName name="YY1A" localSheetId="8">#REF!</definedName>
    <definedName name="YY1A" localSheetId="9">#REF!</definedName>
    <definedName name="YY1A" localSheetId="10">#REF!</definedName>
    <definedName name="YY1A" localSheetId="7">#REF!</definedName>
    <definedName name="YY1A" localSheetId="2">#REF!</definedName>
    <definedName name="YY1A" localSheetId="5">#REF!</definedName>
    <definedName name="YY1A" localSheetId="4">#REF!</definedName>
    <definedName name="YY1A" localSheetId="1">#REF!</definedName>
    <definedName name="YY1A" localSheetId="3">#REF!</definedName>
    <definedName name="YY1A" localSheetId="6">#REF!</definedName>
    <definedName name="YY1A">#REF!</definedName>
    <definedName name="yytutyu" localSheetId="8" hidden="1">#REF!</definedName>
    <definedName name="yytutyu" localSheetId="9" hidden="1">#REF!</definedName>
    <definedName name="yytutyu" localSheetId="10" hidden="1">#REF!</definedName>
    <definedName name="yytutyu" localSheetId="7" hidden="1">#REF!</definedName>
    <definedName name="yytutyu" localSheetId="2" hidden="1">#REF!</definedName>
    <definedName name="yytutyu" localSheetId="5" hidden="1">#REF!</definedName>
    <definedName name="yytutyu" localSheetId="4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hidden="1">#REF!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7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localSheetId="4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yyy" hidden="1">'[50]Fax a enviar'!#REF!</definedName>
    <definedName name="yyyyyyyy" hidden="1">'[50]Fax a enviar'!#REF!</definedName>
    <definedName name="yyyyyyyyyyy" hidden="1">'[27]Fax a enviar'!#REF!</definedName>
    <definedName name="yyyyyyyyyyyyy" localSheetId="8" hidden="1">#REF!</definedName>
    <definedName name="yyyyyyyyyyyyy" localSheetId="9" hidden="1">#REF!</definedName>
    <definedName name="yyyyyyyyyyyyy" localSheetId="10" hidden="1">#REF!</definedName>
    <definedName name="yyyyyyyyyyyyy" localSheetId="7" hidden="1">#REF!</definedName>
    <definedName name="yyyyyyyyyyyyy" localSheetId="2" hidden="1">#REF!</definedName>
    <definedName name="yyyyyyyyyyyyy" localSheetId="5" hidden="1">#REF!</definedName>
    <definedName name="yyyyyyyyyyyyy" localSheetId="4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hidden="1">#REF!</definedName>
    <definedName name="yyyyyyyyyyyyyyy" localSheetId="8" hidden="1">'[50]Fax a enviar'!#REF!</definedName>
    <definedName name="yyyyyyyyyyyyyyy" localSheetId="9" hidden="1">'[50]Fax a enviar'!#REF!</definedName>
    <definedName name="yyyyyyyyyyyyyyy" localSheetId="10" hidden="1">'[50]Fax a enviar'!#REF!</definedName>
    <definedName name="yyyyyyyyyyyyyyy" localSheetId="7" hidden="1">'[50]Fax a enviar'!#REF!</definedName>
    <definedName name="yyyyyyyyyyyyyyy" localSheetId="2" hidden="1">'[50]Fax a enviar'!#REF!</definedName>
    <definedName name="yyyyyyyyyyyyyyy" localSheetId="5" hidden="1">'[50]Fax a enviar'!#REF!</definedName>
    <definedName name="yyyyyyyyyyyyyyy" localSheetId="4" hidden="1">'[50]Fax a enviar'!#REF!</definedName>
    <definedName name="yyyyyyyyyyyyyyy" localSheetId="1" hidden="1">'[50]Fax a enviar'!#REF!</definedName>
    <definedName name="yyyyyyyyyyyyyyy" localSheetId="3" hidden="1">'[50]Fax a enviar'!#REF!</definedName>
    <definedName name="yyyyyyyyyyyyyyy" localSheetId="6" hidden="1">'[50]Fax a enviar'!#REF!</definedName>
    <definedName name="yyyyyyyyyyyyyyy" hidden="1">'[50]Fax a enviar'!#REF!</definedName>
    <definedName name="yyyyyyyyyyyyyyyyyyyyyy" localSheetId="7" hidden="1">'[47]Fax a enviar'!#REF!</definedName>
    <definedName name="yyyyyyyyyyyyyyyyyyyyyy" localSheetId="2" hidden="1">'[47]Fax a enviar'!#REF!</definedName>
    <definedName name="yyyyyyyyyyyyyyyyyyyyyy" localSheetId="5" hidden="1">'[47]Fax a enviar'!#REF!</definedName>
    <definedName name="yyyyyyyyyyyyyyyyyyyyyy" localSheetId="4" hidden="1">'[47]Fax a enviar'!#REF!</definedName>
    <definedName name="yyyyyyyyyyyyyyyyyyyyyy" localSheetId="1" hidden="1">'[47]Fax a enviar'!#REF!</definedName>
    <definedName name="yyyyyyyyyyyyyyyyyyyyyy" localSheetId="3" hidden="1">'[47]Fax a enviar'!#REF!</definedName>
    <definedName name="yyyyyyyyyyyyyyyyyyyyyy" localSheetId="6" hidden="1">'[47]Fax a enviar'!#REF!</definedName>
    <definedName name="yyyyyyyyyyyyyyyyyyyyyy" hidden="1">'[47]Fax a enviar'!#REF!</definedName>
    <definedName name="Z" localSheetId="8">#REF!</definedName>
    <definedName name="Z" localSheetId="9">#REF!</definedName>
    <definedName name="Z" localSheetId="10">#REF!</definedName>
    <definedName name="Z" localSheetId="7">#REF!</definedName>
    <definedName name="Z" localSheetId="2">#REF!</definedName>
    <definedName name="Z" localSheetId="5">#REF!</definedName>
    <definedName name="Z" localSheetId="4">#REF!</definedName>
    <definedName name="Z" localSheetId="1">#REF!</definedName>
    <definedName name="Z" localSheetId="3">#REF!</definedName>
    <definedName name="Z" localSheetId="6">#REF!</definedName>
    <definedName name="Z">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7" hidden="1">#REF!,#REF!,#REF!</definedName>
    <definedName name="Z_1A8C061B_2301_11D3_BFD1_000039E37209_.wvu.Cols" localSheetId="2" hidden="1">#REF!,#REF!,#REF!</definedName>
    <definedName name="Z_1A8C061B_2301_11D3_BFD1_000039E37209_.wvu.Cols" localSheetId="5" hidden="1">#REF!,#REF!,#REF!</definedName>
    <definedName name="Z_1A8C061B_2301_11D3_BFD1_000039E37209_.wvu.Cols" localSheetId="4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8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7" hidden="1">#REF!,#REF!,#REF!</definedName>
    <definedName name="Z_1A8C061B_2301_11D3_BFD1_000039E37209_.wvu.Rows" localSheetId="2" hidden="1">#REF!,#REF!,#REF!</definedName>
    <definedName name="Z_1A8C061B_2301_11D3_BFD1_000039E37209_.wvu.Rows" localSheetId="5" hidden="1">#REF!,#REF!,#REF!</definedName>
    <definedName name="Z_1A8C061B_2301_11D3_BFD1_000039E37209_.wvu.Rows" localSheetId="4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8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7" hidden="1">#REF!,#REF!,#REF!</definedName>
    <definedName name="Z_1A8C061C_2301_11D3_BFD1_000039E37209_.wvu.Cols" localSheetId="2" hidden="1">#REF!,#REF!,#REF!</definedName>
    <definedName name="Z_1A8C061C_2301_11D3_BFD1_000039E37209_.wvu.Cols" localSheetId="5" hidden="1">#REF!,#REF!,#REF!</definedName>
    <definedName name="Z_1A8C061C_2301_11D3_BFD1_000039E37209_.wvu.Cols" localSheetId="4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7" hidden="1">#REF!,#REF!,#REF!</definedName>
    <definedName name="Z_1A8C061C_2301_11D3_BFD1_000039E37209_.wvu.Rows" localSheetId="2" hidden="1">#REF!,#REF!,#REF!</definedName>
    <definedName name="Z_1A8C061C_2301_11D3_BFD1_000039E37209_.wvu.Rows" localSheetId="5" hidden="1">#REF!,#REF!,#REF!</definedName>
    <definedName name="Z_1A8C061C_2301_11D3_BFD1_000039E37209_.wvu.Rows" localSheetId="4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7" hidden="1">#REF!,#REF!,#REF!</definedName>
    <definedName name="Z_1A8C061E_2301_11D3_BFD1_000039E37209_.wvu.Cols" localSheetId="2" hidden="1">#REF!,#REF!,#REF!</definedName>
    <definedName name="Z_1A8C061E_2301_11D3_BFD1_000039E37209_.wvu.Cols" localSheetId="5" hidden="1">#REF!,#REF!,#REF!</definedName>
    <definedName name="Z_1A8C061E_2301_11D3_BFD1_000039E37209_.wvu.Cols" localSheetId="4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7" hidden="1">#REF!,#REF!,#REF!</definedName>
    <definedName name="Z_1A8C061E_2301_11D3_BFD1_000039E37209_.wvu.Rows" localSheetId="2" hidden="1">#REF!,#REF!,#REF!</definedName>
    <definedName name="Z_1A8C061E_2301_11D3_BFD1_000039E37209_.wvu.Rows" localSheetId="5" hidden="1">#REF!,#REF!,#REF!</definedName>
    <definedName name="Z_1A8C061E_2301_11D3_BFD1_000039E37209_.wvu.Rows" localSheetId="4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7" hidden="1">#REF!,#REF!,#REF!</definedName>
    <definedName name="Z_1A8C061F_2301_11D3_BFD1_000039E37209_.wvu.Cols" localSheetId="2" hidden="1">#REF!,#REF!,#REF!</definedName>
    <definedName name="Z_1A8C061F_2301_11D3_BFD1_000039E37209_.wvu.Cols" localSheetId="5" hidden="1">#REF!,#REF!,#REF!</definedName>
    <definedName name="Z_1A8C061F_2301_11D3_BFD1_000039E37209_.wvu.Cols" localSheetId="4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7" hidden="1">#REF!,#REF!,#REF!</definedName>
    <definedName name="Z_1A8C061F_2301_11D3_BFD1_000039E37209_.wvu.Rows" localSheetId="2" hidden="1">#REF!,#REF!,#REF!</definedName>
    <definedName name="Z_1A8C061F_2301_11D3_BFD1_000039E37209_.wvu.Rows" localSheetId="5" hidden="1">#REF!,#REF!,#REF!</definedName>
    <definedName name="Z_1A8C061F_2301_11D3_BFD1_000039E37209_.wvu.Rows" localSheetId="4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7" hidden="1">#REF!</definedName>
    <definedName name="Z_95224721_0485_11D4_BFD1_00508B5F4DA4_.wvu.Cols" localSheetId="2" hidden="1">#REF!</definedName>
    <definedName name="Z_95224721_0485_11D4_BFD1_00508B5F4DA4_.wvu.Cols" localSheetId="5" hidden="1">#REF!</definedName>
    <definedName name="Z_95224721_0485_11D4_BFD1_00508B5F4DA4_.wvu.Cols" localSheetId="4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7" hidden="1">{"Riqfin97",#N/A,FALSE,"Tran";"Riqfinpro",#N/A,FALSE,"Tran"}</definedName>
    <definedName name="zc" localSheetId="2" hidden="1">{"Riqfin97",#N/A,FALSE,"Tran";"Riqfinpro",#N/A,FALSE,"Tran"}</definedName>
    <definedName name="zc" localSheetId="5" hidden="1">{"Riqfin97",#N/A,FALSE,"Tran";"Riqfinpro",#N/A,FALSE,"Tran"}</definedName>
    <definedName name="zc" localSheetId="4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hidden="1">{"Riqfin97",#N/A,FALSE,"Tran";"Riqfinpro",#N/A,FALSE,"Tran"}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7" hidden="1">{"Tab1",#N/A,FALSE,"P";"Tab2",#N/A,FALSE,"P"}</definedName>
    <definedName name="zio" localSheetId="2" hidden="1">{"Tab1",#N/A,FALSE,"P";"Tab2",#N/A,FALSE,"P"}</definedName>
    <definedName name="zio" localSheetId="5" hidden="1">{"Tab1",#N/A,FALSE,"P";"Tab2",#N/A,FALSE,"P"}</definedName>
    <definedName name="zio" localSheetId="4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hidden="1">{"Tab1",#N/A,FALSE,"P";"Tab2",#N/A,FALSE,"P"}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8">#REF!</definedName>
    <definedName name="zrrae" localSheetId="9">#REF!</definedName>
    <definedName name="zrrae" localSheetId="10">#REF!</definedName>
    <definedName name="zrrae" localSheetId="7">#REF!</definedName>
    <definedName name="zrrae" localSheetId="2">#REF!</definedName>
    <definedName name="zrrae" localSheetId="5">#REF!</definedName>
    <definedName name="zrrae" localSheetId="4">#REF!</definedName>
    <definedName name="zrrae" localSheetId="1">#REF!</definedName>
    <definedName name="zrrae" localSheetId="3">#REF!</definedName>
    <definedName name="zrrae" localSheetId="6">#REF!</definedName>
    <definedName name="zrrae">#REF!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7" hidden="1">{"Tab1",#N/A,FALSE,"P";"Tab2",#N/A,FALSE,"P"}</definedName>
    <definedName name="zv" localSheetId="2" hidden="1">{"Tab1",#N/A,FALSE,"P";"Tab2",#N/A,FALSE,"P"}</definedName>
    <definedName name="zv" localSheetId="5" hidden="1">{"Tab1",#N/A,FALSE,"P";"Tab2",#N/A,FALSE,"P"}</definedName>
    <definedName name="zv" localSheetId="4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7" hidden="1">{"Tab1",#N/A,FALSE,"P";"Tab2",#N/A,FALSE,"P"}</definedName>
    <definedName name="zx" localSheetId="2" hidden="1">{"Tab1",#N/A,FALSE,"P";"Tab2",#N/A,FALSE,"P"}</definedName>
    <definedName name="zx" localSheetId="5" hidden="1">{"Tab1",#N/A,FALSE,"P";"Tab2",#N/A,FALSE,"P"}</definedName>
    <definedName name="zx" localSheetId="4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7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localSheetId="4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  <definedName name="zzrr" localSheetId="8">#REF!</definedName>
    <definedName name="zzrr" localSheetId="9">#REF!</definedName>
    <definedName name="zzrr" localSheetId="10">#REF!</definedName>
    <definedName name="zzrr" localSheetId="7">#REF!</definedName>
    <definedName name="zzrr" localSheetId="2">#REF!</definedName>
    <definedName name="zzrr" localSheetId="5">#REF!</definedName>
    <definedName name="zzrr" localSheetId="4">#REF!</definedName>
    <definedName name="zzrr" localSheetId="1">#REF!</definedName>
    <definedName name="zzrr" localSheetId="3">#REF!</definedName>
    <definedName name="zzrr" localSheetId="6">#REF!</definedName>
    <definedName name="zzrr">#REF!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7" hidden="1">{"Tab1",#N/A,FALSE,"P";"Tab2",#N/A,FALSE,"P"}</definedName>
    <definedName name="zzzz" localSheetId="2" hidden="1">{"Tab1",#N/A,FALSE,"P";"Tab2",#N/A,FALSE,"P"}</definedName>
    <definedName name="zzzz" localSheetId="5" hidden="1">{"Tab1",#N/A,FALSE,"P";"Tab2",#N/A,FALSE,"P"}</definedName>
    <definedName name="zzzz" localSheetId="4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hidden="1">{"Tab1",#N/A,FALSE,"P";"Tab2",#N/A,FALSE,"P"}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2" i="13" l="1"/>
  <c r="G302" i="13" s="1"/>
  <c r="G301" i="13"/>
  <c r="F301" i="13"/>
  <c r="F300" i="13"/>
  <c r="G300" i="13" s="1"/>
  <c r="F299" i="13"/>
  <c r="G299" i="13" s="1"/>
  <c r="F298" i="13"/>
  <c r="G298" i="13" s="1"/>
  <c r="G297" i="13"/>
  <c r="F297" i="13"/>
  <c r="F296" i="13"/>
  <c r="G296" i="13" s="1"/>
  <c r="F295" i="13"/>
  <c r="G295" i="13" s="1"/>
  <c r="F294" i="13"/>
  <c r="G294" i="13" s="1"/>
  <c r="G293" i="13"/>
  <c r="F293" i="13"/>
  <c r="F292" i="13"/>
  <c r="G292" i="13" s="1"/>
  <c r="F291" i="13"/>
  <c r="G291" i="13" s="1"/>
  <c r="F290" i="13"/>
  <c r="G290" i="13" s="1"/>
  <c r="G289" i="13"/>
  <c r="F289" i="13"/>
  <c r="F288" i="13"/>
  <c r="G288" i="13" s="1"/>
  <c r="F287" i="13"/>
  <c r="G287" i="13" s="1"/>
  <c r="F286" i="13"/>
  <c r="G286" i="13" s="1"/>
  <c r="G285" i="13"/>
  <c r="F285" i="13"/>
  <c r="F284" i="13"/>
  <c r="G284" i="13" s="1"/>
  <c r="F283" i="13"/>
  <c r="G283" i="13" s="1"/>
  <c r="F282" i="13"/>
  <c r="G282" i="13" s="1"/>
  <c r="G281" i="13"/>
  <c r="F281" i="13"/>
  <c r="E280" i="13"/>
  <c r="E279" i="13" s="1"/>
  <c r="D280" i="13"/>
  <c r="D279" i="13" s="1"/>
  <c r="C280" i="13"/>
  <c r="C279" i="13" s="1"/>
  <c r="F279" i="13"/>
  <c r="G279" i="13" s="1"/>
  <c r="F278" i="13"/>
  <c r="G278" i="13" s="1"/>
  <c r="F277" i="13"/>
  <c r="G277" i="13" s="1"/>
  <c r="G276" i="13"/>
  <c r="F276" i="13"/>
  <c r="F275" i="13"/>
  <c r="G275" i="13" s="1"/>
  <c r="F274" i="13"/>
  <c r="G274" i="13" s="1"/>
  <c r="E273" i="13"/>
  <c r="D273" i="13"/>
  <c r="C273" i="13"/>
  <c r="D272" i="13"/>
  <c r="C272" i="13"/>
  <c r="G271" i="13"/>
  <c r="F271" i="13"/>
  <c r="F270" i="13"/>
  <c r="G270" i="13" s="1"/>
  <c r="F269" i="13"/>
  <c r="G269" i="13" s="1"/>
  <c r="E268" i="13"/>
  <c r="F268" i="13" s="1"/>
  <c r="G268" i="13" s="1"/>
  <c r="D268" i="13"/>
  <c r="C268" i="13"/>
  <c r="F267" i="13"/>
  <c r="G267" i="13" s="1"/>
  <c r="F266" i="13"/>
  <c r="G266" i="13" s="1"/>
  <c r="F265" i="13"/>
  <c r="G265" i="13" s="1"/>
  <c r="G264" i="13"/>
  <c r="F264" i="13"/>
  <c r="F263" i="13"/>
  <c r="G263" i="13" s="1"/>
  <c r="F262" i="13"/>
  <c r="G262" i="13" s="1"/>
  <c r="F261" i="13"/>
  <c r="G261" i="13" s="1"/>
  <c r="G260" i="13"/>
  <c r="F260" i="13"/>
  <c r="F259" i="13"/>
  <c r="G259" i="13" s="1"/>
  <c r="E258" i="13"/>
  <c r="D258" i="13"/>
  <c r="C258" i="13"/>
  <c r="F257" i="13"/>
  <c r="G257" i="13" s="1"/>
  <c r="F256" i="13"/>
  <c r="G256" i="13" s="1"/>
  <c r="F255" i="13"/>
  <c r="G255" i="13" s="1"/>
  <c r="G254" i="13"/>
  <c r="F254" i="13"/>
  <c r="F253" i="13"/>
  <c r="G253" i="13" s="1"/>
  <c r="F252" i="13"/>
  <c r="G252" i="13" s="1"/>
  <c r="F251" i="13"/>
  <c r="G251" i="13" s="1"/>
  <c r="G250" i="13"/>
  <c r="F250" i="13"/>
  <c r="F249" i="13"/>
  <c r="G249" i="13" s="1"/>
  <c r="F248" i="13"/>
  <c r="G248" i="13" s="1"/>
  <c r="F247" i="13"/>
  <c r="G247" i="13" s="1"/>
  <c r="G246" i="13"/>
  <c r="F246" i="13"/>
  <c r="F245" i="13"/>
  <c r="G245" i="13" s="1"/>
  <c r="E244" i="13"/>
  <c r="D244" i="13"/>
  <c r="C244" i="13"/>
  <c r="C243" i="13" s="1"/>
  <c r="F242" i="13"/>
  <c r="G242" i="13" s="1"/>
  <c r="G241" i="13"/>
  <c r="F241" i="13"/>
  <c r="F240" i="13"/>
  <c r="G240" i="13" s="1"/>
  <c r="F239" i="13"/>
  <c r="G239" i="13" s="1"/>
  <c r="E238" i="13"/>
  <c r="D238" i="13"/>
  <c r="C238" i="13"/>
  <c r="F237" i="13"/>
  <c r="G237" i="13" s="1"/>
  <c r="F236" i="13"/>
  <c r="G236" i="13" s="1"/>
  <c r="F235" i="13"/>
  <c r="E234" i="13"/>
  <c r="D234" i="13"/>
  <c r="C234" i="13"/>
  <c r="C227" i="13" s="1"/>
  <c r="F233" i="13"/>
  <c r="G233" i="13" s="1"/>
  <c r="G232" i="13"/>
  <c r="F232" i="13"/>
  <c r="F231" i="13"/>
  <c r="G231" i="13" s="1"/>
  <c r="F230" i="13"/>
  <c r="G230" i="13" s="1"/>
  <c r="F229" i="13"/>
  <c r="G229" i="13" s="1"/>
  <c r="G228" i="13"/>
  <c r="F228" i="13"/>
  <c r="E228" i="13"/>
  <c r="D228" i="13"/>
  <c r="C228" i="13"/>
  <c r="D227" i="13"/>
  <c r="F226" i="13"/>
  <c r="G226" i="13" s="1"/>
  <c r="E225" i="13"/>
  <c r="F225" i="13" s="1"/>
  <c r="G225" i="13" s="1"/>
  <c r="D225" i="13"/>
  <c r="C225" i="13"/>
  <c r="G224" i="13"/>
  <c r="F224" i="13"/>
  <c r="G223" i="13"/>
  <c r="F223" i="13"/>
  <c r="F222" i="13"/>
  <c r="G222" i="13" s="1"/>
  <c r="F221" i="13"/>
  <c r="G221" i="13" s="1"/>
  <c r="G220" i="13"/>
  <c r="F220" i="13"/>
  <c r="G219" i="13"/>
  <c r="F219" i="13"/>
  <c r="E218" i="13"/>
  <c r="D218" i="13"/>
  <c r="D203" i="13" s="1"/>
  <c r="C218" i="13"/>
  <c r="F217" i="13"/>
  <c r="G217" i="13" s="1"/>
  <c r="F216" i="13"/>
  <c r="G216" i="13" s="1"/>
  <c r="F215" i="13"/>
  <c r="G215" i="13" s="1"/>
  <c r="G214" i="13"/>
  <c r="F214" i="13"/>
  <c r="F213" i="13"/>
  <c r="G213" i="13" s="1"/>
  <c r="F212" i="13"/>
  <c r="G212" i="13" s="1"/>
  <c r="E211" i="13"/>
  <c r="D211" i="13"/>
  <c r="C211" i="13"/>
  <c r="G210" i="13"/>
  <c r="F210" i="13"/>
  <c r="F209" i="13"/>
  <c r="G209" i="13" s="1"/>
  <c r="F208" i="13"/>
  <c r="G208" i="13" s="1"/>
  <c r="G207" i="13"/>
  <c r="F207" i="13"/>
  <c r="G206" i="13"/>
  <c r="F206" i="13"/>
  <c r="F205" i="13"/>
  <c r="G205" i="13" s="1"/>
  <c r="F204" i="13"/>
  <c r="G204" i="13" s="1"/>
  <c r="E204" i="13"/>
  <c r="D204" i="13"/>
  <c r="C204" i="13"/>
  <c r="C203" i="13"/>
  <c r="G202" i="13"/>
  <c r="F202" i="13"/>
  <c r="E201" i="13"/>
  <c r="F200" i="13" s="1"/>
  <c r="D201" i="13"/>
  <c r="C201" i="13"/>
  <c r="G200" i="13"/>
  <c r="F199" i="13"/>
  <c r="G199" i="13" s="1"/>
  <c r="F198" i="13"/>
  <c r="G198" i="13" s="1"/>
  <c r="F197" i="13"/>
  <c r="G197" i="13" s="1"/>
  <c r="G196" i="13"/>
  <c r="F196" i="13"/>
  <c r="F195" i="13"/>
  <c r="G195" i="13" s="1"/>
  <c r="F194" i="13"/>
  <c r="G194" i="13" s="1"/>
  <c r="F193" i="13"/>
  <c r="G193" i="13" s="1"/>
  <c r="G192" i="13"/>
  <c r="F192" i="13"/>
  <c r="E191" i="13"/>
  <c r="D191" i="13"/>
  <c r="F191" i="13" s="1"/>
  <c r="G191" i="13" s="1"/>
  <c r="C191" i="13"/>
  <c r="F190" i="13"/>
  <c r="G190" i="13" s="1"/>
  <c r="G189" i="13"/>
  <c r="F189" i="13"/>
  <c r="G188" i="13"/>
  <c r="F188" i="13"/>
  <c r="F187" i="13"/>
  <c r="G187" i="13" s="1"/>
  <c r="F186" i="13"/>
  <c r="G186" i="13" s="1"/>
  <c r="E186" i="13"/>
  <c r="D186" i="13"/>
  <c r="C186" i="13"/>
  <c r="E185" i="13"/>
  <c r="F185" i="13" s="1"/>
  <c r="G185" i="13" s="1"/>
  <c r="D185" i="13"/>
  <c r="C185" i="13"/>
  <c r="G184" i="13"/>
  <c r="F184" i="13"/>
  <c r="G183" i="13"/>
  <c r="F183" i="13"/>
  <c r="F182" i="13"/>
  <c r="G182" i="13" s="1"/>
  <c r="F181" i="13"/>
  <c r="G181" i="13" s="1"/>
  <c r="G180" i="13"/>
  <c r="F180" i="13"/>
  <c r="G179" i="13"/>
  <c r="F179" i="13"/>
  <c r="F178" i="13"/>
  <c r="G178" i="13" s="1"/>
  <c r="F177" i="13"/>
  <c r="G177" i="13" s="1"/>
  <c r="G176" i="13"/>
  <c r="F176" i="13"/>
  <c r="E175" i="13"/>
  <c r="F175" i="13" s="1"/>
  <c r="G175" i="13" s="1"/>
  <c r="D175" i="13"/>
  <c r="C175" i="13"/>
  <c r="G174" i="13"/>
  <c r="F174" i="13"/>
  <c r="F173" i="13"/>
  <c r="G173" i="13" s="1"/>
  <c r="F172" i="13"/>
  <c r="G172" i="13" s="1"/>
  <c r="F171" i="13"/>
  <c r="G171" i="13" s="1"/>
  <c r="G170" i="13"/>
  <c r="F170" i="13"/>
  <c r="F169" i="13"/>
  <c r="G169" i="13" s="1"/>
  <c r="E168" i="13"/>
  <c r="F168" i="13" s="1"/>
  <c r="G168" i="13" s="1"/>
  <c r="D168" i="13"/>
  <c r="C168" i="13"/>
  <c r="C149" i="13" s="1"/>
  <c r="G167" i="13"/>
  <c r="F167" i="13"/>
  <c r="G166" i="13"/>
  <c r="F166" i="13"/>
  <c r="F165" i="13"/>
  <c r="G165" i="13" s="1"/>
  <c r="F164" i="13"/>
  <c r="G164" i="13" s="1"/>
  <c r="G163" i="13"/>
  <c r="F163" i="13"/>
  <c r="G162" i="13"/>
  <c r="F162" i="13"/>
  <c r="F161" i="13"/>
  <c r="G161" i="13" s="1"/>
  <c r="F160" i="13"/>
  <c r="G160" i="13" s="1"/>
  <c r="G159" i="13"/>
  <c r="F159" i="13"/>
  <c r="G158" i="13"/>
  <c r="F158" i="13"/>
  <c r="E157" i="13"/>
  <c r="D157" i="13"/>
  <c r="D149" i="13" s="1"/>
  <c r="C157" i="13"/>
  <c r="F156" i="13"/>
  <c r="G156" i="13" s="1"/>
  <c r="F155" i="13"/>
  <c r="G155" i="13" s="1"/>
  <c r="F154" i="13"/>
  <c r="G154" i="13" s="1"/>
  <c r="G153" i="13"/>
  <c r="F153" i="13"/>
  <c r="F152" i="13"/>
  <c r="G152" i="13" s="1"/>
  <c r="F151" i="13"/>
  <c r="G151" i="13" s="1"/>
  <c r="E150" i="13"/>
  <c r="D150" i="13"/>
  <c r="C150" i="13"/>
  <c r="G148" i="13"/>
  <c r="F148" i="13"/>
  <c r="F147" i="13"/>
  <c r="G147" i="13" s="1"/>
  <c r="F146" i="13"/>
  <c r="G146" i="13" s="1"/>
  <c r="F145" i="13"/>
  <c r="G145" i="13" s="1"/>
  <c r="G144" i="13"/>
  <c r="F144" i="13"/>
  <c r="E143" i="13"/>
  <c r="D143" i="13"/>
  <c r="D119" i="13" s="1"/>
  <c r="C143" i="13"/>
  <c r="F142" i="13"/>
  <c r="G142" i="13" s="1"/>
  <c r="G141" i="13"/>
  <c r="F141" i="13"/>
  <c r="G140" i="13"/>
  <c r="F140" i="13"/>
  <c r="F139" i="13"/>
  <c r="G139" i="13" s="1"/>
  <c r="F138" i="13"/>
  <c r="G138" i="13" s="1"/>
  <c r="G137" i="13"/>
  <c r="F137" i="13"/>
  <c r="G136" i="13"/>
  <c r="F136" i="13"/>
  <c r="F135" i="13"/>
  <c r="G135" i="13" s="1"/>
  <c r="E134" i="13"/>
  <c r="D134" i="13"/>
  <c r="C134" i="13"/>
  <c r="F133" i="13"/>
  <c r="G133" i="13" s="1"/>
  <c r="F132" i="13"/>
  <c r="G132" i="13" s="1"/>
  <c r="G131" i="13"/>
  <c r="F131" i="13"/>
  <c r="F130" i="13"/>
  <c r="G130" i="13" s="1"/>
  <c r="F129" i="13"/>
  <c r="G129" i="13" s="1"/>
  <c r="E128" i="13"/>
  <c r="D128" i="13"/>
  <c r="C128" i="13"/>
  <c r="F126" i="13"/>
  <c r="G126" i="13" s="1"/>
  <c r="G125" i="13"/>
  <c r="F125" i="13"/>
  <c r="G124" i="13"/>
  <c r="F124" i="13"/>
  <c r="G123" i="13"/>
  <c r="F123" i="13"/>
  <c r="F122" i="13"/>
  <c r="G122" i="13" s="1"/>
  <c r="F121" i="13"/>
  <c r="G121" i="13" s="1"/>
  <c r="E120" i="13"/>
  <c r="F120" i="13" s="1"/>
  <c r="G120" i="13" s="1"/>
  <c r="D120" i="13"/>
  <c r="C120" i="13"/>
  <c r="C119" i="13" s="1"/>
  <c r="G118" i="13"/>
  <c r="F118" i="13"/>
  <c r="E117" i="13"/>
  <c r="D117" i="13"/>
  <c r="C117" i="13"/>
  <c r="F116" i="13"/>
  <c r="G116" i="13" s="1"/>
  <c r="F115" i="13"/>
  <c r="G115" i="13" s="1"/>
  <c r="F114" i="13"/>
  <c r="G114" i="13" s="1"/>
  <c r="G113" i="13"/>
  <c r="F113" i="13"/>
  <c r="E112" i="13"/>
  <c r="D112" i="13"/>
  <c r="F112" i="13" s="1"/>
  <c r="G112" i="13" s="1"/>
  <c r="C112" i="13"/>
  <c r="F111" i="13"/>
  <c r="G111" i="13" s="1"/>
  <c r="G110" i="13"/>
  <c r="F110" i="13"/>
  <c r="G109" i="13"/>
  <c r="F109" i="13"/>
  <c r="F108" i="13"/>
  <c r="G108" i="13" s="1"/>
  <c r="F107" i="13"/>
  <c r="G107" i="13" s="1"/>
  <c r="E107" i="13"/>
  <c r="D107" i="13"/>
  <c r="C107" i="13"/>
  <c r="F106" i="13"/>
  <c r="G106" i="13" s="1"/>
  <c r="F105" i="13"/>
  <c r="G105" i="13" s="1"/>
  <c r="G104" i="13"/>
  <c r="F104" i="13"/>
  <c r="F103" i="13"/>
  <c r="G103" i="13" s="1"/>
  <c r="F102" i="13"/>
  <c r="G102" i="13" s="1"/>
  <c r="F101" i="13"/>
  <c r="G101" i="13" s="1"/>
  <c r="G100" i="13"/>
  <c r="F100" i="13"/>
  <c r="F99" i="13"/>
  <c r="G99" i="13" s="1"/>
  <c r="E98" i="13"/>
  <c r="F98" i="13" s="1"/>
  <c r="G98" i="13" s="1"/>
  <c r="D98" i="13"/>
  <c r="C98" i="13"/>
  <c r="C90" i="13" s="1"/>
  <c r="G97" i="13"/>
  <c r="F97" i="13"/>
  <c r="G96" i="13"/>
  <c r="F96" i="13"/>
  <c r="F95" i="13"/>
  <c r="G95" i="13" s="1"/>
  <c r="G94" i="13"/>
  <c r="F94" i="13"/>
  <c r="G93" i="13"/>
  <c r="F93" i="13"/>
  <c r="G92" i="13"/>
  <c r="F92" i="13"/>
  <c r="E91" i="13"/>
  <c r="D91" i="13"/>
  <c r="C91" i="13"/>
  <c r="F89" i="13"/>
  <c r="G89" i="13" s="1"/>
  <c r="G88" i="13"/>
  <c r="F88" i="13"/>
  <c r="G87" i="13"/>
  <c r="F87" i="13"/>
  <c r="F86" i="13"/>
  <c r="G86" i="13" s="1"/>
  <c r="G85" i="13"/>
  <c r="F85" i="13"/>
  <c r="G84" i="13"/>
  <c r="F84" i="13"/>
  <c r="G83" i="13"/>
  <c r="F83" i="13"/>
  <c r="F82" i="13"/>
  <c r="G82" i="13" s="1"/>
  <c r="F81" i="13"/>
  <c r="G81" i="13" s="1"/>
  <c r="E81" i="13"/>
  <c r="D81" i="13"/>
  <c r="C81" i="13"/>
  <c r="F80" i="13"/>
  <c r="G80" i="13" s="1"/>
  <c r="F79" i="13"/>
  <c r="G79" i="13" s="1"/>
  <c r="G78" i="13"/>
  <c r="F78" i="13"/>
  <c r="E78" i="13"/>
  <c r="D78" i="13"/>
  <c r="C78" i="13"/>
  <c r="F77" i="13"/>
  <c r="G77" i="13" s="1"/>
  <c r="G76" i="13"/>
  <c r="F76" i="13"/>
  <c r="G75" i="13"/>
  <c r="F75" i="13"/>
  <c r="G74" i="13"/>
  <c r="F74" i="13"/>
  <c r="F73" i="13"/>
  <c r="G73" i="13" s="1"/>
  <c r="F72" i="13"/>
  <c r="G72" i="13" s="1"/>
  <c r="G71" i="13"/>
  <c r="F71" i="13"/>
  <c r="E70" i="13"/>
  <c r="E59" i="13" s="1"/>
  <c r="D70" i="13"/>
  <c r="C70" i="13"/>
  <c r="G69" i="13"/>
  <c r="F69" i="13"/>
  <c r="F68" i="13"/>
  <c r="G68" i="13" s="1"/>
  <c r="F67" i="13"/>
  <c r="G67" i="13" s="1"/>
  <c r="F66" i="13"/>
  <c r="G66" i="13" s="1"/>
  <c r="G65" i="13"/>
  <c r="F65" i="13"/>
  <c r="F64" i="13"/>
  <c r="G64" i="13" s="1"/>
  <c r="F63" i="13"/>
  <c r="G63" i="13" s="1"/>
  <c r="F62" i="13"/>
  <c r="G62" i="13" s="1"/>
  <c r="G61" i="13"/>
  <c r="F61" i="13"/>
  <c r="E60" i="13"/>
  <c r="D60" i="13"/>
  <c r="D59" i="13" s="1"/>
  <c r="C60" i="13"/>
  <c r="C59" i="13" s="1"/>
  <c r="F59" i="13"/>
  <c r="G59" i="13" s="1"/>
  <c r="F58" i="13"/>
  <c r="G58" i="13" s="1"/>
  <c r="F57" i="13"/>
  <c r="G57" i="13" s="1"/>
  <c r="G56" i="13"/>
  <c r="F56" i="13"/>
  <c r="F55" i="13"/>
  <c r="G55" i="13" s="1"/>
  <c r="E54" i="13"/>
  <c r="F54" i="13" s="1"/>
  <c r="G54" i="13" s="1"/>
  <c r="D54" i="13"/>
  <c r="C54" i="13"/>
  <c r="C42" i="13" s="1"/>
  <c r="G53" i="13"/>
  <c r="F53" i="13"/>
  <c r="G52" i="13"/>
  <c r="F52" i="13"/>
  <c r="E51" i="13"/>
  <c r="D51" i="13"/>
  <c r="C51" i="13"/>
  <c r="F50" i="13"/>
  <c r="G50" i="13" s="1"/>
  <c r="F49" i="13"/>
  <c r="G49" i="13" s="1"/>
  <c r="F48" i="13"/>
  <c r="G48" i="13" s="1"/>
  <c r="G47" i="13"/>
  <c r="F47" i="13"/>
  <c r="F46" i="13"/>
  <c r="G46" i="13" s="1"/>
  <c r="F45" i="13"/>
  <c r="G45" i="13" s="1"/>
  <c r="F44" i="13"/>
  <c r="G44" i="13" s="1"/>
  <c r="G43" i="13"/>
  <c r="F43" i="13"/>
  <c r="E43" i="13"/>
  <c r="D43" i="13"/>
  <c r="C43" i="13"/>
  <c r="E42" i="13"/>
  <c r="D42" i="13"/>
  <c r="F41" i="13"/>
  <c r="G41" i="13" s="1"/>
  <c r="F40" i="13"/>
  <c r="G40" i="13" s="1"/>
  <c r="E39" i="13"/>
  <c r="F39" i="13" s="1"/>
  <c r="G39" i="13" s="1"/>
  <c r="D39" i="13"/>
  <c r="C39" i="13"/>
  <c r="G38" i="13"/>
  <c r="F38" i="13"/>
  <c r="F37" i="13"/>
  <c r="G37" i="13" s="1"/>
  <c r="F36" i="13"/>
  <c r="G36" i="13" s="1"/>
  <c r="G35" i="13"/>
  <c r="F35" i="13"/>
  <c r="G34" i="13"/>
  <c r="F34" i="13"/>
  <c r="F33" i="13"/>
  <c r="G33" i="13" s="1"/>
  <c r="F32" i="13"/>
  <c r="G32" i="13" s="1"/>
  <c r="G31" i="13"/>
  <c r="F31" i="13"/>
  <c r="G30" i="13"/>
  <c r="F30" i="13"/>
  <c r="F29" i="13"/>
  <c r="G29" i="13" s="1"/>
  <c r="G28" i="13"/>
  <c r="F28" i="13"/>
  <c r="E28" i="13"/>
  <c r="D28" i="13"/>
  <c r="C28" i="13"/>
  <c r="F27" i="13"/>
  <c r="G27" i="13" s="1"/>
  <c r="F26" i="13"/>
  <c r="G26" i="13" s="1"/>
  <c r="G25" i="13"/>
  <c r="F25" i="13"/>
  <c r="F24" i="13"/>
  <c r="G24" i="13" s="1"/>
  <c r="F23" i="13"/>
  <c r="G23" i="13" s="1"/>
  <c r="F22" i="13"/>
  <c r="G22" i="13" s="1"/>
  <c r="G21" i="13"/>
  <c r="F21" i="13"/>
  <c r="F20" i="13"/>
  <c r="G20" i="13" s="1"/>
  <c r="E19" i="13"/>
  <c r="D19" i="13"/>
  <c r="C19" i="13"/>
  <c r="C11" i="13" s="1"/>
  <c r="G18" i="13"/>
  <c r="F18" i="13"/>
  <c r="G17" i="13"/>
  <c r="F17" i="13"/>
  <c r="F16" i="13"/>
  <c r="G16" i="13" s="1"/>
  <c r="F15" i="13"/>
  <c r="G15" i="13" s="1"/>
  <c r="G14" i="13"/>
  <c r="F14" i="13"/>
  <c r="G13" i="13"/>
  <c r="F13" i="13"/>
  <c r="E12" i="13"/>
  <c r="D12" i="13"/>
  <c r="C12" i="13"/>
  <c r="F128" i="13" l="1"/>
  <c r="G128" i="13" s="1"/>
  <c r="F127" i="13"/>
  <c r="G127" i="13" s="1"/>
  <c r="G235" i="13"/>
  <c r="F234" i="13"/>
  <c r="G234" i="13" s="1"/>
  <c r="C303" i="13"/>
  <c r="F150" i="13"/>
  <c r="G150" i="13" s="1"/>
  <c r="E149" i="13"/>
  <c r="F149" i="13" s="1"/>
  <c r="G149" i="13" s="1"/>
  <c r="E119" i="13"/>
  <c r="F119" i="13" s="1"/>
  <c r="G119" i="13" s="1"/>
  <c r="F218" i="13"/>
  <c r="G218" i="13" s="1"/>
  <c r="E272" i="13"/>
  <c r="F272" i="13" s="1"/>
  <c r="G272" i="13" s="1"/>
  <c r="F273" i="13"/>
  <c r="G273" i="13" s="1"/>
  <c r="F134" i="13"/>
  <c r="G134" i="13" s="1"/>
  <c r="F19" i="13"/>
  <c r="G19" i="13" s="1"/>
  <c r="F42" i="13"/>
  <c r="G42" i="13" s="1"/>
  <c r="F51" i="13"/>
  <c r="G51" i="13" s="1"/>
  <c r="D90" i="13"/>
  <c r="F117" i="13"/>
  <c r="G117" i="13" s="1"/>
  <c r="F157" i="13"/>
  <c r="G157" i="13" s="1"/>
  <c r="E203" i="13"/>
  <c r="F203" i="13" s="1"/>
  <c r="G203" i="13" s="1"/>
  <c r="F211" i="13"/>
  <c r="G211" i="13" s="1"/>
  <c r="F258" i="13"/>
  <c r="G258" i="13" s="1"/>
  <c r="D11" i="13"/>
  <c r="F91" i="13"/>
  <c r="G91" i="13" s="1"/>
  <c r="E90" i="13"/>
  <c r="F90" i="13" s="1"/>
  <c r="G90" i="13" s="1"/>
  <c r="D243" i="13"/>
  <c r="E11" i="13"/>
  <c r="F12" i="13"/>
  <c r="G12" i="13" s="1"/>
  <c r="E227" i="13"/>
  <c r="F227" i="13" s="1"/>
  <c r="G227" i="13" s="1"/>
  <c r="F238" i="13"/>
  <c r="G238" i="13" s="1"/>
  <c r="E243" i="13"/>
  <c r="F243" i="13" s="1"/>
  <c r="G243" i="13" s="1"/>
  <c r="F70" i="13"/>
  <c r="G70" i="13" s="1"/>
  <c r="F201" i="13"/>
  <c r="G201" i="13" s="1"/>
  <c r="F244" i="13"/>
  <c r="G244" i="13" s="1"/>
  <c r="F60" i="13"/>
  <c r="G60" i="13" s="1"/>
  <c r="F143" i="13"/>
  <c r="G143" i="13" s="1"/>
  <c r="F280" i="13"/>
  <c r="G280" i="13" s="1"/>
  <c r="D303" i="13" l="1"/>
  <c r="E303" i="13"/>
  <c r="F303" i="13" s="1"/>
  <c r="G303" i="13" s="1"/>
  <c r="F11" i="13"/>
  <c r="G11" i="13" s="1"/>
  <c r="D53" i="10"/>
  <c r="K52" i="10"/>
  <c r="I52" i="10"/>
  <c r="J52" i="10" s="1"/>
  <c r="K51" i="10"/>
  <c r="I51" i="10"/>
  <c r="J51" i="10" s="1"/>
  <c r="I50" i="10"/>
  <c r="J50" i="10" s="1"/>
  <c r="H50" i="10"/>
  <c r="G50" i="10"/>
  <c r="K50" i="10" s="1"/>
  <c r="F50" i="10"/>
  <c r="E50" i="10"/>
  <c r="D50" i="10"/>
  <c r="K49" i="10"/>
  <c r="I49" i="10"/>
  <c r="J49" i="10" s="1"/>
  <c r="K48" i="10"/>
  <c r="J48" i="10"/>
  <c r="I48" i="10"/>
  <c r="K47" i="10"/>
  <c r="J47" i="10"/>
  <c r="I47" i="10"/>
  <c r="K46" i="10"/>
  <c r="J46" i="10"/>
  <c r="I46" i="10"/>
  <c r="K45" i="10"/>
  <c r="J45" i="10"/>
  <c r="I45" i="10"/>
  <c r="K44" i="10"/>
  <c r="I44" i="10"/>
  <c r="J44" i="10" s="1"/>
  <c r="K43" i="10"/>
  <c r="H43" i="10"/>
  <c r="G43" i="10"/>
  <c r="F43" i="10"/>
  <c r="E43" i="10"/>
  <c r="D43" i="10"/>
  <c r="I43" i="10" s="1"/>
  <c r="J43" i="10" s="1"/>
  <c r="K42" i="10"/>
  <c r="I42" i="10"/>
  <c r="J42" i="10" s="1"/>
  <c r="H41" i="10"/>
  <c r="G41" i="10"/>
  <c r="K41" i="10" s="1"/>
  <c r="F41" i="10"/>
  <c r="E41" i="10"/>
  <c r="D41" i="10"/>
  <c r="K40" i="10"/>
  <c r="I40" i="10"/>
  <c r="J40" i="10" s="1"/>
  <c r="K39" i="10"/>
  <c r="I39" i="10"/>
  <c r="J39" i="10" s="1"/>
  <c r="K38" i="10"/>
  <c r="J38" i="10"/>
  <c r="I38" i="10"/>
  <c r="K37" i="10"/>
  <c r="J37" i="10"/>
  <c r="I37" i="10"/>
  <c r="K36" i="10"/>
  <c r="J36" i="10"/>
  <c r="I36" i="10"/>
  <c r="K35" i="10"/>
  <c r="J35" i="10"/>
  <c r="I35" i="10"/>
  <c r="K34" i="10"/>
  <c r="I34" i="10"/>
  <c r="J34" i="10" s="1"/>
  <c r="K33" i="10"/>
  <c r="I33" i="10"/>
  <c r="J33" i="10" s="1"/>
  <c r="K32" i="10"/>
  <c r="I32" i="10"/>
  <c r="J32" i="10" s="1"/>
  <c r="K31" i="10"/>
  <c r="I31" i="10"/>
  <c r="J31" i="10" s="1"/>
  <c r="K30" i="10"/>
  <c r="J30" i="10"/>
  <c r="I30" i="10"/>
  <c r="K29" i="10"/>
  <c r="J29" i="10"/>
  <c r="I29" i="10"/>
  <c r="K28" i="10"/>
  <c r="J28" i="10"/>
  <c r="I28" i="10"/>
  <c r="K27" i="10"/>
  <c r="J27" i="10"/>
  <c r="I27" i="10"/>
  <c r="K26" i="10"/>
  <c r="I26" i="10"/>
  <c r="J26" i="10" s="1"/>
  <c r="K25" i="10"/>
  <c r="I25" i="10"/>
  <c r="J25" i="10" s="1"/>
  <c r="K24" i="10"/>
  <c r="I24" i="10"/>
  <c r="J24" i="10" s="1"/>
  <c r="K23" i="10"/>
  <c r="I23" i="10"/>
  <c r="J23" i="10" s="1"/>
  <c r="K22" i="10"/>
  <c r="J22" i="10"/>
  <c r="I22" i="10"/>
  <c r="K21" i="10"/>
  <c r="I21" i="10"/>
  <c r="J21" i="10" s="1"/>
  <c r="K20" i="10"/>
  <c r="J20" i="10"/>
  <c r="I20" i="10"/>
  <c r="K19" i="10"/>
  <c r="J19" i="10"/>
  <c r="I19" i="10"/>
  <c r="K18" i="10"/>
  <c r="I18" i="10"/>
  <c r="J18" i="10" s="1"/>
  <c r="K17" i="10"/>
  <c r="H17" i="10"/>
  <c r="G17" i="10"/>
  <c r="F17" i="10"/>
  <c r="E17" i="10"/>
  <c r="D17" i="10"/>
  <c r="I17" i="10" s="1"/>
  <c r="J17" i="10" s="1"/>
  <c r="K16" i="10"/>
  <c r="I16" i="10"/>
  <c r="J16" i="10" s="1"/>
  <c r="K15" i="10"/>
  <c r="I15" i="10"/>
  <c r="J15" i="10" s="1"/>
  <c r="I14" i="10"/>
  <c r="J14" i="10" s="1"/>
  <c r="H14" i="10"/>
  <c r="H53" i="10" s="1"/>
  <c r="G14" i="10"/>
  <c r="G53" i="10" s="1"/>
  <c r="F14" i="10"/>
  <c r="F53" i="10" s="1"/>
  <c r="E14" i="10"/>
  <c r="E53" i="10" s="1"/>
  <c r="D14" i="10"/>
  <c r="I53" i="10" l="1"/>
  <c r="J53" i="10" s="1"/>
  <c r="K53" i="10"/>
  <c r="K14" i="10"/>
  <c r="I41" i="10"/>
  <c r="J41" i="10" s="1"/>
  <c r="K42" i="6" l="1"/>
  <c r="I42" i="6"/>
  <c r="J42" i="6" s="1"/>
  <c r="H42" i="6"/>
  <c r="G42" i="6"/>
  <c r="B42" i="6"/>
  <c r="K41" i="6"/>
  <c r="J41" i="6"/>
  <c r="I41" i="6"/>
  <c r="H41" i="6"/>
  <c r="G41" i="6"/>
  <c r="B41" i="6"/>
  <c r="I40" i="6"/>
  <c r="J40" i="6" s="1"/>
  <c r="G40" i="6"/>
  <c r="F40" i="6"/>
  <c r="K40" i="6" s="1"/>
  <c r="E40" i="6"/>
  <c r="D40" i="6"/>
  <c r="H40" i="6" s="1"/>
  <c r="C40" i="6"/>
  <c r="K38" i="6"/>
  <c r="J38" i="6"/>
  <c r="I38" i="6"/>
  <c r="H38" i="6"/>
  <c r="G38" i="6"/>
  <c r="K37" i="6"/>
  <c r="I37" i="6"/>
  <c r="J37" i="6" s="1"/>
  <c r="H37" i="6"/>
  <c r="G37" i="6"/>
  <c r="K36" i="6"/>
  <c r="I36" i="6"/>
  <c r="J36" i="6" s="1"/>
  <c r="H36" i="6"/>
  <c r="G36" i="6"/>
  <c r="K35" i="6"/>
  <c r="F35" i="6"/>
  <c r="I35" i="6" s="1"/>
  <c r="J35" i="6" s="1"/>
  <c r="E35" i="6"/>
  <c r="D35" i="6"/>
  <c r="C35" i="6"/>
  <c r="K34" i="6"/>
  <c r="J34" i="6"/>
  <c r="I34" i="6"/>
  <c r="H34" i="6"/>
  <c r="G34" i="6"/>
  <c r="K33" i="6"/>
  <c r="I33" i="6"/>
  <c r="J33" i="6" s="1"/>
  <c r="H33" i="6"/>
  <c r="G33" i="6"/>
  <c r="K32" i="6"/>
  <c r="I32" i="6"/>
  <c r="J32" i="6" s="1"/>
  <c r="H32" i="6"/>
  <c r="G32" i="6"/>
  <c r="K31" i="6"/>
  <c r="J31" i="6"/>
  <c r="I31" i="6"/>
  <c r="H31" i="6"/>
  <c r="G31" i="6"/>
  <c r="K30" i="6"/>
  <c r="I30" i="6"/>
  <c r="J30" i="6" s="1"/>
  <c r="H30" i="6"/>
  <c r="G30" i="6"/>
  <c r="F29" i="6"/>
  <c r="K29" i="6" s="1"/>
  <c r="E29" i="6"/>
  <c r="D29" i="6"/>
  <c r="H29" i="6" s="1"/>
  <c r="C29" i="6"/>
  <c r="K28" i="6"/>
  <c r="I28" i="6"/>
  <c r="J28" i="6" s="1"/>
  <c r="H28" i="6"/>
  <c r="G28" i="6"/>
  <c r="K27" i="6"/>
  <c r="J27" i="6"/>
  <c r="I27" i="6"/>
  <c r="H27" i="6"/>
  <c r="G27" i="6"/>
  <c r="K26" i="6"/>
  <c r="H26" i="6"/>
  <c r="G26" i="6"/>
  <c r="F26" i="6"/>
  <c r="E26" i="6"/>
  <c r="D26" i="6"/>
  <c r="C26" i="6"/>
  <c r="I26" i="6" s="1"/>
  <c r="J26" i="6" s="1"/>
  <c r="K25" i="6"/>
  <c r="I25" i="6"/>
  <c r="J25" i="6" s="1"/>
  <c r="H25" i="6"/>
  <c r="G25" i="6"/>
  <c r="K24" i="6"/>
  <c r="I24" i="6"/>
  <c r="J24" i="6" s="1"/>
  <c r="H24" i="6"/>
  <c r="G24" i="6"/>
  <c r="K23" i="6"/>
  <c r="F23" i="6"/>
  <c r="I23" i="6" s="1"/>
  <c r="J23" i="6" s="1"/>
  <c r="E23" i="6"/>
  <c r="D23" i="6"/>
  <c r="C23" i="6"/>
  <c r="K22" i="6"/>
  <c r="I22" i="6"/>
  <c r="J22" i="6" s="1"/>
  <c r="H22" i="6"/>
  <c r="G22" i="6"/>
  <c r="K21" i="6"/>
  <c r="I21" i="6"/>
  <c r="J21" i="6" s="1"/>
  <c r="H21" i="6"/>
  <c r="G21" i="6"/>
  <c r="K20" i="6"/>
  <c r="I20" i="6"/>
  <c r="J20" i="6" s="1"/>
  <c r="H20" i="6"/>
  <c r="G20" i="6"/>
  <c r="K19" i="6"/>
  <c r="J19" i="6"/>
  <c r="I19" i="6"/>
  <c r="H19" i="6"/>
  <c r="G19" i="6"/>
  <c r="K18" i="6"/>
  <c r="I18" i="6"/>
  <c r="J18" i="6" s="1"/>
  <c r="H18" i="6"/>
  <c r="G18" i="6"/>
  <c r="K17" i="6"/>
  <c r="I17" i="6"/>
  <c r="J17" i="6" s="1"/>
  <c r="H17" i="6"/>
  <c r="G17" i="6"/>
  <c r="I16" i="6"/>
  <c r="J16" i="6" s="1"/>
  <c r="F16" i="6"/>
  <c r="H16" i="6" s="1"/>
  <c r="E16" i="6"/>
  <c r="E15" i="6" s="1"/>
  <c r="E39" i="6" s="1"/>
  <c r="E43" i="6" s="1"/>
  <c r="D16" i="6"/>
  <c r="C16" i="6"/>
  <c r="K15" i="6"/>
  <c r="F15" i="6"/>
  <c r="I15" i="6" s="1"/>
  <c r="J15" i="6" s="1"/>
  <c r="C15" i="6"/>
  <c r="C39" i="6" s="1"/>
  <c r="C43" i="6" s="1"/>
  <c r="N8" i="6"/>
  <c r="D15" i="6" l="1"/>
  <c r="D39" i="6" s="1"/>
  <c r="D43" i="6" s="1"/>
  <c r="K16" i="6"/>
  <c r="G29" i="6"/>
  <c r="F39" i="6"/>
  <c r="G15" i="6"/>
  <c r="G23" i="6"/>
  <c r="I29" i="6"/>
  <c r="J29" i="6" s="1"/>
  <c r="G35" i="6"/>
  <c r="H15" i="6"/>
  <c r="G16" i="6"/>
  <c r="H23" i="6"/>
  <c r="H35" i="6"/>
  <c r="I39" i="6" l="1"/>
  <c r="J39" i="6" s="1"/>
  <c r="H39" i="6"/>
  <c r="G39" i="6"/>
  <c r="K39" i="6"/>
  <c r="F43" i="6"/>
  <c r="K43" i="6" l="1"/>
  <c r="I43" i="6"/>
  <c r="J43" i="6" s="1"/>
  <c r="H43" i="6"/>
  <c r="G43" i="6"/>
  <c r="D62" i="5" l="1"/>
  <c r="D61" i="5"/>
  <c r="D60" i="5"/>
  <c r="D59" i="5"/>
  <c r="D58" i="5"/>
  <c r="D57" i="5"/>
  <c r="F41" i="5"/>
  <c r="K41" i="5" s="1"/>
  <c r="K40" i="5"/>
  <c r="I40" i="5"/>
  <c r="J40" i="5" s="1"/>
  <c r="H40" i="5"/>
  <c r="K39" i="5"/>
  <c r="I39" i="5"/>
  <c r="J39" i="5" s="1"/>
  <c r="H39" i="5"/>
  <c r="K38" i="5"/>
  <c r="I38" i="5"/>
  <c r="J38" i="5" s="1"/>
  <c r="H38" i="5"/>
  <c r="K37" i="5"/>
  <c r="I37" i="5"/>
  <c r="J37" i="5" s="1"/>
  <c r="H37" i="5"/>
  <c r="K36" i="5"/>
  <c r="I36" i="5"/>
  <c r="J36" i="5" s="1"/>
  <c r="H36" i="5"/>
  <c r="G36" i="5"/>
  <c r="G31" i="5" s="1"/>
  <c r="G41" i="5" s="1"/>
  <c r="F36" i="5"/>
  <c r="E36" i="5"/>
  <c r="D36" i="5"/>
  <c r="C36" i="5"/>
  <c r="K35" i="5"/>
  <c r="I35" i="5"/>
  <c r="J35" i="5" s="1"/>
  <c r="H35" i="5"/>
  <c r="K34" i="5"/>
  <c r="I34" i="5"/>
  <c r="J34" i="5" s="1"/>
  <c r="H34" i="5"/>
  <c r="K33" i="5"/>
  <c r="I33" i="5"/>
  <c r="J33" i="5" s="1"/>
  <c r="H33" i="5"/>
  <c r="K32" i="5"/>
  <c r="I32" i="5"/>
  <c r="J32" i="5" s="1"/>
  <c r="H32" i="5"/>
  <c r="K31" i="5"/>
  <c r="I31" i="5"/>
  <c r="J31" i="5" s="1"/>
  <c r="H31" i="5"/>
  <c r="F31" i="5"/>
  <c r="E31" i="5"/>
  <c r="E41" i="5" s="1"/>
  <c r="D31" i="5"/>
  <c r="C31" i="5"/>
  <c r="K30" i="5"/>
  <c r="I30" i="5"/>
  <c r="J30" i="5" s="1"/>
  <c r="H30" i="5"/>
  <c r="K29" i="5"/>
  <c r="I29" i="5"/>
  <c r="J29" i="5" s="1"/>
  <c r="H29" i="5"/>
  <c r="K28" i="5"/>
  <c r="I28" i="5"/>
  <c r="J28" i="5" s="1"/>
  <c r="H28" i="5"/>
  <c r="K27" i="5"/>
  <c r="I27" i="5"/>
  <c r="J27" i="5" s="1"/>
  <c r="H27" i="5"/>
  <c r="K26" i="5"/>
  <c r="I26" i="5"/>
  <c r="J26" i="5" s="1"/>
  <c r="H26" i="5"/>
  <c r="K25" i="5"/>
  <c r="D25" i="5"/>
  <c r="H25" i="5" s="1"/>
  <c r="C25" i="5"/>
  <c r="C15" i="5" s="1"/>
  <c r="C41" i="5" s="1"/>
  <c r="K24" i="5"/>
  <c r="I24" i="5"/>
  <c r="J24" i="5" s="1"/>
  <c r="H24" i="5"/>
  <c r="M23" i="5"/>
  <c r="K23" i="5"/>
  <c r="I23" i="5"/>
  <c r="J23" i="5" s="1"/>
  <c r="H23" i="5"/>
  <c r="K22" i="5"/>
  <c r="I22" i="5"/>
  <c r="J22" i="5" s="1"/>
  <c r="H22" i="5"/>
  <c r="K21" i="5"/>
  <c r="I21" i="5"/>
  <c r="J21" i="5" s="1"/>
  <c r="H21" i="5"/>
  <c r="K20" i="5"/>
  <c r="I20" i="5"/>
  <c r="J20" i="5" s="1"/>
  <c r="H20" i="5"/>
  <c r="K19" i="5"/>
  <c r="I19" i="5"/>
  <c r="J19" i="5" s="1"/>
  <c r="H19" i="5"/>
  <c r="K18" i="5"/>
  <c r="I18" i="5"/>
  <c r="J18" i="5" s="1"/>
  <c r="H18" i="5"/>
  <c r="K17" i="5"/>
  <c r="I17" i="5"/>
  <c r="J17" i="5" s="1"/>
  <c r="H17" i="5"/>
  <c r="G16" i="5"/>
  <c r="F16" i="5"/>
  <c r="K16" i="5" s="1"/>
  <c r="E16" i="5"/>
  <c r="D16" i="5"/>
  <c r="D15" i="5" s="1"/>
  <c r="D41" i="5" s="1"/>
  <c r="C16" i="5"/>
  <c r="G15" i="5"/>
  <c r="F15" i="5"/>
  <c r="K15" i="5" s="1"/>
  <c r="E15" i="5"/>
  <c r="H41" i="5" l="1"/>
  <c r="H15" i="5"/>
  <c r="I41" i="5"/>
  <c r="J41" i="5" s="1"/>
  <c r="I15" i="5"/>
  <c r="J15" i="5" s="1"/>
  <c r="H16" i="5"/>
  <c r="I25" i="5"/>
  <c r="J25" i="5" s="1"/>
  <c r="I16" i="5"/>
  <c r="J16" i="5" s="1"/>
</calcChain>
</file>

<file path=xl/sharedStrings.xml><?xml version="1.0" encoding="utf-8"?>
<sst xmlns="http://schemas.openxmlformats.org/spreadsheetml/2006/main" count="1302" uniqueCount="853">
  <si>
    <t>MINISTERIO DE HACIENDA</t>
  </si>
  <si>
    <t>DIRECCIÓN GENERAL DE PRESUPUESTO</t>
  </si>
  <si>
    <t>DIRECCIÓN DE ESTUDIOS ECONÓMICOS Y SEGUIMIENTO FINANCIERO</t>
  </si>
  <si>
    <t>Gráfico 1. Resultados Presupuestarios del Gobierno Central</t>
  </si>
  <si>
    <t>(Julio 2023)</t>
  </si>
  <si>
    <t>Valores en millones de RD$</t>
  </si>
  <si>
    <t>Notas:</t>
  </si>
  <si>
    <t xml:space="preserve">1.Se incluyen los Recursos de Captación Directa.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</si>
  <si>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</si>
  <si>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>Tabla 2. Gastos del Gobierno Central por Clasificación Económica (Julio 2022 y 2023)</t>
  </si>
  <si>
    <t>Valores en Millones de RD$</t>
  </si>
  <si>
    <t>DETALLE</t>
  </si>
  <si>
    <t>VARIACIÓN 2023/2022</t>
  </si>
  <si>
    <t>EJECUCIÓN
% PIB</t>
  </si>
  <si>
    <t>DEVENGADO JULIO</t>
  </si>
  <si>
    <t>PRESUPUESTO INICIAL</t>
  </si>
  <si>
    <t>JULIO</t>
  </si>
  <si>
    <r>
      <t>COMPROMETIDO</t>
    </r>
    <r>
      <rPr>
        <b/>
        <vertAlign val="superscript"/>
        <sz val="11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</si>
  <si>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1"/>
        <color theme="0"/>
        <rFont val="Avenir Next LT Pro"/>
        <family val="2"/>
      </rPr>
      <t>*</t>
    </r>
  </si>
  <si>
    <r>
      <t>PAGADO</t>
    </r>
    <r>
      <rPr>
        <b/>
        <vertAlign val="superscript"/>
        <sz val="11"/>
        <color theme="0"/>
        <rFont val="Avenir Next LT Pro"/>
        <family val="2"/>
      </rPr>
      <t>*</t>
    </r>
  </si>
  <si>
    <t>% EJECUCION</t>
  </si>
  <si>
    <t>PIB Nominal (Millones RD$)</t>
  </si>
  <si>
    <t>ABS.</t>
  </si>
  <si>
    <t>REL.</t>
  </si>
  <si>
    <t>7 = (5/3)</t>
  </si>
  <si>
    <t>8 = (5 -1)</t>
  </si>
  <si>
    <t>9 = 8/1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</si>
  <si>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</si>
  <si>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</si>
  <si>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</si>
  <si>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</si>
  <si>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</si>
  <si>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</si>
  <si>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</si>
  <si>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</si>
  <si>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</si>
  <si>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</si>
  <si>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</si>
  <si>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</si>
  <si>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</si>
  <si>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</si>
  <si>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</si>
  <si>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</si>
  <si>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</si>
  <si>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</si>
  <si>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</si>
  <si>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</si>
  <si>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</si>
  <si>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</si>
  <si>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</si>
  <si>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</si>
  <si>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</si>
  <si>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</si>
  <si>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</si>
  <si>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</si>
  <si>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</si>
  <si>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1.Fecha de imputación al 31/07/2023 // Fecha de registro al 07/08/2023.</t>
  </si>
  <si>
    <t>2. Se utilizó el PIB del Panorama Macroeconómico actualizado al 06 de junio del 2023,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</si>
  <si>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</si>
  <si>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</si>
  <si>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1. Ingresos por Clasificación Económica </t>
  </si>
  <si>
    <t>Julio 2022 y 2023</t>
  </si>
  <si>
    <t>% PIB</t>
  </si>
  <si>
    <t>PERCIBIDO JULIO</t>
  </si>
  <si>
    <t>ESTIMACIÓN MENSUAL</t>
  </si>
  <si>
    <t>PERCIBIDO*</t>
  </si>
  <si>
    <t>PERCIBIDO VS ESTIMADO</t>
  </si>
  <si>
    <t>% EJECUCION*</t>
  </si>
  <si>
    <t>5 = (4/3)</t>
  </si>
  <si>
    <t>6 = (4/2)</t>
  </si>
  <si>
    <t>7 = (4 - 1)</t>
  </si>
  <si>
    <t>8 = (7/1)</t>
  </si>
  <si>
    <t>9= 4/PIB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</si>
  <si>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</si>
  <si>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</si>
  <si>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</si>
  <si>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</si>
  <si>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</si>
  <si>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</si>
  <si>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</si>
  <si>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</si>
  <si>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</si>
  <si>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</si>
  <si>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</si>
  <si>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</si>
  <si>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</si>
  <si>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</si>
  <si>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</si>
  <si>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</si>
  <si>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</si>
  <si>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</si>
  <si>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</si>
  <si>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</si>
  <si>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</si>
  <si>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</si>
  <si>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</si>
  <si>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</si>
  <si>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</si>
  <si>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</si>
  <si>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</si>
  <si>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</si>
  <si>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</si>
  <si>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31/07/2023 // Fecha de registro al 07/08/2023</t>
  </si>
  <si>
    <t>3. Se utilizó el PIB del Panorama Macroeconómico actualizado al 6 de junio del 2023,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</si>
  <si>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</si>
  <si>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Ilustración 1. Figuras Impositivas con Mayor Recaudación</t>
  </si>
  <si>
    <t>En millones de RD$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</si>
  <si>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</si>
  <si>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</si>
  <si>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</si>
  <si>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</si>
  <si>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*Cifras preliminares.</t>
    </r>
  </si>
  <si>
    <t>1. Fecha de imputación al 31 de julio 2023 // Fecha de registro al 07 de agosto 2023.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</si>
  <si>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(SIGEF).</t>
    </r>
  </si>
  <si>
    <t>Ilustración 1. Top 3 de Instituciones con Mayor Ejecución de Gastos  </t>
  </si>
  <si>
    <r>
      <t>Julio 2023</t>
    </r>
    <r>
      <rPr>
        <sz val="10"/>
        <color theme="1"/>
        <rFont val="Avenir Next LT Pro"/>
        <family val="2"/>
      </rPr>
      <t> </t>
    </r>
  </si>
  <si>
    <t>Valores en millones de RD$ </t>
  </si>
  <si>
    <r>
      <t>Notas:</t>
    </r>
    <r>
      <rPr>
        <sz val="8"/>
        <color theme="1"/>
        <rFont val="Avenir Next LT Pro"/>
        <family val="2"/>
      </rPr>
      <t> </t>
    </r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</si>
  <si>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 </t>
    </r>
  </si>
  <si>
    <t>Tabla 3. Gastos del Gobierno Central por Clasificación Institucional (Julio 2022-2023)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</si>
  <si>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</si>
  <si>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</si>
  <si>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</si>
  <si>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</si>
  <si>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</si>
  <si>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</si>
  <si>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</si>
  <si>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</si>
  <si>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</si>
  <si>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</si>
  <si>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</si>
  <si>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</si>
  <si>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</si>
  <si>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</si>
  <si>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</si>
  <si>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</si>
  <si>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</si>
  <si>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</si>
  <si>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 xml:space="preserve"> 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</si>
  <si>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</si>
  <si>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</si>
  <si>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</si>
  <si>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</si>
  <si>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</si>
  <si>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</si>
  <si>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</si>
  <si>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</si>
  <si>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</si>
  <si>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</si>
  <si>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</si>
  <si>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</si>
  <si>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</si>
  <si>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</si>
  <si>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</si>
  <si>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</si>
  <si>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</si>
  <si>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</si>
  <si>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</si>
  <si>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</si>
  <si>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</si>
  <si>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</si>
  <si>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</si>
  <si>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</si>
  <si>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</si>
  <si>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</si>
  <si>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</si>
  <si>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</si>
  <si>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31/07/2023 // Fecha de registro al 07/08/2023</t>
  </si>
  <si>
    <t xml:space="preserve">2. Se utilizó el PIB del Panorama Macroeconómico actualizado al 6 de junio del 2023, elaborado por el Ministerio de Economía Planificación y Desarrollo. </t>
  </si>
  <si>
    <t>Gráfico 2. Composición del Gasto del Gobierno Central por Finalidad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</si>
  <si>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</si>
  <si>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r>
      <t>Fuente:</t>
    </r>
    <r>
      <rPr>
        <sz val="11"/>
        <color theme="1"/>
        <rFont val="Avenir Next LT Pro"/>
        <family val="2"/>
      </rPr>
      <t xml:space="preserve"> Sistema de Información de la Gestión Financiera (SIGEF).</t>
    </r>
  </si>
  <si>
    <t>Anexo 1. Ingresos por Clasificación Económica (Junio 2023)</t>
  </si>
  <si>
    <t>Valores en RD$ millones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</si>
  <si>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</si>
  <si>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</si>
  <si>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</si>
  <si>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</si>
  <si>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</si>
  <si>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</si>
  <si>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</si>
  <si>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</si>
  <si>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</si>
  <si>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</si>
  <si>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</si>
  <si>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</si>
  <si>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</si>
  <si>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</si>
  <si>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</si>
  <si>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</si>
  <si>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</si>
  <si>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</si>
  <si>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</si>
  <si>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</si>
  <si>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</si>
  <si>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</si>
  <si>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</si>
  <si>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</si>
  <si>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</si>
  <si>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</si>
  <si>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</si>
  <si>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</si>
  <si>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</si>
  <si>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</si>
  <si>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</si>
  <si>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</si>
  <si>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</si>
  <si>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</si>
  <si>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</si>
  <si>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</si>
  <si>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</si>
  <si>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</si>
  <si>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</si>
  <si>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</si>
  <si>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</si>
  <si>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</si>
  <si>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</si>
  <si>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</si>
  <si>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</si>
  <si>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</si>
  <si>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</si>
  <si>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</si>
  <si>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</si>
  <si>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</si>
  <si>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</si>
  <si>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</si>
  <si>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</si>
  <si>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</si>
  <si>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</si>
  <si>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</si>
  <si>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</si>
  <si>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</si>
  <si>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</si>
  <si>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</si>
  <si>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</si>
  <si>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</si>
  <si>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</si>
  <si>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</si>
  <si>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</si>
  <si>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</si>
  <si>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</si>
  <si>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</si>
  <si>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</si>
  <si>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</si>
  <si>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</si>
  <si>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</si>
  <si>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</si>
  <si>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</si>
  <si>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</si>
  <si>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</si>
  <si>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</si>
  <si>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</si>
  <si>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</si>
  <si>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</si>
  <si>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</si>
  <si>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</si>
  <si>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</si>
  <si>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</si>
  <si>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</si>
  <si>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</si>
  <si>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</si>
  <si>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</si>
  <si>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</si>
  <si>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</si>
  <si>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</si>
  <si>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</si>
  <si>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</si>
  <si>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</si>
  <si>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</si>
  <si>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</si>
  <si>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</si>
  <si>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</si>
  <si>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</si>
  <si>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</si>
  <si>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1.1.5.2.01-Impuesto sobre ventas de tiendas de zonas francas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</si>
  <si>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</si>
  <si>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</si>
  <si>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</si>
  <si>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</si>
  <si>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</si>
  <si>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</si>
  <si>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</si>
  <si>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</si>
  <si>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</si>
  <si>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</si>
  <si>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</si>
  <si>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</si>
  <si>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</si>
  <si>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</si>
  <si>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</si>
  <si>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</si>
  <si>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</si>
  <si>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</si>
  <si>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</si>
  <si>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</si>
  <si>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</si>
  <si>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</si>
  <si>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</si>
  <si>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</si>
  <si>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</si>
  <si>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</si>
  <si>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</si>
  <si>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</si>
  <si>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</si>
  <si>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</si>
  <si>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</si>
  <si>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</si>
  <si>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</si>
  <si>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</si>
  <si>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</si>
  <si>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</si>
  <si>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</si>
  <si>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</si>
  <si>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</si>
  <si>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</si>
  <si>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</si>
  <si>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</si>
  <si>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</si>
  <si>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</si>
  <si>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</si>
  <si>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</si>
  <si>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</si>
  <si>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</si>
  <si>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</si>
  <si>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</si>
  <si>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</si>
  <si>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</si>
  <si>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</si>
  <si>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</si>
  <si>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</si>
  <si>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</si>
  <si>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</si>
  <si>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</si>
  <si>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</si>
  <si>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</si>
  <si>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</si>
  <si>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</si>
  <si>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</si>
  <si>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</si>
  <si>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</si>
  <si>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</si>
  <si>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</si>
  <si>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</si>
  <si>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</si>
  <si>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</si>
  <si>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1.9.1.1.01-Ingresos a especificar Dirección General Imps. Internos</t>
  </si>
  <si>
    <t>1.9.2.1.01-Ingresos a especificar Dirección General de Aduanas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</si>
  <si>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</si>
  <si>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</si>
  <si>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</si>
  <si>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</si>
  <si>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</si>
  <si>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</si>
  <si>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</si>
  <si>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</si>
  <si>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</si>
  <si>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</si>
  <si>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</si>
  <si>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Total general</t>
  </si>
  <si>
    <t>1. Fecha de recaudación al 31/07/2023 // Fecha de registro al 07/08/2023</t>
  </si>
  <si>
    <t>Anexo 2. Distribución Geográfica de Proyectos de Inversión (Julio 2022 y 2023)</t>
  </si>
  <si>
    <t>PRESUPUESTO INICIAL (Ley 366-22)</t>
  </si>
  <si>
    <t>DEVENGADO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</si>
  <si>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</si>
  <si>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</si>
  <si>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</si>
  <si>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</si>
  <si>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</si>
  <si>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</si>
  <si>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2.2-Agropecuaria, caza, pesca y silvicultura</t>
  </si>
  <si>
    <t>2.6-Transporte</t>
  </si>
  <si>
    <t>3.2-Protección de la biodiversidad y ordenación de desechos</t>
  </si>
  <si>
    <t>4.1-Vivienda y servicios comunitarios</t>
  </si>
  <si>
    <t>4.3-Actividades deportivas, recreativas, culturales y religiosas</t>
  </si>
  <si>
    <t>4.4-Educación</t>
  </si>
  <si>
    <t>18-PUERTO PLATA</t>
  </si>
  <si>
    <t>1.1-Administración general</t>
  </si>
  <si>
    <t>1.4-Justicia, orden público y seguridad</t>
  </si>
  <si>
    <t>4.2-Salud</t>
  </si>
  <si>
    <t>25-SANTIAGO</t>
  </si>
  <si>
    <t>3.1-Protección del aire, agua y suelo</t>
  </si>
  <si>
    <t>4.5-Protección social</t>
  </si>
  <si>
    <t>99-MULTIPROVINCIAL</t>
  </si>
  <si>
    <t>1.3 - Defensa nacional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</si>
  <si>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</si>
  <si>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</si>
  <si>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</si>
  <si>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</si>
  <si>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</si>
  <si>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</si>
  <si>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2.3-Riego</t>
  </si>
  <si>
    <t>14-MARIA TRINIDAD SANCHEZ</t>
  </si>
  <si>
    <t>2.9-Otros servicios económicos</t>
  </si>
  <si>
    <t>19-HERMANAS MIRABAL</t>
  </si>
  <si>
    <t>20-SAMANA</t>
  </si>
  <si>
    <t>2.4-Energía y combustible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</si>
  <si>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</si>
  <si>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</si>
  <si>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</si>
  <si>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</si>
  <si>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</si>
  <si>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</si>
  <si>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</si>
  <si>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</si>
  <si>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</si>
  <si>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2.1-Asuntos económicos, comerciales y laborales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</si>
  <si>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</si>
  <si>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</si>
  <si>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</si>
  <si>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</si>
  <si>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</si>
  <si>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</si>
  <si>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</si>
  <si>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</si>
  <si>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</si>
  <si>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</si>
  <si>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</si>
  <si>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</si>
  <si>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</si>
  <si>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</si>
  <si>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</si>
  <si>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</si>
  <si>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</si>
  <si>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</si>
  <si>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</si>
  <si>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</si>
  <si>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1.2 - Relaciones internacionales</t>
  </si>
  <si>
    <t>2.1 - Asuntos económicos, comerciales y laborales</t>
  </si>
  <si>
    <t>2.4 - Energía y combustible</t>
  </si>
  <si>
    <t>2.7 - Comunicaciones</t>
  </si>
  <si>
    <t>32-SANTO DOMINGO</t>
  </si>
  <si>
    <t>2.5-Minería, manufactura y construcción</t>
  </si>
  <si>
    <t>2.7-Comunicaciones</t>
  </si>
  <si>
    <t>88-MULTIREGIONAL</t>
  </si>
  <si>
    <t>1.2-Relaciones internacionales</t>
  </si>
  <si>
    <t>2.6 - Transporte</t>
  </si>
  <si>
    <t>4.3 - Actividades deportivas, recreativas, culturales y religiosas</t>
  </si>
  <si>
    <t>98-NACIONAL</t>
  </si>
  <si>
    <t>2.3 - Riego</t>
  </si>
  <si>
    <t>2.5 - Minería, manufactura y construcción</t>
  </si>
  <si>
    <t>2.6- Transporte</t>
  </si>
  <si>
    <t>2.8 - Banca y seguros</t>
  </si>
  <si>
    <t>2.9 - Otros servicios económicos</t>
  </si>
  <si>
    <t>3.1 - Protección del aire, agua y suelo</t>
  </si>
  <si>
    <t>3.2 - Protección de la biodiversidad y ordenación de desechos</t>
  </si>
  <si>
    <t>4.6-Equidad de género</t>
  </si>
  <si>
    <t>5.1 - Intereses y comisiones de deuda pública</t>
  </si>
  <si>
    <t>Anexo 3. Ejecución por Clasificación Programática (Junio 2023)</t>
  </si>
  <si>
    <t>COMPROMISO</t>
  </si>
  <si>
    <t>PAGADO</t>
  </si>
  <si>
    <t>(Capítulo - Subcapítulo - Unidad Ejecutora - Programa)</t>
  </si>
  <si>
    <t>(Ley 366-22)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</si>
  <si>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</si>
  <si>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</si>
  <si>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</si>
  <si>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</si>
  <si>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</si>
  <si>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</si>
  <si>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</si>
  <si>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</si>
  <si>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</si>
  <si>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</si>
  <si>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</si>
  <si>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</si>
  <si>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</si>
  <si>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</si>
  <si>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</si>
  <si>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</si>
  <si>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</si>
  <si>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</si>
  <si>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</si>
  <si>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</si>
  <si>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</si>
  <si>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</si>
  <si>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</si>
  <si>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</si>
  <si>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</si>
  <si>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</si>
  <si>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</si>
  <si>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</si>
  <si>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 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</si>
  <si>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</si>
  <si>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</si>
  <si>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</si>
  <si>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02-GABINETE DE LA POLÍTICA SOCIAL</t>
  </si>
  <si>
    <t>0001-GABINETE SOCIAL DE LA PRESIDENCIA</t>
  </si>
  <si>
    <t>12-Protección social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</si>
  <si>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</si>
  <si>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</si>
  <si>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</si>
  <si>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</si>
  <si>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</si>
  <si>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</si>
  <si>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45-Programa Multisectorial de 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</si>
  <si>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</si>
  <si>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</si>
  <si>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</si>
  <si>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</si>
  <si>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</si>
  <si>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</si>
  <si>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</si>
  <si>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</si>
  <si>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</si>
  <si>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</si>
  <si>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</si>
  <si>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13-Atención, prevención de desastres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</si>
  <si>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</si>
  <si>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</si>
  <si>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</si>
  <si>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</si>
  <si>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</si>
  <si>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</si>
  <si>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</si>
  <si>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</si>
  <si>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</si>
  <si>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</si>
  <si>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</si>
  <si>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</si>
  <si>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</si>
  <si>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</si>
  <si>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</si>
  <si>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</si>
  <si>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14-Investigación, formación y capacitación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</si>
  <si>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</si>
  <si>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</si>
  <si>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</si>
  <si>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</si>
  <si>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</si>
  <si>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</si>
  <si>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</si>
  <si>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</si>
  <si>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</si>
  <si>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</si>
  <si>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</si>
  <si>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</si>
  <si>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</si>
  <si>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</si>
  <si>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</si>
  <si>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</t>
  </si>
  <si>
    <t>0004-DIRECCION CENTRAL  DE  POLICIA DE TURISMO</t>
  </si>
  <si>
    <t>0005-DIRECCION GENERAL DE SEGURIDAD DE TRANSITO Y TRANSPORTE TERRESTRE (DIGESETT)</t>
  </si>
  <si>
    <t>12-Servicios de ordenamiento y asistencia del transporte terreste</t>
  </si>
  <si>
    <t>0007-DIRECCION GENERAL DE LA RESERVA DE LA POLICIA NACIONAL</t>
  </si>
  <si>
    <t>14-Servicios de salud, seguridad y bienestar social de la P.N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</si>
  <si>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</si>
  <si>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</si>
  <si>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</si>
  <si>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</si>
  <si>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</si>
  <si>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</si>
  <si>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</si>
  <si>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0003-FOMENTO Y PRODUCCION CUNARIA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</si>
  <si>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</si>
  <si>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</si>
  <si>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</si>
  <si>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</si>
  <si>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</si>
  <si>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</si>
  <si>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</si>
  <si>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0009-INSTITUTO MILITAR DE LOS DERECHOS HUMANOS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</si>
  <si>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</si>
  <si>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</si>
  <si>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</si>
  <si>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</si>
  <si>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</si>
  <si>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</si>
  <si>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</si>
  <si>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</si>
  <si>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</si>
  <si>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</si>
  <si>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</si>
  <si>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</si>
  <si>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</si>
  <si>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</si>
  <si>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</si>
  <si>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</si>
  <si>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</si>
  <si>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</si>
  <si>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</si>
  <si>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</si>
  <si>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</si>
  <si>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</si>
  <si>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</si>
  <si>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</si>
  <si>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</si>
  <si>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</si>
  <si>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</si>
  <si>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</si>
  <si>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</si>
  <si>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</si>
  <si>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</si>
  <si>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</si>
  <si>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12-Educación y capacitación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</si>
  <si>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</si>
  <si>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</si>
  <si>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</si>
  <si>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</si>
  <si>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</si>
  <si>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</si>
  <si>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</si>
  <si>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</si>
  <si>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</si>
  <si>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</si>
  <si>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</si>
  <si>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</si>
  <si>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</si>
  <si>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</si>
  <si>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</si>
  <si>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</si>
  <si>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</si>
  <si>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</si>
  <si>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</si>
  <si>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</si>
  <si>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</si>
  <si>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</si>
  <si>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</si>
  <si>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</si>
  <si>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</si>
  <si>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0007-PROGRAMA DE ADMINISTRACION FINANCIERA INTEGRADA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</si>
  <si>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</si>
  <si>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</si>
  <si>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</si>
  <si>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</si>
  <si>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</si>
  <si>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</si>
  <si>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</si>
  <si>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</si>
  <si>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</si>
  <si>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</si>
  <si>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</si>
  <si>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</si>
  <si>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</si>
  <si>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</si>
  <si>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</si>
  <si>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</si>
  <si>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</si>
  <si>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</si>
  <si>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</si>
  <si>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</si>
  <si>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</si>
  <si>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</si>
  <si>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</si>
  <si>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</si>
  <si>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</si>
  <si>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</si>
  <si>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</si>
  <si>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</si>
  <si>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</si>
  <si>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</si>
  <si>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</si>
  <si>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</si>
  <si>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</si>
  <si>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</si>
  <si>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</si>
  <si>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</si>
  <si>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</si>
  <si>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</si>
  <si>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</si>
  <si>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</si>
  <si>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45-Multisectorial de Reducción de Embarazo en Adolescentes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</si>
  <si>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</si>
  <si>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</si>
  <si>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</si>
  <si>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</si>
  <si>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</si>
  <si>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</si>
  <si>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</si>
  <si>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</si>
  <si>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</si>
  <si>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 deporte federado y alto rendimiento</t>
  </si>
  <si>
    <t>13-Formación ,capacitación y asistencia técnica deportiva</t>
  </si>
  <si>
    <t>14-Fomento del deporte escolar y universitario</t>
  </si>
  <si>
    <t>15-Fomento de la recreación, la actividad física 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</si>
  <si>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</si>
  <si>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</si>
  <si>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</si>
  <si>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</si>
  <si>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</si>
  <si>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</si>
  <si>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</si>
  <si>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</si>
  <si>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</si>
  <si>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</si>
  <si>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</si>
  <si>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</si>
  <si>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</si>
  <si>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</si>
  <si>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</si>
  <si>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</si>
  <si>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</si>
  <si>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</si>
  <si>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</si>
  <si>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</si>
  <si>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</si>
  <si>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</si>
  <si>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</si>
  <si>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</si>
  <si>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</si>
  <si>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</si>
  <si>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</si>
  <si>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</si>
  <si>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</si>
  <si>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</si>
  <si>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</si>
  <si>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</si>
  <si>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</si>
  <si>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</si>
  <si>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</si>
  <si>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</si>
  <si>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</si>
  <si>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0004-OFICINA METROPOLITANA DE SERVICIOS DE AUTOBUSES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</si>
  <si>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</si>
  <si>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</si>
  <si>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</si>
  <si>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</si>
  <si>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</si>
  <si>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</si>
  <si>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</si>
  <si>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</si>
  <si>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</si>
  <si>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17-Supervición, regulación y fomento del comercio</t>
  </si>
  <si>
    <t>18-Fomento y desarrollo de la micro, pequeña y mediana empresa</t>
  </si>
  <si>
    <t>19-Fortalecimiento del sistema dominicano de la calidad.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</si>
  <si>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</si>
  <si>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</si>
  <si>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</si>
  <si>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</si>
  <si>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</si>
  <si>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</si>
  <si>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</si>
  <si>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</si>
  <si>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</si>
  <si>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</si>
  <si>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</si>
  <si>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</si>
  <si>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</si>
  <si>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</si>
  <si>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</si>
  <si>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</si>
  <si>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</si>
  <si>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</si>
  <si>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</si>
  <si>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</si>
  <si>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</si>
  <si>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</si>
  <si>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</si>
  <si>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 de genero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</si>
  <si>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</si>
  <si>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</si>
  <si>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</si>
  <si>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</si>
  <si>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</si>
  <si>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</si>
  <si>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</si>
  <si>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</si>
  <si>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</si>
  <si>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</si>
  <si>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</si>
  <si>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</si>
  <si>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</si>
  <si>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</si>
  <si>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</si>
  <si>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</si>
  <si>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</si>
  <si>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</si>
  <si>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11-15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</si>
  <si>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</si>
  <si>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</si>
  <si>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</si>
  <si>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</si>
  <si>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</si>
  <si>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16-Generación de conocimiento y capital humano para la gestión del medio ambiente y los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</si>
  <si>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</si>
  <si>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</si>
  <si>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</si>
  <si>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</si>
  <si>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</si>
  <si>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</si>
  <si>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</si>
  <si>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</si>
  <si>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</si>
  <si>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</si>
  <si>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</si>
  <si>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</si>
  <si>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</si>
  <si>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</si>
  <si>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</si>
  <si>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</si>
  <si>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</si>
  <si>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</si>
  <si>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</si>
  <si>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</si>
  <si>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</si>
  <si>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</si>
  <si>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</si>
  <si>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</si>
  <si>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</si>
  <si>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</si>
  <si>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</si>
  <si>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</si>
  <si>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</si>
  <si>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</si>
  <si>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</si>
  <si>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</si>
  <si>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</si>
  <si>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</si>
  <si>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</si>
  <si>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</si>
  <si>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</si>
  <si>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</si>
  <si>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</si>
  <si>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</si>
  <si>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</si>
  <si>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</si>
  <si>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</si>
  <si>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</si>
  <si>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</si>
  <si>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</si>
  <si>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</si>
  <si>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</si>
  <si>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</si>
  <si>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</si>
  <si>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</si>
  <si>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</si>
  <si>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</si>
  <si>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</si>
  <si>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</si>
  <si>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</si>
  <si>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</si>
  <si>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</si>
  <si>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</si>
  <si>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</si>
  <si>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</si>
  <si>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</si>
  <si>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</si>
  <si>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</si>
  <si>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11-Defensor del Pueblo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</si>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</sst>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,,"/>
    <numFmt numFmtId="165" formatCode="#,##0.0,,_);\(#,##0.0,,\)"/>
    <numFmt numFmtId="166" formatCode="0.0%"/>
    <numFmt numFmtId="167" formatCode="#,##0.0_);\(#,##0.0\)"/>
    <numFmt numFmtId="168" formatCode="_(* #,##0.0_);_(* \(#,##0.0\);_(* &quot;-&quot;??_);_(@_)"/>
    <numFmt numFmtId="169" formatCode="0.0000%"/>
    <numFmt numFmtId="170" formatCode="#,##0.00000_);\(#,##0.00000\)"/>
    <numFmt numFmtId="171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color indexed="8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color theme="0"/>
      <name val="Avenir Next LT Pro"/>
      <family val="2"/>
    </font>
    <font>
      <b/>
      <vertAlign val="superscript"/>
      <sz val="11"/>
      <color theme="0"/>
      <name val="Avenir Next LT Pro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b/>
      <sz val="12"/>
      <name val="Avenir Next LT Pro"/>
      <family val="2"/>
    </font>
    <font>
      <sz val="12"/>
      <color theme="1"/>
      <name val="Avenir Next LT Pro"/>
      <family val="2"/>
    </font>
    <font>
      <sz val="12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8"/>
      <color rgb="FF000000"/>
      <name val="Avenir Next LT Pro"/>
      <family val="2"/>
    </font>
    <font>
      <sz val="9"/>
      <color theme="1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sz val="11"/>
      <color theme="8" tint="-0.499984740745262"/>
      <name val="Avenir Next LT Pro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6" fillId="0" borderId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64">
    <xf numFmtId="0" fontId="0" fillId="0" borderId="0" xfId="0"/>
    <xf numFmtId="0" fontId="3" fillId="0" borderId="0" xfId="2" applyFont="1" applyAlignment="1">
      <alignment horizontal="center" vertical="center" wrapText="1" readingOrder="1"/>
    </xf>
    <xf numFmtId="0" fontId="4" fillId="0" borderId="0" xfId="2" applyFont="1" applyAlignment="1">
      <alignment horizontal="center" vertical="top" wrapText="1" readingOrder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3" applyFont="1"/>
    <xf numFmtId="164" fontId="0" fillId="0" borderId="0" xfId="0" applyNumberFormat="1"/>
    <xf numFmtId="0" fontId="10" fillId="0" borderId="0" xfId="2" applyFont="1" applyAlignment="1">
      <alignment horizontal="center" vertical="center" wrapText="1"/>
    </xf>
    <xf numFmtId="164" fontId="11" fillId="0" borderId="0" xfId="4" applyNumberFormat="1" applyFont="1" applyFill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2" applyFont="1"/>
    <xf numFmtId="0" fontId="3" fillId="0" borderId="0" xfId="2" applyFont="1" applyAlignment="1">
      <alignment vertical="center" wrapText="1" readingOrder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Alignment="1">
      <alignment vertical="top" wrapText="1" readingOrder="1"/>
    </xf>
    <xf numFmtId="0" fontId="7" fillId="0" borderId="1" xfId="2" applyFont="1" applyBorder="1" applyAlignment="1">
      <alignment horizontal="center"/>
    </xf>
    <xf numFmtId="0" fontId="14" fillId="2" borderId="2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 wrapText="1"/>
    </xf>
    <xf numFmtId="0" fontId="14" fillId="2" borderId="10" xfId="2" applyFont="1" applyFill="1" applyBorder="1" applyAlignment="1">
      <alignment horizontal="center" vertical="center" wrapText="1"/>
    </xf>
    <xf numFmtId="0" fontId="14" fillId="3" borderId="11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 wrapText="1"/>
    </xf>
    <xf numFmtId="0" fontId="14" fillId="2" borderId="15" xfId="2" applyFont="1" applyFill="1" applyBorder="1" applyAlignment="1">
      <alignment horizontal="center" vertical="center" wrapText="1"/>
    </xf>
    <xf numFmtId="0" fontId="14" fillId="2" borderId="16" xfId="2" applyFont="1" applyFill="1" applyBorder="1" applyAlignment="1">
      <alignment horizontal="center" vertical="center" wrapText="1"/>
    </xf>
    <xf numFmtId="0" fontId="3" fillId="4" borderId="17" xfId="2" applyFont="1" applyFill="1" applyBorder="1"/>
    <xf numFmtId="165" fontId="6" fillId="4" borderId="18" xfId="5" applyNumberFormat="1" applyFont="1" applyFill="1" applyBorder="1" applyAlignment="1">
      <alignment horizontal="center" vertical="center"/>
    </xf>
    <xf numFmtId="43" fontId="7" fillId="0" borderId="0" xfId="4" applyFont="1"/>
    <xf numFmtId="0" fontId="14" fillId="2" borderId="19" xfId="2" applyFont="1" applyFill="1" applyBorder="1" applyAlignment="1">
      <alignment horizontal="center" vertical="center" wrapText="1"/>
    </xf>
    <xf numFmtId="0" fontId="14" fillId="2" borderId="20" xfId="2" applyFont="1" applyFill="1" applyBorder="1" applyAlignment="1">
      <alignment horizontal="center" vertical="center" wrapText="1"/>
    </xf>
    <xf numFmtId="4" fontId="7" fillId="0" borderId="0" xfId="2" applyNumberFormat="1" applyFont="1"/>
    <xf numFmtId="0" fontId="14" fillId="2" borderId="16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166" fontId="7" fillId="0" borderId="0" xfId="6" applyNumberFormat="1" applyFont="1"/>
    <xf numFmtId="0" fontId="6" fillId="4" borderId="21" xfId="2" applyFont="1" applyFill="1" applyBorder="1" applyAlignment="1">
      <alignment horizontal="left" vertical="center" wrapText="1"/>
    </xf>
    <xf numFmtId="165" fontId="6" fillId="4" borderId="21" xfId="2" applyNumberFormat="1" applyFont="1" applyFill="1" applyBorder="1" applyAlignment="1">
      <alignment horizontal="center" vertical="center"/>
    </xf>
    <xf numFmtId="166" fontId="6" fillId="4" borderId="21" xfId="7" applyNumberFormat="1" applyFont="1" applyFill="1" applyBorder="1" applyAlignment="1">
      <alignment horizontal="center" vertical="center"/>
    </xf>
    <xf numFmtId="166" fontId="7" fillId="0" borderId="0" xfId="7" applyNumberFormat="1" applyFont="1" applyBorder="1" applyAlignment="1">
      <alignment horizontal="center" vertical="center"/>
    </xf>
    <xf numFmtId="0" fontId="6" fillId="0" borderId="22" xfId="2" applyFont="1" applyBorder="1" applyAlignment="1">
      <alignment horizontal="left" vertical="center" wrapText="1" indent="1"/>
    </xf>
    <xf numFmtId="165" fontId="6" fillId="0" borderId="22" xfId="2" applyNumberFormat="1" applyFont="1" applyBorder="1" applyAlignment="1">
      <alignment horizontal="center" vertical="center"/>
    </xf>
    <xf numFmtId="166" fontId="6" fillId="0" borderId="22" xfId="7" applyNumberFormat="1" applyFont="1" applyBorder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0" fontId="7" fillId="0" borderId="23" xfId="2" applyFont="1" applyBorder="1" applyAlignment="1">
      <alignment horizontal="left" vertical="center" wrapText="1" indent="2"/>
    </xf>
    <xf numFmtId="165" fontId="7" fillId="0" borderId="23" xfId="2" applyNumberFormat="1" applyFont="1" applyBorder="1" applyAlignment="1">
      <alignment horizontal="center" vertical="center"/>
    </xf>
    <xf numFmtId="166" fontId="7" fillId="0" borderId="23" xfId="7" applyNumberFormat="1" applyFont="1" applyBorder="1" applyAlignment="1">
      <alignment horizontal="center" vertical="center"/>
    </xf>
    <xf numFmtId="39" fontId="7" fillId="0" borderId="0" xfId="2" applyNumberFormat="1" applyFont="1"/>
    <xf numFmtId="0" fontId="7" fillId="0" borderId="24" xfId="2" applyFont="1" applyBorder="1" applyAlignment="1">
      <alignment horizontal="left" vertical="center" wrapText="1" indent="2"/>
    </xf>
    <xf numFmtId="165" fontId="7" fillId="0" borderId="24" xfId="2" applyNumberFormat="1" applyFont="1" applyBorder="1" applyAlignment="1">
      <alignment horizontal="center" vertical="center"/>
    </xf>
    <xf numFmtId="166" fontId="7" fillId="0" borderId="24" xfId="7" applyNumberFormat="1" applyFont="1" applyBorder="1" applyAlignment="1">
      <alignment horizontal="center" vertical="center"/>
    </xf>
    <xf numFmtId="43" fontId="7" fillId="0" borderId="0" xfId="4" applyFont="1" applyBorder="1" applyAlignment="1">
      <alignment horizontal="center" vertical="center"/>
    </xf>
    <xf numFmtId="0" fontId="7" fillId="0" borderId="24" xfId="8" applyFont="1" applyBorder="1" applyAlignment="1">
      <alignment horizontal="left" vertical="center" wrapText="1" indent="2"/>
    </xf>
    <xf numFmtId="0" fontId="6" fillId="0" borderId="24" xfId="2" applyFont="1" applyBorder="1" applyAlignment="1">
      <alignment horizontal="left" vertical="center" wrapText="1" indent="1"/>
    </xf>
    <xf numFmtId="165" fontId="6" fillId="0" borderId="24" xfId="2" applyNumberFormat="1" applyFont="1" applyBorder="1" applyAlignment="1">
      <alignment horizontal="center" vertical="center"/>
    </xf>
    <xf numFmtId="166" fontId="6" fillId="0" borderId="24" xfId="7" applyNumberFormat="1" applyFont="1" applyBorder="1" applyAlignment="1">
      <alignment horizontal="center" vertical="center"/>
    </xf>
    <xf numFmtId="166" fontId="7" fillId="0" borderId="0" xfId="1" applyNumberFormat="1" applyFont="1"/>
    <xf numFmtId="0" fontId="6" fillId="0" borderId="23" xfId="2" applyFont="1" applyBorder="1" applyAlignment="1">
      <alignment horizontal="left" vertical="center" wrapText="1" indent="1"/>
    </xf>
    <xf numFmtId="165" fontId="6" fillId="0" borderId="23" xfId="2" applyNumberFormat="1" applyFont="1" applyBorder="1" applyAlignment="1">
      <alignment horizontal="center" vertical="center"/>
    </xf>
    <xf numFmtId="166" fontId="6" fillId="0" borderId="23" xfId="7" applyNumberFormat="1" applyFont="1" applyBorder="1" applyAlignment="1">
      <alignment horizontal="center" vertical="center"/>
    </xf>
    <xf numFmtId="0" fontId="7" fillId="0" borderId="25" xfId="8" applyFont="1" applyBorder="1" applyAlignment="1">
      <alignment horizontal="left" vertical="center" wrapText="1" indent="2"/>
    </xf>
    <xf numFmtId="165" fontId="7" fillId="0" borderId="0" xfId="2" applyNumberFormat="1" applyFont="1" applyAlignment="1">
      <alignment horizontal="center" vertical="center"/>
    </xf>
    <xf numFmtId="0" fontId="7" fillId="0" borderId="23" xfId="8" applyFont="1" applyBorder="1" applyAlignment="1">
      <alignment horizontal="left" vertical="center" wrapText="1" indent="2"/>
    </xf>
    <xf numFmtId="0" fontId="6" fillId="0" borderId="0" xfId="2" applyFont="1" applyAlignment="1">
      <alignment horizontal="left" vertical="center" wrapText="1" indent="1"/>
    </xf>
    <xf numFmtId="165" fontId="6" fillId="0" borderId="0" xfId="2" applyNumberFormat="1" applyFont="1" applyAlignment="1">
      <alignment horizontal="center" vertical="center"/>
    </xf>
    <xf numFmtId="166" fontId="6" fillId="0" borderId="0" xfId="7" applyNumberFormat="1" applyFont="1" applyAlignment="1">
      <alignment horizontal="center" vertical="center"/>
    </xf>
    <xf numFmtId="166" fontId="6" fillId="0" borderId="0" xfId="7" applyNumberFormat="1" applyFont="1" applyBorder="1" applyAlignment="1">
      <alignment horizontal="center" vertical="center"/>
    </xf>
    <xf numFmtId="0" fontId="6" fillId="4" borderId="26" xfId="2" applyFont="1" applyFill="1" applyBorder="1" applyAlignment="1">
      <alignment horizontal="left" vertical="center" wrapText="1"/>
    </xf>
    <xf numFmtId="165" fontId="6" fillId="4" borderId="27" xfId="2" applyNumberFormat="1" applyFont="1" applyFill="1" applyBorder="1" applyAlignment="1">
      <alignment horizontal="center" vertical="center"/>
    </xf>
    <xf numFmtId="166" fontId="6" fillId="4" borderId="27" xfId="7" applyNumberFormat="1" applyFont="1" applyFill="1" applyBorder="1" applyAlignment="1">
      <alignment horizontal="center" vertical="center"/>
    </xf>
    <xf numFmtId="0" fontId="6" fillId="0" borderId="22" xfId="2" applyFont="1" applyBorder="1" applyAlignment="1">
      <alignment horizontal="left" vertical="center" indent="1"/>
    </xf>
    <xf numFmtId="166" fontId="7" fillId="0" borderId="0" xfId="7" applyNumberFormat="1" applyFont="1" applyBorder="1"/>
    <xf numFmtId="0" fontId="6" fillId="0" borderId="23" xfId="2" applyFont="1" applyBorder="1" applyAlignment="1">
      <alignment horizontal="left" vertical="center" indent="1"/>
    </xf>
    <xf numFmtId="0" fontId="14" fillId="3" borderId="28" xfId="2" applyFont="1" applyFill="1" applyBorder="1" applyAlignment="1">
      <alignment horizontal="left" vertical="center"/>
    </xf>
    <xf numFmtId="165" fontId="14" fillId="3" borderId="29" xfId="2" applyNumberFormat="1" applyFont="1" applyFill="1" applyBorder="1" applyAlignment="1">
      <alignment horizontal="center" vertical="center"/>
    </xf>
    <xf numFmtId="166" fontId="14" fillId="3" borderId="29" xfId="7" applyNumberFormat="1" applyFont="1" applyFill="1" applyBorder="1" applyAlignment="1">
      <alignment horizontal="center" vertical="center"/>
    </xf>
    <xf numFmtId="166" fontId="14" fillId="3" borderId="30" xfId="7" applyNumberFormat="1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165" fontId="14" fillId="0" borderId="0" xfId="2" applyNumberFormat="1" applyFont="1" applyAlignment="1">
      <alignment horizontal="center" vertical="center"/>
    </xf>
    <xf numFmtId="166" fontId="14" fillId="0" borderId="0" xfId="7" applyNumberFormat="1" applyFont="1" applyFill="1" applyBorder="1" applyAlignment="1">
      <alignment horizontal="center" vertical="center"/>
    </xf>
    <xf numFmtId="166" fontId="7" fillId="0" borderId="0" xfId="7" applyNumberFormat="1" applyFont="1" applyFill="1" applyBorder="1"/>
    <xf numFmtId="0" fontId="6" fillId="0" borderId="0" xfId="2" applyFont="1" applyAlignment="1">
      <alignment vertical="center"/>
    </xf>
    <xf numFmtId="9" fontId="7" fillId="0" borderId="0" xfId="6" applyFont="1"/>
    <xf numFmtId="0" fontId="7" fillId="0" borderId="0" xfId="2" applyFont="1" applyAlignment="1">
      <alignment vertical="center"/>
    </xf>
    <xf numFmtId="166" fontId="7" fillId="0" borderId="0" xfId="7" applyNumberFormat="1" applyFont="1"/>
    <xf numFmtId="166" fontId="7" fillId="0" borderId="0" xfId="2" applyNumberFormat="1" applyFont="1"/>
    <xf numFmtId="165" fontId="7" fillId="0" borderId="0" xfId="2" applyNumberFormat="1" applyFont="1"/>
    <xf numFmtId="167" fontId="7" fillId="0" borderId="0" xfId="2" applyNumberFormat="1" applyFont="1"/>
    <xf numFmtId="0" fontId="7" fillId="0" borderId="0" xfId="0" applyFont="1"/>
    <xf numFmtId="0" fontId="3" fillId="0" borderId="0" xfId="9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/>
    <xf numFmtId="168" fontId="18" fillId="0" borderId="0" xfId="4" applyNumberFormat="1" applyFont="1" applyFill="1" applyBorder="1" applyAlignment="1">
      <alignment horizontal="center" vertical="center"/>
    </xf>
    <xf numFmtId="0" fontId="7" fillId="0" borderId="31" xfId="0" applyFont="1" applyBorder="1"/>
    <xf numFmtId="0" fontId="18" fillId="0" borderId="31" xfId="0" applyFont="1" applyBorder="1"/>
    <xf numFmtId="0" fontId="19" fillId="2" borderId="3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3" fillId="4" borderId="17" xfId="0" applyFont="1" applyFill="1" applyBorder="1"/>
    <xf numFmtId="0" fontId="19" fillId="2" borderId="4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left"/>
    </xf>
    <xf numFmtId="164" fontId="21" fillId="4" borderId="48" xfId="4" applyNumberFormat="1" applyFont="1" applyFill="1" applyBorder="1" applyAlignment="1">
      <alignment horizontal="center" vertical="center"/>
    </xf>
    <xf numFmtId="166" fontId="21" fillId="4" borderId="48" xfId="1" applyNumberFormat="1" applyFont="1" applyFill="1" applyBorder="1" applyAlignment="1">
      <alignment horizontal="center" vertical="center"/>
    </xf>
    <xf numFmtId="166" fontId="7" fillId="0" borderId="0" xfId="4" applyNumberFormat="1" applyFont="1"/>
    <xf numFmtId="43" fontId="7" fillId="0" borderId="0" xfId="0" applyNumberFormat="1" applyFont="1"/>
    <xf numFmtId="0" fontId="20" fillId="0" borderId="22" xfId="0" applyFont="1" applyBorder="1" applyAlignment="1">
      <alignment horizontal="left" indent="1"/>
    </xf>
    <xf numFmtId="164" fontId="21" fillId="0" borderId="22" xfId="4" applyNumberFormat="1" applyFont="1" applyBorder="1" applyAlignment="1">
      <alignment horizontal="center" vertical="center"/>
    </xf>
    <xf numFmtId="166" fontId="21" fillId="0" borderId="22" xfId="1" applyNumberFormat="1" applyFont="1" applyBorder="1" applyAlignment="1">
      <alignment horizontal="center" vertical="center"/>
    </xf>
    <xf numFmtId="10" fontId="7" fillId="0" borderId="0" xfId="4" applyNumberFormat="1" applyFont="1"/>
    <xf numFmtId="0" fontId="22" fillId="0" borderId="23" xfId="0" applyFont="1" applyBorder="1" applyAlignment="1">
      <alignment horizontal="left" wrapText="1" indent="2"/>
    </xf>
    <xf numFmtId="164" fontId="23" fillId="0" borderId="23" xfId="4" applyNumberFormat="1" applyFont="1" applyFill="1" applyBorder="1" applyAlignment="1">
      <alignment horizontal="center" vertical="center"/>
    </xf>
    <xf numFmtId="166" fontId="23" fillId="0" borderId="23" xfId="1" applyNumberFormat="1" applyFont="1" applyFill="1" applyBorder="1" applyAlignment="1">
      <alignment horizontal="center" vertical="center"/>
    </xf>
    <xf numFmtId="166" fontId="23" fillId="0" borderId="23" xfId="1" applyNumberFormat="1" applyFont="1" applyBorder="1" applyAlignment="1">
      <alignment horizontal="center" vertical="center"/>
    </xf>
    <xf numFmtId="164" fontId="23" fillId="0" borderId="23" xfId="4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left" indent="2"/>
    </xf>
    <xf numFmtId="0" fontId="22" fillId="0" borderId="24" xfId="0" applyFont="1" applyBorder="1" applyAlignment="1">
      <alignment horizontal="left" indent="2"/>
    </xf>
    <xf numFmtId="164" fontId="23" fillId="0" borderId="24" xfId="4" applyNumberFormat="1" applyFont="1" applyFill="1" applyBorder="1" applyAlignment="1">
      <alignment horizontal="center" vertical="center"/>
    </xf>
    <xf numFmtId="166" fontId="23" fillId="0" borderId="24" xfId="1" applyNumberFormat="1" applyFont="1" applyFill="1" applyBorder="1" applyAlignment="1">
      <alignment horizontal="center" vertical="center"/>
    </xf>
    <xf numFmtId="166" fontId="23" fillId="0" borderId="24" xfId="1" applyNumberFormat="1" applyFont="1" applyBorder="1" applyAlignment="1">
      <alignment horizontal="center" vertical="center"/>
    </xf>
    <xf numFmtId="164" fontId="23" fillId="0" borderId="24" xfId="4" applyNumberFormat="1" applyFont="1" applyBorder="1" applyAlignment="1">
      <alignment horizontal="center" vertical="center"/>
    </xf>
    <xf numFmtId="169" fontId="7" fillId="0" borderId="0" xfId="1" applyNumberFormat="1" applyFont="1"/>
    <xf numFmtId="0" fontId="22" fillId="0" borderId="0" xfId="0" applyFont="1" applyAlignment="1">
      <alignment horizontal="left" indent="2"/>
    </xf>
    <xf numFmtId="164" fontId="23" fillId="0" borderId="0" xfId="4" applyNumberFormat="1" applyFont="1" applyFill="1" applyBorder="1" applyAlignment="1">
      <alignment horizontal="center" vertical="center"/>
    </xf>
    <xf numFmtId="166" fontId="23" fillId="0" borderId="0" xfId="1" applyNumberFormat="1" applyFont="1" applyFill="1" applyBorder="1" applyAlignment="1">
      <alignment horizontal="center" vertical="center"/>
    </xf>
    <xf numFmtId="166" fontId="23" fillId="0" borderId="0" xfId="1" applyNumberFormat="1" applyFont="1" applyBorder="1" applyAlignment="1">
      <alignment horizontal="center" vertical="center"/>
    </xf>
    <xf numFmtId="164" fontId="23" fillId="0" borderId="0" xfId="4" applyNumberFormat="1" applyFont="1" applyBorder="1" applyAlignment="1">
      <alignment horizontal="center" vertical="center"/>
    </xf>
    <xf numFmtId="4" fontId="24" fillId="0" borderId="0" xfId="0" applyNumberFormat="1" applyFont="1"/>
    <xf numFmtId="0" fontId="20" fillId="0" borderId="24" xfId="0" applyFont="1" applyBorder="1" applyAlignment="1">
      <alignment horizontal="left" indent="1"/>
    </xf>
    <xf numFmtId="164" fontId="21" fillId="0" borderId="24" xfId="4" applyNumberFormat="1" applyFont="1" applyFill="1" applyBorder="1" applyAlignment="1">
      <alignment horizontal="center" vertical="center"/>
    </xf>
    <xf numFmtId="166" fontId="21" fillId="0" borderId="24" xfId="1" applyNumberFormat="1" applyFont="1" applyFill="1" applyBorder="1" applyAlignment="1">
      <alignment horizontal="center" vertical="center"/>
    </xf>
    <xf numFmtId="166" fontId="21" fillId="0" borderId="24" xfId="1" applyNumberFormat="1" applyFont="1" applyBorder="1" applyAlignment="1">
      <alignment horizontal="center" vertical="center"/>
    </xf>
    <xf numFmtId="164" fontId="21" fillId="0" borderId="24" xfId="4" applyNumberFormat="1" applyFont="1" applyBorder="1" applyAlignment="1">
      <alignment horizontal="center" vertical="center"/>
    </xf>
    <xf numFmtId="4" fontId="25" fillId="0" borderId="0" xfId="0" applyNumberFormat="1" applyFont="1"/>
    <xf numFmtId="0" fontId="20" fillId="0" borderId="23" xfId="0" applyFont="1" applyBorder="1" applyAlignment="1">
      <alignment horizontal="left" indent="1"/>
    </xf>
    <xf numFmtId="164" fontId="21" fillId="0" borderId="23" xfId="4" applyNumberFormat="1" applyFont="1" applyFill="1" applyBorder="1" applyAlignment="1">
      <alignment horizontal="center" vertical="center"/>
    </xf>
    <xf numFmtId="166" fontId="21" fillId="0" borderId="23" xfId="1" applyNumberFormat="1" applyFont="1" applyFill="1" applyBorder="1" applyAlignment="1">
      <alignment horizontal="center" vertical="center"/>
    </xf>
    <xf numFmtId="166" fontId="21" fillId="0" borderId="23" xfId="1" applyNumberFormat="1" applyFont="1" applyBorder="1" applyAlignment="1">
      <alignment horizontal="center" vertical="center"/>
    </xf>
    <xf numFmtId="164" fontId="21" fillId="0" borderId="23" xfId="4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"/>
    </xf>
    <xf numFmtId="164" fontId="21" fillId="0" borderId="0" xfId="4" applyNumberFormat="1" applyFont="1" applyFill="1" applyBorder="1" applyAlignment="1">
      <alignment horizontal="center" vertical="center"/>
    </xf>
    <xf numFmtId="166" fontId="21" fillId="0" borderId="0" xfId="1" applyNumberFormat="1" applyFont="1" applyFill="1" applyBorder="1" applyAlignment="1">
      <alignment horizontal="center" vertical="center"/>
    </xf>
    <xf numFmtId="166" fontId="21" fillId="0" borderId="0" xfId="1" applyNumberFormat="1" applyFont="1" applyBorder="1" applyAlignment="1">
      <alignment horizontal="center" vertical="center"/>
    </xf>
    <xf numFmtId="164" fontId="21" fillId="0" borderId="0" xfId="4" applyNumberFormat="1" applyFont="1" applyBorder="1" applyAlignment="1">
      <alignment horizontal="center" vertical="center"/>
    </xf>
    <xf numFmtId="0" fontId="20" fillId="4" borderId="27" xfId="0" applyFont="1" applyFill="1" applyBorder="1" applyAlignment="1">
      <alignment horizontal="left"/>
    </xf>
    <xf numFmtId="164" fontId="21" fillId="4" borderId="27" xfId="4" applyNumberFormat="1" applyFont="1" applyFill="1" applyBorder="1" applyAlignment="1">
      <alignment horizontal="center" vertical="center"/>
    </xf>
    <xf numFmtId="166" fontId="21" fillId="4" borderId="27" xfId="1" applyNumberFormat="1" applyFont="1" applyFill="1" applyBorder="1" applyAlignment="1">
      <alignment horizontal="center" vertical="center"/>
    </xf>
    <xf numFmtId="0" fontId="20" fillId="0" borderId="22" xfId="0" applyFont="1" applyBorder="1" applyAlignment="1">
      <alignment horizontal="left" wrapText="1" indent="1"/>
    </xf>
    <xf numFmtId="164" fontId="21" fillId="0" borderId="22" xfId="4" applyNumberFormat="1" applyFont="1" applyFill="1" applyBorder="1" applyAlignment="1">
      <alignment horizontal="center" vertical="center"/>
    </xf>
    <xf numFmtId="166" fontId="21" fillId="0" borderId="22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wrapText="1" indent="1"/>
    </xf>
    <xf numFmtId="0" fontId="19" fillId="3" borderId="32" xfId="0" applyFont="1" applyFill="1" applyBorder="1" applyAlignment="1">
      <alignment horizontal="left" vertical="center"/>
    </xf>
    <xf numFmtId="164" fontId="19" fillId="3" borderId="33" xfId="4" applyNumberFormat="1" applyFont="1" applyFill="1" applyBorder="1" applyAlignment="1">
      <alignment horizontal="center" vertical="center"/>
    </xf>
    <xf numFmtId="166" fontId="19" fillId="3" borderId="32" xfId="1" applyNumberFormat="1" applyFont="1" applyFill="1" applyBorder="1" applyAlignment="1">
      <alignment horizontal="center" vertical="center"/>
    </xf>
    <xf numFmtId="166" fontId="19" fillId="3" borderId="33" xfId="1" applyNumberFormat="1" applyFont="1" applyFill="1" applyBorder="1" applyAlignment="1">
      <alignment horizontal="center" vertical="center"/>
    </xf>
    <xf numFmtId="166" fontId="19" fillId="3" borderId="49" xfId="1" applyNumberFormat="1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left"/>
    </xf>
    <xf numFmtId="164" fontId="21" fillId="4" borderId="51" xfId="4" applyNumberFormat="1" applyFont="1" applyFill="1" applyBorder="1" applyAlignment="1">
      <alignment horizontal="center" vertical="center"/>
    </xf>
    <xf numFmtId="166" fontId="21" fillId="4" borderId="50" xfId="1" applyNumberFormat="1" applyFont="1" applyFill="1" applyBorder="1" applyAlignment="1">
      <alignment horizontal="center" vertical="center"/>
    </xf>
    <xf numFmtId="166" fontId="21" fillId="4" borderId="51" xfId="1" applyNumberFormat="1" applyFont="1" applyFill="1" applyBorder="1" applyAlignment="1">
      <alignment horizontal="center" vertical="center"/>
    </xf>
    <xf numFmtId="0" fontId="22" fillId="0" borderId="52" xfId="0" applyFont="1" applyBorder="1" applyAlignment="1">
      <alignment horizontal="left" indent="1"/>
    </xf>
    <xf numFmtId="164" fontId="23" fillId="0" borderId="53" xfId="4" applyNumberFormat="1" applyFont="1" applyFill="1" applyBorder="1" applyAlignment="1">
      <alignment horizontal="center" vertical="center"/>
    </xf>
    <xf numFmtId="166" fontId="23" fillId="0" borderId="52" xfId="1" applyNumberFormat="1" applyFont="1" applyFill="1" applyBorder="1" applyAlignment="1">
      <alignment horizontal="center" vertical="center"/>
    </xf>
    <xf numFmtId="166" fontId="23" fillId="0" borderId="53" xfId="1" applyNumberFormat="1" applyFont="1" applyFill="1" applyBorder="1" applyAlignment="1">
      <alignment horizontal="center" vertical="center"/>
    </xf>
    <xf numFmtId="166" fontId="23" fillId="0" borderId="22" xfId="1" applyNumberFormat="1" applyFont="1" applyFill="1" applyBorder="1" applyAlignment="1">
      <alignment horizontal="center" vertical="center"/>
    </xf>
    <xf numFmtId="0" fontId="22" fillId="0" borderId="41" xfId="0" applyFont="1" applyBorder="1" applyAlignment="1">
      <alignment horizontal="left" indent="1"/>
    </xf>
    <xf numFmtId="164" fontId="23" fillId="0" borderId="42" xfId="4" applyNumberFormat="1" applyFont="1" applyFill="1" applyBorder="1" applyAlignment="1">
      <alignment horizontal="center" vertical="center"/>
    </xf>
    <xf numFmtId="166" fontId="23" fillId="0" borderId="41" xfId="1" applyNumberFormat="1" applyFont="1" applyFill="1" applyBorder="1" applyAlignment="1">
      <alignment horizontal="center" vertical="center"/>
    </xf>
    <xf numFmtId="166" fontId="23" fillId="0" borderId="42" xfId="1" applyNumberFormat="1" applyFont="1" applyFill="1" applyBorder="1" applyAlignment="1">
      <alignment horizontal="center" vertical="center"/>
    </xf>
    <xf numFmtId="0" fontId="19" fillId="3" borderId="54" xfId="0" applyFont="1" applyFill="1" applyBorder="1" applyAlignment="1">
      <alignment horizontal="left" vertical="center"/>
    </xf>
    <xf numFmtId="164" fontId="19" fillId="3" borderId="55" xfId="4" applyNumberFormat="1" applyFont="1" applyFill="1" applyBorder="1" applyAlignment="1">
      <alignment horizontal="center" vertical="center"/>
    </xf>
    <xf numFmtId="166" fontId="19" fillId="3" borderId="54" xfId="1" applyNumberFormat="1" applyFont="1" applyFill="1" applyBorder="1" applyAlignment="1">
      <alignment horizontal="center" vertical="center"/>
    </xf>
    <xf numFmtId="166" fontId="19" fillId="3" borderId="55" xfId="1" applyNumberFormat="1" applyFont="1" applyFill="1" applyBorder="1" applyAlignment="1">
      <alignment horizontal="center" vertical="center"/>
    </xf>
    <xf numFmtId="166" fontId="19" fillId="3" borderId="31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3" fillId="0" borderId="0" xfId="4" applyNumberFormat="1" applyFont="1" applyFill="1" applyBorder="1" applyAlignment="1">
      <alignment horizontal="center" vertical="center"/>
    </xf>
    <xf numFmtId="166" fontId="3" fillId="0" borderId="41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8" fillId="0" borderId="0" xfId="0" applyFont="1"/>
    <xf numFmtId="0" fontId="7" fillId="0" borderId="0" xfId="0" applyFont="1" applyAlignment="1">
      <alignment vertical="center"/>
    </xf>
    <xf numFmtId="4" fontId="7" fillId="0" borderId="0" xfId="0" applyNumberFormat="1" applyFont="1"/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31" fillId="0" borderId="0" xfId="0" applyFont="1" applyAlignment="1">
      <alignment horizontal="justify" vertical="center"/>
    </xf>
    <xf numFmtId="0" fontId="4" fillId="0" borderId="0" xfId="2" applyFont="1"/>
    <xf numFmtId="0" fontId="7" fillId="0" borderId="0" xfId="2" applyFont="1" applyAlignment="1">
      <alignment horizontal="center"/>
    </xf>
    <xf numFmtId="0" fontId="7" fillId="0" borderId="31" xfId="2" applyFont="1" applyBorder="1" applyAlignment="1">
      <alignment horizontal="center"/>
    </xf>
    <xf numFmtId="0" fontId="19" fillId="2" borderId="56" xfId="2" applyFont="1" applyFill="1" applyBorder="1" applyAlignment="1">
      <alignment horizontal="center" vertical="center"/>
    </xf>
    <xf numFmtId="0" fontId="19" fillId="3" borderId="8" xfId="2" applyFont="1" applyFill="1" applyBorder="1" applyAlignment="1">
      <alignment horizontal="center" vertical="center"/>
    </xf>
    <xf numFmtId="0" fontId="19" fillId="3" borderId="15" xfId="2" applyFont="1" applyFill="1" applyBorder="1" applyAlignment="1">
      <alignment horizontal="center" vertical="center"/>
    </xf>
    <xf numFmtId="0" fontId="19" fillId="3" borderId="57" xfId="2" applyFont="1" applyFill="1" applyBorder="1" applyAlignment="1">
      <alignment horizontal="center" vertical="center"/>
    </xf>
    <xf numFmtId="0" fontId="19" fillId="2" borderId="7" xfId="2" applyFont="1" applyFill="1" applyBorder="1" applyAlignment="1">
      <alignment horizontal="center" vertical="center" wrapText="1"/>
    </xf>
    <xf numFmtId="0" fontId="19" fillId="2" borderId="8" xfId="2" applyFont="1" applyFill="1" applyBorder="1" applyAlignment="1">
      <alignment horizontal="center" vertical="center" wrapText="1"/>
    </xf>
    <xf numFmtId="0" fontId="19" fillId="2" borderId="9" xfId="2" applyFont="1" applyFill="1" applyBorder="1" applyAlignment="1">
      <alignment horizontal="center" vertical="center"/>
    </xf>
    <xf numFmtId="0" fontId="19" fillId="2" borderId="14" xfId="2" applyFont="1" applyFill="1" applyBorder="1" applyAlignment="1">
      <alignment horizontal="center" vertical="center" wrapText="1"/>
    </xf>
    <xf numFmtId="0" fontId="19" fillId="2" borderId="10" xfId="2" applyFont="1" applyFill="1" applyBorder="1" applyAlignment="1">
      <alignment horizontal="center" vertical="center" wrapText="1"/>
    </xf>
    <xf numFmtId="0" fontId="19" fillId="3" borderId="11" xfId="2" applyFont="1" applyFill="1" applyBorder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0" fontId="19" fillId="2" borderId="9" xfId="2" applyFont="1" applyFill="1" applyBorder="1" applyAlignment="1">
      <alignment horizontal="center" vertical="center" wrapText="1"/>
    </xf>
    <xf numFmtId="0" fontId="19" fillId="2" borderId="15" xfId="2" applyFont="1" applyFill="1" applyBorder="1" applyAlignment="1">
      <alignment horizontal="center" vertical="center" wrapText="1"/>
    </xf>
    <xf numFmtId="0" fontId="19" fillId="2" borderId="16" xfId="2" applyFont="1" applyFill="1" applyBorder="1" applyAlignment="1">
      <alignment horizontal="center" vertical="center" wrapText="1"/>
    </xf>
    <xf numFmtId="0" fontId="19" fillId="2" borderId="19" xfId="2" applyFont="1" applyFill="1" applyBorder="1" applyAlignment="1">
      <alignment horizontal="center" vertical="center" wrapText="1"/>
    </xf>
    <xf numFmtId="0" fontId="19" fillId="2" borderId="20" xfId="2" applyFont="1" applyFill="1" applyBorder="1" applyAlignment="1">
      <alignment horizontal="center" vertical="center" wrapText="1"/>
    </xf>
    <xf numFmtId="0" fontId="19" fillId="2" borderId="19" xfId="2" applyFont="1" applyFill="1" applyBorder="1" applyAlignment="1">
      <alignment horizontal="center" vertical="center"/>
    </xf>
    <xf numFmtId="0" fontId="19" fillId="2" borderId="13" xfId="2" applyFont="1" applyFill="1" applyBorder="1" applyAlignment="1">
      <alignment horizontal="center" vertical="center"/>
    </xf>
    <xf numFmtId="0" fontId="19" fillId="2" borderId="20" xfId="2" applyFont="1" applyFill="1" applyBorder="1" applyAlignment="1">
      <alignment horizontal="center" vertical="center"/>
    </xf>
    <xf numFmtId="0" fontId="19" fillId="2" borderId="11" xfId="2" applyFont="1" applyFill="1" applyBorder="1" applyAlignment="1">
      <alignment horizontal="center" vertical="center"/>
    </xf>
    <xf numFmtId="0" fontId="20" fillId="4" borderId="27" xfId="2" applyFont="1" applyFill="1" applyBorder="1"/>
    <xf numFmtId="165" fontId="20" fillId="4" borderId="27" xfId="2" applyNumberFormat="1" applyFont="1" applyFill="1" applyBorder="1" applyAlignment="1">
      <alignment horizontal="center" vertical="center"/>
    </xf>
    <xf numFmtId="166" fontId="20" fillId="4" borderId="27" xfId="7" applyNumberFormat="1" applyFont="1" applyFill="1" applyBorder="1" applyAlignment="1">
      <alignment horizontal="center" vertical="center"/>
    </xf>
    <xf numFmtId="0" fontId="22" fillId="0" borderId="58" xfId="2" applyFont="1" applyBorder="1" applyAlignment="1">
      <alignment horizontal="left" indent="1"/>
    </xf>
    <xf numFmtId="165" fontId="22" fillId="0" borderId="22" xfId="2" applyNumberFormat="1" applyFont="1" applyBorder="1" applyAlignment="1">
      <alignment horizontal="center" vertical="center"/>
    </xf>
    <xf numFmtId="166" fontId="22" fillId="0" borderId="22" xfId="7" applyNumberFormat="1" applyFont="1" applyBorder="1" applyAlignment="1">
      <alignment horizontal="center" vertical="center"/>
    </xf>
    <xf numFmtId="0" fontId="22" fillId="0" borderId="59" xfId="2" applyFont="1" applyBorder="1" applyAlignment="1">
      <alignment horizontal="left" indent="1"/>
    </xf>
    <xf numFmtId="165" fontId="22" fillId="0" borderId="0" xfId="2" applyNumberFormat="1" applyFont="1" applyAlignment="1">
      <alignment horizontal="center" vertical="center"/>
    </xf>
    <xf numFmtId="166" fontId="22" fillId="0" borderId="0" xfId="7" applyNumberFormat="1" applyFont="1" applyAlignment="1">
      <alignment horizontal="center" vertical="center"/>
    </xf>
    <xf numFmtId="166" fontId="22" fillId="0" borderId="0" xfId="7" applyNumberFormat="1" applyFont="1" applyBorder="1" applyAlignment="1">
      <alignment horizontal="center" vertical="center"/>
    </xf>
    <xf numFmtId="0" fontId="22" fillId="0" borderId="0" xfId="2" applyFont="1" applyAlignment="1">
      <alignment horizontal="left" indent="1"/>
    </xf>
    <xf numFmtId="0" fontId="22" fillId="0" borderId="23" xfId="2" applyFont="1" applyBorder="1" applyAlignment="1">
      <alignment horizontal="left" indent="1"/>
    </xf>
    <xf numFmtId="165" fontId="22" fillId="0" borderId="23" xfId="2" applyNumberFormat="1" applyFont="1" applyBorder="1" applyAlignment="1">
      <alignment horizontal="center" vertical="center"/>
    </xf>
    <xf numFmtId="166" fontId="22" fillId="0" borderId="23" xfId="7" applyNumberFormat="1" applyFont="1" applyBorder="1" applyAlignment="1">
      <alignment horizontal="center" vertical="center"/>
    </xf>
    <xf numFmtId="170" fontId="7" fillId="0" borderId="0" xfId="2" applyNumberFormat="1" applyFont="1"/>
    <xf numFmtId="0" fontId="22" fillId="0" borderId="23" xfId="2" applyFont="1" applyBorder="1" applyAlignment="1">
      <alignment horizontal="left" wrapText="1" indent="1"/>
    </xf>
    <xf numFmtId="165" fontId="22" fillId="0" borderId="24" xfId="2" applyNumberFormat="1" applyFont="1" applyBorder="1" applyAlignment="1">
      <alignment horizontal="center" vertical="center"/>
    </xf>
    <xf numFmtId="166" fontId="22" fillId="0" borderId="24" xfId="7" applyNumberFormat="1" applyFont="1" applyBorder="1" applyAlignment="1">
      <alignment horizontal="center" vertical="center"/>
    </xf>
    <xf numFmtId="0" fontId="22" fillId="0" borderId="0" xfId="2" applyFont="1" applyAlignment="1">
      <alignment horizontal="left" wrapText="1" indent="1"/>
    </xf>
    <xf numFmtId="43" fontId="7" fillId="0" borderId="0" xfId="2" applyNumberFormat="1" applyFont="1"/>
    <xf numFmtId="0" fontId="22" fillId="0" borderId="59" xfId="2" applyFont="1" applyBorder="1" applyAlignment="1">
      <alignment horizontal="left" wrapText="1" indent="1"/>
    </xf>
    <xf numFmtId="0" fontId="22" fillId="0" borderId="24" xfId="2" applyFont="1" applyBorder="1" applyAlignment="1">
      <alignment horizontal="left" wrapText="1" indent="1"/>
    </xf>
    <xf numFmtId="0" fontId="22" fillId="0" borderId="22" xfId="2" applyFont="1" applyBorder="1" applyAlignment="1">
      <alignment horizontal="left" wrapText="1" indent="1"/>
    </xf>
    <xf numFmtId="0" fontId="22" fillId="0" borderId="24" xfId="2" applyFont="1" applyBorder="1" applyAlignment="1">
      <alignment horizontal="left" indent="1"/>
    </xf>
    <xf numFmtId="164" fontId="22" fillId="0" borderId="22" xfId="2" applyNumberFormat="1" applyFont="1" applyBorder="1" applyAlignment="1">
      <alignment horizontal="center" vertical="center"/>
    </xf>
    <xf numFmtId="164" fontId="22" fillId="0" borderId="24" xfId="2" applyNumberFormat="1" applyFont="1" applyBorder="1" applyAlignment="1">
      <alignment horizontal="center" vertical="center"/>
    </xf>
    <xf numFmtId="0" fontId="19" fillId="3" borderId="60" xfId="2" applyFont="1" applyFill="1" applyBorder="1" applyAlignment="1">
      <alignment horizontal="left"/>
    </xf>
    <xf numFmtId="165" fontId="19" fillId="3" borderId="61" xfId="2" applyNumberFormat="1" applyFont="1" applyFill="1" applyBorder="1" applyAlignment="1">
      <alignment horizontal="center" vertical="center"/>
    </xf>
    <xf numFmtId="166" fontId="19" fillId="3" borderId="61" xfId="7" applyNumberFormat="1" applyFont="1" applyFill="1" applyBorder="1" applyAlignment="1">
      <alignment horizontal="center" vertical="center"/>
    </xf>
    <xf numFmtId="166" fontId="19" fillId="3" borderId="62" xfId="7" applyNumberFormat="1" applyFont="1" applyFill="1" applyBorder="1" applyAlignment="1">
      <alignment horizontal="center" vertical="center"/>
    </xf>
    <xf numFmtId="0" fontId="14" fillId="0" borderId="0" xfId="2" applyFont="1" applyAlignment="1">
      <alignment horizontal="left"/>
    </xf>
    <xf numFmtId="171" fontId="7" fillId="0" borderId="0" xfId="10" applyFont="1"/>
    <xf numFmtId="171" fontId="7" fillId="0" borderId="0" xfId="2" applyNumberFormat="1" applyFont="1"/>
    <xf numFmtId="0" fontId="4" fillId="0" borderId="0" xfId="2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" fillId="0" borderId="0" xfId="2" applyFont="1"/>
    <xf numFmtId="0" fontId="29" fillId="0" borderId="0" xfId="0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63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165" fontId="6" fillId="5" borderId="0" xfId="0" applyNumberFormat="1" applyFont="1" applyFill="1"/>
    <xf numFmtId="164" fontId="6" fillId="5" borderId="0" xfId="0" applyNumberFormat="1" applyFont="1" applyFill="1"/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6" fillId="6" borderId="0" xfId="0" applyFont="1" applyFill="1" applyAlignment="1">
      <alignment horizontal="left" indent="1"/>
    </xf>
    <xf numFmtId="164" fontId="6" fillId="6" borderId="0" xfId="0" applyNumberFormat="1" applyFont="1" applyFill="1"/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164" fontId="7" fillId="0" borderId="0" xfId="0" applyNumberFormat="1" applyFont="1"/>
    <xf numFmtId="0" fontId="6" fillId="0" borderId="65" xfId="0" applyFont="1" applyBorder="1" applyAlignment="1">
      <alignment horizontal="left"/>
    </xf>
    <xf numFmtId="164" fontId="6" fillId="0" borderId="65" xfId="0" applyNumberFormat="1" applyFont="1" applyBorder="1"/>
    <xf numFmtId="0" fontId="6" fillId="0" borderId="0" xfId="0" applyFont="1" applyAlignment="1">
      <alignment horizontal="left" vertical="center"/>
    </xf>
    <xf numFmtId="165" fontId="7" fillId="0" borderId="0" xfId="0" applyNumberFormat="1" applyFont="1"/>
    <xf numFmtId="0" fontId="1" fillId="0" borderId="0" xfId="11"/>
    <xf numFmtId="0" fontId="20" fillId="0" borderId="0" xfId="11" applyFont="1" applyAlignment="1">
      <alignment horizontal="center" vertical="center"/>
    </xf>
    <xf numFmtId="0" fontId="22" fillId="0" borderId="0" xfId="11" applyFont="1" applyAlignment="1">
      <alignment horizontal="center" vertical="center"/>
    </xf>
    <xf numFmtId="0" fontId="14" fillId="3" borderId="10" xfId="11" applyFont="1" applyFill="1" applyBorder="1" applyAlignment="1">
      <alignment horizontal="center" vertical="center"/>
    </xf>
    <xf numFmtId="0" fontId="14" fillId="3" borderId="10" xfId="11" applyFont="1" applyFill="1" applyBorder="1" applyAlignment="1">
      <alignment horizontal="center" vertical="center" wrapText="1"/>
    </xf>
    <xf numFmtId="0" fontId="14" fillId="3" borderId="66" xfId="11" applyFont="1" applyFill="1" applyBorder="1" applyAlignment="1">
      <alignment horizontal="center" vertical="center" wrapText="1"/>
    </xf>
    <xf numFmtId="0" fontId="14" fillId="3" borderId="14" xfId="11" applyFont="1" applyFill="1" applyBorder="1" applyAlignment="1">
      <alignment horizontal="center" vertical="center" wrapText="1"/>
    </xf>
    <xf numFmtId="0" fontId="14" fillId="3" borderId="7" xfId="11" applyFont="1" applyFill="1" applyBorder="1" applyAlignment="1">
      <alignment horizontal="center" vertical="center" wrapText="1"/>
    </xf>
    <xf numFmtId="0" fontId="14" fillId="3" borderId="0" xfId="11" applyFont="1" applyFill="1" applyAlignment="1">
      <alignment horizontal="center" vertical="center" wrapText="1"/>
    </xf>
    <xf numFmtId="0" fontId="14" fillId="3" borderId="63" xfId="11" applyFont="1" applyFill="1" applyBorder="1" applyAlignment="1">
      <alignment horizontal="center" vertical="center"/>
    </xf>
    <xf numFmtId="0" fontId="14" fillId="3" borderId="9" xfId="11" applyFont="1" applyFill="1" applyBorder="1" applyAlignment="1">
      <alignment horizontal="center" vertical="center"/>
    </xf>
    <xf numFmtId="0" fontId="14" fillId="3" borderId="67" xfId="11" applyFont="1" applyFill="1" applyBorder="1" applyAlignment="1">
      <alignment horizontal="center" vertical="center" wrapText="1"/>
    </xf>
    <xf numFmtId="0" fontId="14" fillId="3" borderId="68" xfId="11" applyFont="1" applyFill="1" applyBorder="1" applyAlignment="1">
      <alignment horizontal="center" vertical="center" wrapText="1"/>
    </xf>
    <xf numFmtId="0" fontId="14" fillId="3" borderId="49" xfId="11" applyFont="1" applyFill="1" applyBorder="1" applyAlignment="1">
      <alignment horizontal="center" vertical="center" wrapText="1"/>
    </xf>
    <xf numFmtId="0" fontId="14" fillId="3" borderId="64" xfId="11" applyFont="1" applyFill="1" applyBorder="1" applyAlignment="1">
      <alignment horizontal="center" vertical="center"/>
    </xf>
    <xf numFmtId="0" fontId="14" fillId="3" borderId="19" xfId="11" applyFont="1" applyFill="1" applyBorder="1" applyAlignment="1">
      <alignment horizontal="center" vertical="center"/>
    </xf>
    <xf numFmtId="0" fontId="14" fillId="3" borderId="19" xfId="11" applyFont="1" applyFill="1" applyBorder="1" applyAlignment="1">
      <alignment horizontal="center" vertical="center" wrapText="1"/>
    </xf>
    <xf numFmtId="0" fontId="14" fillId="3" borderId="19" xfId="11" applyFont="1" applyFill="1" applyBorder="1" applyAlignment="1">
      <alignment horizontal="center" vertical="center"/>
    </xf>
    <xf numFmtId="0" fontId="14" fillId="3" borderId="7" xfId="11" applyFont="1" applyFill="1" applyBorder="1" applyAlignment="1">
      <alignment horizontal="center" vertical="center" wrapText="1"/>
    </xf>
    <xf numFmtId="0" fontId="14" fillId="3" borderId="0" xfId="11" applyFont="1" applyFill="1" applyAlignment="1">
      <alignment horizontal="center" vertical="center" wrapText="1"/>
    </xf>
    <xf numFmtId="0" fontId="6" fillId="5" borderId="0" xfId="11" applyFont="1" applyFill="1" applyAlignment="1">
      <alignment horizontal="left"/>
    </xf>
    <xf numFmtId="165" fontId="6" fillId="5" borderId="0" xfId="11" applyNumberFormat="1" applyFont="1" applyFill="1" applyAlignment="1">
      <alignment horizontal="right"/>
    </xf>
    <xf numFmtId="166" fontId="6" fillId="5" borderId="0" xfId="12" applyNumberFormat="1" applyFont="1" applyFill="1" applyAlignment="1">
      <alignment horizontal="right"/>
    </xf>
    <xf numFmtId="0" fontId="33" fillId="0" borderId="0" xfId="11" applyFont="1" applyAlignment="1">
      <alignment horizontal="left" indent="1"/>
    </xf>
    <xf numFmtId="165" fontId="33" fillId="0" borderId="0" xfId="11" applyNumberFormat="1" applyFont="1" applyAlignment="1">
      <alignment horizontal="right"/>
    </xf>
    <xf numFmtId="166" fontId="33" fillId="0" borderId="0" xfId="12" applyNumberFormat="1" applyFont="1" applyAlignment="1">
      <alignment horizontal="right" vertical="center"/>
    </xf>
    <xf numFmtId="0" fontId="7" fillId="0" borderId="0" xfId="11" applyFont="1" applyAlignment="1">
      <alignment horizontal="left" indent="2"/>
    </xf>
    <xf numFmtId="165" fontId="7" fillId="0" borderId="0" xfId="11" applyNumberFormat="1" applyFont="1" applyAlignment="1">
      <alignment horizontal="right"/>
    </xf>
    <xf numFmtId="166" fontId="7" fillId="0" borderId="0" xfId="12" applyNumberFormat="1" applyFont="1" applyAlignment="1">
      <alignment horizontal="right" vertical="center"/>
    </xf>
    <xf numFmtId="0" fontId="0" fillId="0" borderId="0" xfId="0" applyAlignment="1">
      <alignment horizontal="left" indent="3"/>
    </xf>
    <xf numFmtId="0" fontId="6" fillId="0" borderId="65" xfId="11" applyFont="1" applyBorder="1" applyAlignment="1">
      <alignment horizontal="left"/>
    </xf>
    <xf numFmtId="165" fontId="6" fillId="0" borderId="65" xfId="11" applyNumberFormat="1" applyFont="1" applyBorder="1" applyAlignment="1">
      <alignment horizontal="right"/>
    </xf>
    <xf numFmtId="166" fontId="6" fillId="0" borderId="65" xfId="12" applyNumberFormat="1" applyFont="1" applyBorder="1" applyAlignment="1">
      <alignment horizontal="right" vertical="center"/>
    </xf>
    <xf numFmtId="0" fontId="7" fillId="0" borderId="0" xfId="13" applyFont="1"/>
    <xf numFmtId="0" fontId="20" fillId="0" borderId="0" xfId="13" applyFont="1" applyAlignment="1">
      <alignment horizontal="center" vertical="center"/>
    </xf>
    <xf numFmtId="0" fontId="20" fillId="0" borderId="0" xfId="13" applyFont="1" applyAlignment="1">
      <alignment horizontal="center" vertical="center"/>
    </xf>
    <xf numFmtId="0" fontId="22" fillId="0" borderId="0" xfId="13" applyFont="1" applyAlignment="1">
      <alignment horizontal="center" vertical="center"/>
    </xf>
    <xf numFmtId="0" fontId="22" fillId="0" borderId="0" xfId="13" applyFont="1" applyAlignment="1">
      <alignment horizontal="center" vertical="center"/>
    </xf>
    <xf numFmtId="0" fontId="14" fillId="3" borderId="10" xfId="13" applyFont="1" applyFill="1" applyBorder="1" applyAlignment="1">
      <alignment horizontal="center" vertical="center"/>
    </xf>
    <xf numFmtId="0" fontId="14" fillId="3" borderId="10" xfId="13" applyFont="1" applyFill="1" applyBorder="1" applyAlignment="1">
      <alignment horizontal="center" vertical="center" wrapText="1"/>
    </xf>
    <xf numFmtId="0" fontId="14" fillId="3" borderId="7" xfId="13" applyFont="1" applyFill="1" applyBorder="1" applyAlignment="1">
      <alignment horizontal="center" vertical="center" wrapText="1"/>
    </xf>
    <xf numFmtId="0" fontId="14" fillId="3" borderId="63" xfId="13" applyFont="1" applyFill="1" applyBorder="1" applyAlignment="1">
      <alignment horizontal="center" vertical="center"/>
    </xf>
    <xf numFmtId="0" fontId="14" fillId="3" borderId="63" xfId="13" applyFont="1" applyFill="1" applyBorder="1" applyAlignment="1">
      <alignment horizontal="center" vertical="center" wrapText="1"/>
    </xf>
    <xf numFmtId="0" fontId="14" fillId="3" borderId="9" xfId="13" applyFont="1" applyFill="1" applyBorder="1" applyAlignment="1">
      <alignment horizontal="center" vertical="center" wrapText="1"/>
    </xf>
    <xf numFmtId="0" fontId="14" fillId="3" borderId="9" xfId="13" applyFont="1" applyFill="1" applyBorder="1" applyAlignment="1">
      <alignment horizontal="center" vertical="center"/>
    </xf>
    <xf numFmtId="0" fontId="14" fillId="3" borderId="64" xfId="13" applyFont="1" applyFill="1" applyBorder="1" applyAlignment="1">
      <alignment horizontal="center" vertical="center"/>
    </xf>
    <xf numFmtId="0" fontId="14" fillId="3" borderId="19" xfId="13" applyFont="1" applyFill="1" applyBorder="1" applyAlignment="1">
      <alignment horizontal="center" vertical="center"/>
    </xf>
    <xf numFmtId="0" fontId="14" fillId="3" borderId="19" xfId="13" applyFont="1" applyFill="1" applyBorder="1" applyAlignment="1">
      <alignment horizontal="center" vertical="center" wrapText="1"/>
    </xf>
    <xf numFmtId="0" fontId="14" fillId="3" borderId="19" xfId="13" applyFont="1" applyFill="1" applyBorder="1" applyAlignment="1">
      <alignment horizontal="center" vertical="center"/>
    </xf>
    <xf numFmtId="0" fontId="6" fillId="7" borderId="69" xfId="13" applyFont="1" applyFill="1" applyBorder="1" applyAlignment="1">
      <alignment horizontal="left"/>
    </xf>
    <xf numFmtId="165" fontId="6" fillId="5" borderId="69" xfId="13" applyNumberFormat="1" applyFont="1" applyFill="1" applyBorder="1"/>
    <xf numFmtId="0" fontId="6" fillId="0" borderId="0" xfId="13" applyFont="1" applyAlignment="1">
      <alignment horizontal="left" indent="1"/>
    </xf>
    <xf numFmtId="165" fontId="6" fillId="0" borderId="0" xfId="13" applyNumberFormat="1" applyFont="1"/>
    <xf numFmtId="0" fontId="7" fillId="0" borderId="0" xfId="13" applyFont="1" applyAlignment="1">
      <alignment horizontal="left" indent="2"/>
    </xf>
    <xf numFmtId="165" fontId="7" fillId="0" borderId="0" xfId="13" applyNumberFormat="1" applyFont="1"/>
    <xf numFmtId="0" fontId="7" fillId="0" borderId="0" xfId="13" applyFont="1" applyAlignment="1">
      <alignment horizontal="left" indent="3"/>
    </xf>
    <xf numFmtId="164" fontId="2" fillId="0" borderId="0" xfId="13" applyNumberFormat="1" applyFont="1"/>
    <xf numFmtId="164" fontId="1" fillId="0" borderId="0" xfId="13" applyNumberFormat="1"/>
    <xf numFmtId="0" fontId="6" fillId="0" borderId="0" xfId="13" applyFont="1"/>
    <xf numFmtId="0" fontId="6" fillId="0" borderId="65" xfId="13" applyFont="1" applyBorder="1" applyAlignment="1">
      <alignment horizontal="left"/>
    </xf>
    <xf numFmtId="165" fontId="6" fillId="0" borderId="65" xfId="13" applyNumberFormat="1" applyFont="1" applyBorder="1"/>
  </cellXfs>
  <cellStyles count="14">
    <cellStyle name="Millares 2" xfId="4" xr:uid="{0F5317DB-EB7C-4268-8D9C-1383BBEC08A2}"/>
    <cellStyle name="Millares 3" xfId="10" xr:uid="{2543FDB5-CB9E-49A4-B110-540F3539CDA8}"/>
    <cellStyle name="Normal" xfId="0" builtinId="0"/>
    <cellStyle name="Normal 10" xfId="13" xr:uid="{74887F10-4A3E-485F-848F-E20EBEBABF3A}"/>
    <cellStyle name="Normal 10 3" xfId="5" xr:uid="{68824FD0-58FB-4C16-B9CE-BBDB5A557508}"/>
    <cellStyle name="Normal 11" xfId="8" xr:uid="{E7DEFDF9-8C3A-4C10-AB47-F4F0D24038B2}"/>
    <cellStyle name="Normal 2" xfId="3" xr:uid="{B2779550-5D93-4EA1-B2AE-5FE047489708}"/>
    <cellStyle name="Normal 2 2" xfId="2" xr:uid="{8FBC7B7A-F03B-491B-BD41-565349E7D18B}"/>
    <cellStyle name="Normal 3 2" xfId="9" xr:uid="{D0A3292E-597D-48DA-AF7E-C6ADFACF1934}"/>
    <cellStyle name="Normal 3 2 2" xfId="11" xr:uid="{755CE341-CD07-4624-8DF8-4D0AA24D2D3F}"/>
    <cellStyle name="Porcentaje" xfId="1" builtinId="5"/>
    <cellStyle name="Porcentaje 2" xfId="7" xr:uid="{F811A602-CD8D-47FE-895A-816661F52129}"/>
    <cellStyle name="Porcentaje 3 2" xfId="6" xr:uid="{94E6EDD2-D894-401A-B9FE-2DF798F4A957}"/>
    <cellStyle name="Porcentaje 3 2 2" xfId="12" xr:uid="{F52ED10F-4720-42BF-9259-B698B0CC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3.xml"/><Relationship Id="rId89" Type="http://schemas.openxmlformats.org/officeDocument/2006/relationships/externalLink" Target="externalLinks/externalLink78.xml"/><Relationship Id="rId16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9.xml"/><Relationship Id="rId95" Type="http://schemas.openxmlformats.org/officeDocument/2006/relationships/externalLink" Target="externalLinks/externalLink84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80" Type="http://schemas.openxmlformats.org/officeDocument/2006/relationships/externalLink" Target="externalLinks/externalLink69.xml"/><Relationship Id="rId85" Type="http://schemas.openxmlformats.org/officeDocument/2006/relationships/externalLink" Target="externalLinks/externalLink74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59" Type="http://schemas.openxmlformats.org/officeDocument/2006/relationships/externalLink" Target="externalLinks/externalLink48.xml"/><Relationship Id="rId103" Type="http://schemas.openxmlformats.org/officeDocument/2006/relationships/calcChain" Target="calcChain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externalLink" Target="externalLinks/externalLink72.xml"/><Relationship Id="rId88" Type="http://schemas.openxmlformats.org/officeDocument/2006/relationships/externalLink" Target="externalLinks/externalLink77.xml"/><Relationship Id="rId91" Type="http://schemas.openxmlformats.org/officeDocument/2006/relationships/externalLink" Target="externalLinks/externalLink80.xml"/><Relationship Id="rId96" Type="http://schemas.openxmlformats.org/officeDocument/2006/relationships/externalLink" Target="externalLinks/externalLink8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83.xml"/><Relationship Id="rId99" Type="http://schemas.openxmlformats.org/officeDocument/2006/relationships/externalLink" Target="externalLinks/externalLink88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97" Type="http://schemas.openxmlformats.org/officeDocument/2006/relationships/externalLink" Target="externalLinks/externalLink86.xml"/><Relationship Id="rId10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92" Type="http://schemas.openxmlformats.org/officeDocument/2006/relationships/externalLink" Target="externalLinks/externalLink8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Relationship Id="rId87" Type="http://schemas.openxmlformats.org/officeDocument/2006/relationships/externalLink" Target="externalLinks/externalLink76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66.xml"/><Relationship Id="rId100" Type="http://schemas.openxmlformats.org/officeDocument/2006/relationships/theme" Target="theme/theme1.xml"/><Relationship Id="rId10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93" Type="http://schemas.openxmlformats.org/officeDocument/2006/relationships/externalLink" Target="externalLinks/externalLink82.xml"/><Relationship Id="rId98" Type="http://schemas.openxmlformats.org/officeDocument/2006/relationships/externalLink" Target="externalLinks/externalLink8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5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3.png"/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5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3.png"/><Relationship Id="rId4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20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0</xdr:col>
      <xdr:colOff>418158</xdr:colOff>
      <xdr:row>4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B161B7F-7F64-4CE4-A171-A4A3CD456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7620</xdr:rowOff>
    </xdr:from>
    <xdr:to>
      <xdr:col>10</xdr:col>
      <xdr:colOff>774858</xdr:colOff>
      <xdr:row>3</xdr:row>
      <xdr:rowOff>94469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AEFFB4AE-5B19-4DCD-96BA-E3FA88614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5618" y="7620"/>
          <a:ext cx="1400740" cy="63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7620</xdr:rowOff>
    </xdr:from>
    <xdr:to>
      <xdr:col>2</xdr:col>
      <xdr:colOff>158863</xdr:colOff>
      <xdr:row>3</xdr:row>
      <xdr:rowOff>83351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CC754A7E-7006-4EDA-8F64-FD599CD61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65192" cy="624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0</xdr:rowOff>
    </xdr:from>
    <xdr:to>
      <xdr:col>10</xdr:col>
      <xdr:colOff>774858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91EBAC7A-BAA6-4272-93FA-FFB614688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5618" y="0"/>
          <a:ext cx="1400740" cy="63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452AF8F5-C6CB-4D7C-BFEB-97F85B07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3482340"/>
          <a:ext cx="83820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228600</xdr:colOff>
      <xdr:row>8</xdr:row>
      <xdr:rowOff>20113</xdr:rowOff>
    </xdr:from>
    <xdr:to>
      <xdr:col>7</xdr:col>
      <xdr:colOff>357671</xdr:colOff>
      <xdr:row>25</xdr:row>
      <xdr:rowOff>96836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665AB017-F2A8-48EE-98F6-8C613C8B19B1}"/>
            </a:ext>
          </a:extLst>
        </xdr:cNvPr>
        <xdr:cNvGrpSpPr/>
      </xdr:nvGrpSpPr>
      <xdr:grpSpPr>
        <a:xfrm>
          <a:off x="1816100" y="1493313"/>
          <a:ext cx="4364521" cy="3207273"/>
          <a:chOff x="1816100" y="1493313"/>
          <a:chExt cx="4364521" cy="3359673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603A3DCB-4568-2994-011C-7EB97BD721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6100" y="1493313"/>
            <a:ext cx="4364521" cy="335967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76FAC4A1-FC0A-9206-7F63-BF9804E5B5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08500" y="1971340"/>
            <a:ext cx="946150" cy="1698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C71753EB-4D02-443E-C66C-D9CDC45FFF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27450" y="2249884"/>
            <a:ext cx="660400" cy="1580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49721BF6-0061-14CA-2A16-9F9690C75A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3050" y="2546350"/>
            <a:ext cx="799898" cy="15367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F5BE34C3-4ECA-1693-0E8A-4B2D2BA02B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2600" y="3175000"/>
            <a:ext cx="891237" cy="1600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56569D2E-6DF9-1A41-E348-6A17436707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90950" y="3475216"/>
            <a:ext cx="844550" cy="1506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45F5486C-5EC1-A90D-800B-7E00BB6D63A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71900" y="3756050"/>
            <a:ext cx="901700" cy="1618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5AA93C5D-A4FA-44F6-3E6A-671966B0F1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0250" y="4159250"/>
            <a:ext cx="891237" cy="1600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D2B976CA-F647-2C7C-3894-3992BB554A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90014" y="4438650"/>
            <a:ext cx="854456" cy="152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65601"/>
    <xdr:pic>
      <xdr:nvPicPr>
        <xdr:cNvPr id="2" name="Imagen 1">
          <a:extLst>
            <a:ext uri="{FF2B5EF4-FFF2-40B4-BE49-F238E27FC236}">
              <a16:creationId xmlns:a16="http://schemas.microsoft.com/office/drawing/2014/main" id="{12756E20-550B-4F46-A8B7-6BF44E597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65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59918</xdr:colOff>
      <xdr:row>0</xdr:row>
      <xdr:rowOff>0</xdr:rowOff>
    </xdr:from>
    <xdr:ext cx="1258427" cy="573139"/>
    <xdr:pic>
      <xdr:nvPicPr>
        <xdr:cNvPr id="3" name="Imagen 2">
          <a:extLst>
            <a:ext uri="{FF2B5EF4-FFF2-40B4-BE49-F238E27FC236}">
              <a16:creationId xmlns:a16="http://schemas.microsoft.com/office/drawing/2014/main" id="{9FCAA2A5-68C8-45F8-A6BF-45B78821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978" y="0"/>
          <a:ext cx="1258427" cy="573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57129" cy="556260"/>
    <xdr:pic>
      <xdr:nvPicPr>
        <xdr:cNvPr id="4" name="Imagen 3">
          <a:extLst>
            <a:ext uri="{FF2B5EF4-FFF2-40B4-BE49-F238E27FC236}">
              <a16:creationId xmlns:a16="http://schemas.microsoft.com/office/drawing/2014/main" id="{3EF5D680-EC08-4D1B-B8A9-F66F4308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57129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57558"/>
    <xdr:pic>
      <xdr:nvPicPr>
        <xdr:cNvPr id="2" name="Imagen 1">
          <a:extLst>
            <a:ext uri="{FF2B5EF4-FFF2-40B4-BE49-F238E27FC236}">
              <a16:creationId xmlns:a16="http://schemas.microsoft.com/office/drawing/2014/main" id="{0F0572B5-8A62-4510-9CF7-1EBAFE17C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57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819378</xdr:colOff>
      <xdr:row>0</xdr:row>
      <xdr:rowOff>0</xdr:rowOff>
    </xdr:from>
    <xdr:ext cx="1247632" cy="565096"/>
    <xdr:pic>
      <xdr:nvPicPr>
        <xdr:cNvPr id="3" name="Imagen 2">
          <a:extLst>
            <a:ext uri="{FF2B5EF4-FFF2-40B4-BE49-F238E27FC236}">
              <a16:creationId xmlns:a16="http://schemas.microsoft.com/office/drawing/2014/main" id="{0E2236D8-8C4F-41CB-8C70-E4F522233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9658" y="0"/>
          <a:ext cx="1247632" cy="56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5384" cy="555837"/>
    <xdr:pic>
      <xdr:nvPicPr>
        <xdr:cNvPr id="4" name="Imagen 3">
          <a:extLst>
            <a:ext uri="{FF2B5EF4-FFF2-40B4-BE49-F238E27FC236}">
              <a16:creationId xmlns:a16="http://schemas.microsoft.com/office/drawing/2014/main" id="{819C8E40-F6DE-4842-B2CC-F8531492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5384" cy="5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283488</xdr:colOff>
      <xdr:row>3</xdr:row>
      <xdr:rowOff>101226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E96BB35-0CBC-4A09-8C51-9CF00EDA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49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275701</xdr:colOff>
      <xdr:row>0</xdr:row>
      <xdr:rowOff>0</xdr:rowOff>
    </xdr:from>
    <xdr:to>
      <xdr:col>11</xdr:col>
      <xdr:colOff>1701165</xdr:colOff>
      <xdr:row>3</xdr:row>
      <xdr:rowOff>123272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FC2A3C4F-458F-4C8F-89B4-E4114038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3941" y="0"/>
          <a:ext cx="1425464" cy="671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369054</xdr:colOff>
      <xdr:row>0</xdr:row>
      <xdr:rowOff>13305</xdr:rowOff>
    </xdr:from>
    <xdr:to>
      <xdr:col>1</xdr:col>
      <xdr:colOff>1107166</xdr:colOff>
      <xdr:row>4</xdr:row>
      <xdr:rowOff>948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76EC6398-ECB5-49A8-BF91-0362310C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62952" cy="71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8</xdr:row>
      <xdr:rowOff>19049</xdr:rowOff>
    </xdr:from>
    <xdr:to>
      <xdr:col>7</xdr:col>
      <xdr:colOff>619125</xdr:colOff>
      <xdr:row>33</xdr:row>
      <xdr:rowOff>3740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6B62B32-1EF7-4BB1-BBE5-3D31B3083BF1}"/>
            </a:ext>
          </a:extLst>
        </xdr:cNvPr>
        <xdr:cNvGrpSpPr/>
      </xdr:nvGrpSpPr>
      <xdr:grpSpPr>
        <a:xfrm>
          <a:off x="1908810" y="1512569"/>
          <a:ext cx="4257675" cy="4556691"/>
          <a:chOff x="1847850" y="790574"/>
          <a:chExt cx="4105275" cy="4747191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7156C5A3-4011-098C-987E-A1A31CF6F15D}"/>
              </a:ext>
            </a:extLst>
          </xdr:cNvPr>
          <xdr:cNvGrpSpPr/>
        </xdr:nvGrpSpPr>
        <xdr:grpSpPr>
          <a:xfrm>
            <a:off x="1847850" y="790574"/>
            <a:ext cx="4105275" cy="4747191"/>
            <a:chOff x="1847850" y="790574"/>
            <a:chExt cx="4105275" cy="4747191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5D8CCF67-4A93-F60E-DFC8-BBDB0F1E3303}"/>
                </a:ext>
              </a:extLst>
            </xdr:cNvPr>
            <xdr:cNvGrpSpPr/>
          </xdr:nvGrpSpPr>
          <xdr:grpSpPr>
            <a:xfrm>
              <a:off x="1847850" y="790574"/>
              <a:ext cx="4105275" cy="4747191"/>
              <a:chOff x="1847850" y="790574"/>
              <a:chExt cx="4105275" cy="4747191"/>
            </a:xfrm>
          </xdr:grpSpPr>
          <xdr:pic>
            <xdr:nvPicPr>
              <xdr:cNvPr id="8" name="Imagen 7">
                <a:extLst>
                  <a:ext uri="{FF2B5EF4-FFF2-40B4-BE49-F238E27FC236}">
                    <a16:creationId xmlns:a16="http://schemas.microsoft.com/office/drawing/2014/main" id="{21E82AB9-38BD-8A5E-8000-19EE648CC25F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/>
              <a:srcRect l="17987" t="26448" r="33520" b="30198"/>
              <a:stretch/>
            </xdr:blipFill>
            <xdr:spPr>
              <a:xfrm>
                <a:off x="1847850" y="790574"/>
                <a:ext cx="4105275" cy="4747191"/>
              </a:xfrm>
              <a:prstGeom prst="rect">
                <a:avLst/>
              </a:prstGeom>
            </xdr:spPr>
          </xdr:pic>
          <xdr:sp macro="" textlink="">
            <xdr:nvSpPr>
              <xdr:cNvPr id="9" name="CuadroTexto 8">
                <a:extLst>
                  <a:ext uri="{FF2B5EF4-FFF2-40B4-BE49-F238E27FC236}">
                    <a16:creationId xmlns:a16="http://schemas.microsoft.com/office/drawing/2014/main" id="{8C65D39F-27C2-7F41-F6EB-6DEB17C1469B}"/>
                  </a:ext>
                </a:extLst>
              </xdr:cNvPr>
              <xdr:cNvSpPr txBox="1"/>
            </xdr:nvSpPr>
            <xdr:spPr>
              <a:xfrm>
                <a:off x="3343276" y="4695825"/>
                <a:ext cx="2419349" cy="8382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DO" sz="1100" b="1">
                    <a:solidFill>
                      <a:schemeClr val="bg1"/>
                    </a:solidFill>
                    <a:latin typeface="Avenir Next LT Pro" panose="020B0504020202020204" pitchFamily="34" charset="0"/>
                  </a:rPr>
                  <a:t>Impuesto específico sobre los hidrocarburos, Ley 112-00</a:t>
                </a:r>
              </a:p>
              <a:p>
                <a:pPr algn="ctr"/>
                <a:r>
                  <a:rPr lang="es-DO" sz="1100" b="1">
                    <a:solidFill>
                      <a:schemeClr val="bg1"/>
                    </a:solidFill>
                    <a:latin typeface="Avenir Next LT Pro" panose="020B0504020202020204" pitchFamily="34" charset="0"/>
                  </a:rPr>
                  <a:t>3,776.1 </a:t>
                </a:r>
              </a:p>
            </xdr:txBody>
          </xdr:sp>
        </xdr:grp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AB75964A-4F82-3347-4069-ABD9D580AB0C}"/>
                </a:ext>
              </a:extLst>
            </xdr:cNvPr>
            <xdr:cNvSpPr txBox="1"/>
          </xdr:nvSpPr>
          <xdr:spPr>
            <a:xfrm>
              <a:off x="1876427" y="3829050"/>
              <a:ext cx="2409824" cy="647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DO" sz="105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Impuesto arancelarios</a:t>
              </a:r>
            </a:p>
            <a:p>
              <a:pPr algn="ctr"/>
              <a:r>
                <a:rPr lang="es-DO" sz="105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4,364.3 </a:t>
              </a:r>
            </a:p>
          </xdr:txBody>
        </xdr:sp>
      </xdr:grp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885E7A9-38FE-68A4-040F-818195BE3472}"/>
              </a:ext>
            </a:extLst>
          </xdr:cNvPr>
          <xdr:cNvSpPr txBox="1"/>
        </xdr:nvSpPr>
        <xdr:spPr>
          <a:xfrm>
            <a:off x="3267077" y="1076326"/>
            <a:ext cx="2409823" cy="800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050" b="1">
                <a:solidFill>
                  <a:schemeClr val="bg1"/>
                </a:solidFill>
                <a:latin typeface="Avenir Next LT Pro" panose="020B0504020202020204" pitchFamily="34" charset="0"/>
              </a:rPr>
              <a:t>Impuesto sobre la Transferencia de Bienes Industrializados y Servicios (ITBIS) </a:t>
            </a:r>
          </a:p>
          <a:p>
            <a:pPr algn="ctr"/>
            <a:r>
              <a:rPr lang="es-DO" sz="1050" b="1">
                <a:solidFill>
                  <a:schemeClr val="bg1"/>
                </a:solidFill>
                <a:latin typeface="Avenir Next LT Pro" panose="020B0504020202020204" pitchFamily="34" charset="0"/>
              </a:rPr>
              <a:t>28,027.4  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5A96094-6377-27E4-353F-8AD3208F7C4D}"/>
              </a:ext>
            </a:extLst>
          </xdr:cNvPr>
          <xdr:cNvSpPr txBox="1"/>
        </xdr:nvSpPr>
        <xdr:spPr>
          <a:xfrm>
            <a:off x="1857377" y="2019300"/>
            <a:ext cx="2409824" cy="647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100" b="1" i="0" u="none" strike="noStrike">
                <a:solidFill>
                  <a:schemeClr val="bg1"/>
                </a:solidFill>
                <a:effectLst/>
                <a:latin typeface="Avenir Next LT Pro" panose="020B0504020202020204" pitchFamily="34" charset="0"/>
                <a:ea typeface="+mn-ea"/>
                <a:cs typeface="+mn-cs"/>
              </a:rPr>
              <a:t>Impuesto sobre la renta de las empresas</a:t>
            </a:r>
          </a:p>
          <a:p>
            <a:pPr algn="ctr"/>
            <a:r>
              <a:rPr lang="es-DO" sz="1000" b="1">
                <a:solidFill>
                  <a:schemeClr val="bg1"/>
                </a:solidFill>
                <a:latin typeface="Avenir Next LT Pro" panose="020B0504020202020204" pitchFamily="34" charset="0"/>
              </a:rPr>
              <a:t> </a:t>
            </a:r>
            <a:r>
              <a:rPr lang="es-DO" sz="1100" b="1" i="0" u="none" strike="noStrike">
                <a:solidFill>
                  <a:schemeClr val="bg1"/>
                </a:solidFill>
                <a:effectLst/>
                <a:latin typeface="Avenir Next LT Pro" panose="020B0504020202020204" pitchFamily="34" charset="0"/>
                <a:ea typeface="+mn-ea"/>
                <a:cs typeface="+mn-cs"/>
              </a:rPr>
              <a:t>26,699.3 </a:t>
            </a:r>
            <a:r>
              <a:rPr lang="es-DO" sz="1000" b="1">
                <a:solidFill>
                  <a:schemeClr val="bg1"/>
                </a:solidFill>
                <a:latin typeface="Avenir Next LT Pro" panose="020B0504020202020204" pitchFamily="34" charset="0"/>
              </a:rPr>
              <a:t> 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283488</xdr:colOff>
      <xdr:row>3</xdr:row>
      <xdr:rowOff>66936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00E62E65-D4C4-4621-ABBE-E5ED65F9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670036</xdr:colOff>
      <xdr:row>0</xdr:row>
      <xdr:rowOff>71708</xdr:rowOff>
    </xdr:from>
    <xdr:to>
      <xdr:col>10</xdr:col>
      <xdr:colOff>510540</xdr:colOff>
      <xdr:row>3</xdr:row>
      <xdr:rowOff>160690</xdr:rowOff>
    </xdr:to>
    <xdr:pic>
      <xdr:nvPicPr>
        <xdr:cNvPr id="11" name="Imagen 3">
          <a:extLst>
            <a:ext uri="{FF2B5EF4-FFF2-40B4-BE49-F238E27FC236}">
              <a16:creationId xmlns:a16="http://schemas.microsoft.com/office/drawing/2014/main" id="{5CB71967-E2CE-4D8D-8936-761EAC95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876" y="71708"/>
          <a:ext cx="1425464" cy="637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397629</xdr:colOff>
      <xdr:row>0</xdr:row>
      <xdr:rowOff>3780</xdr:rowOff>
    </xdr:from>
    <xdr:to>
      <xdr:col>2</xdr:col>
      <xdr:colOff>179431</xdr:colOff>
      <xdr:row>3</xdr:row>
      <xdr:rowOff>123820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4FA74FDF-C1F5-44A9-ADA2-87E79E5A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66762" cy="6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190F99E9-B5AA-4A0A-BCE6-35694BA54B76}"/>
            </a:ext>
          </a:extLst>
        </xdr:cNvPr>
        <xdr:cNvSpPr txBox="1"/>
      </xdr:nvSpPr>
      <xdr:spPr>
        <a:xfrm>
          <a:off x="3379470" y="3600449"/>
          <a:ext cx="2501264" cy="624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352425</xdr:colOff>
      <xdr:row>4</xdr:row>
      <xdr:rowOff>17417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E46CA28-6B4B-42BE-A3B0-9657907E9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23850" cy="7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981938</xdr:colOff>
      <xdr:row>0</xdr:row>
      <xdr:rowOff>0</xdr:rowOff>
    </xdr:from>
    <xdr:to>
      <xdr:col>12</xdr:col>
      <xdr:colOff>191374</xdr:colOff>
      <xdr:row>4</xdr:row>
      <xdr:rowOff>106680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65BB1D2D-D8B6-4B1C-AB70-1CACFD94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0058" y="0"/>
          <a:ext cx="1769756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371950</xdr:colOff>
      <xdr:row>0</xdr:row>
      <xdr:rowOff>0</xdr:rowOff>
    </xdr:from>
    <xdr:to>
      <xdr:col>1</xdr:col>
      <xdr:colOff>1152252</xdr:colOff>
      <xdr:row>4</xdr:row>
      <xdr:rowOff>78081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B66A66A-AFFB-412C-9187-40C7EB158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65162" cy="78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394810</xdr:colOff>
      <xdr:row>0</xdr:row>
      <xdr:rowOff>0</xdr:rowOff>
    </xdr:from>
    <xdr:to>
      <xdr:col>2</xdr:col>
      <xdr:colOff>152400</xdr:colOff>
      <xdr:row>3</xdr:row>
      <xdr:rowOff>119667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F10699A-B9FB-4424-BA1F-E1BA2188D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342550" cy="668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7620</xdr:rowOff>
    </xdr:from>
    <xdr:to>
      <xdr:col>0</xdr:col>
      <xdr:colOff>320290</xdr:colOff>
      <xdr:row>5</xdr:row>
      <xdr:rowOff>7619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272463-4985-4057-8DE8-4FB159E03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410438</xdr:colOff>
      <xdr:row>0</xdr:row>
      <xdr:rowOff>0</xdr:rowOff>
    </xdr:from>
    <xdr:to>
      <xdr:col>12</xdr:col>
      <xdr:colOff>161813</xdr:colOff>
      <xdr:row>3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D7858F-A297-4716-A4C0-DE95D09C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5238" y="0"/>
          <a:ext cx="133633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8</xdr:row>
      <xdr:rowOff>101164</xdr:rowOff>
    </xdr:from>
    <xdr:to>
      <xdr:col>9</xdr:col>
      <xdr:colOff>476250</xdr:colOff>
      <xdr:row>29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185EBD-E538-4786-94A9-C22091D8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" y="1564204"/>
          <a:ext cx="5909310" cy="3748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F90F165-1FB4-4D9C-B498-5D4970753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597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166598</xdr:colOff>
      <xdr:row>0</xdr:row>
      <xdr:rowOff>0</xdr:rowOff>
    </xdr:from>
    <xdr:to>
      <xdr:col>11</xdr:col>
      <xdr:colOff>774858</xdr:colOff>
      <xdr:row>3</xdr:row>
      <xdr:rowOff>86849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B85528A-A821-4C6B-AAD2-55DEDDC5C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1398" y="0"/>
          <a:ext cx="1400740" cy="63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158863</xdr:colOff>
      <xdr:row>3</xdr:row>
      <xdr:rowOff>75731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B7D7CCE6-B9B9-430E-BC16-9533BF3B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265192" cy="624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107758</xdr:rowOff>
    </xdr:from>
    <xdr:to>
      <xdr:col>11</xdr:col>
      <xdr:colOff>316483</xdr:colOff>
      <xdr:row>18</xdr:row>
      <xdr:rowOff>133831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5F012B-7648-4DC7-959F-F9C81492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4960" y="1753678"/>
          <a:ext cx="7448803" cy="16719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512616</xdr:colOff>
      <xdr:row>3</xdr:row>
      <xdr:rowOff>129540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2A55719-40B8-4E29-83D0-B1ADAC07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2616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29438</xdr:colOff>
      <xdr:row>0</xdr:row>
      <xdr:rowOff>0</xdr:rowOff>
    </xdr:from>
    <xdr:to>
      <xdr:col>12</xdr:col>
      <xdr:colOff>1011614</xdr:colOff>
      <xdr:row>4</xdr:row>
      <xdr:rowOff>20955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C6FA4913-E9FF-4053-892C-188B0386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70978" y="0"/>
          <a:ext cx="1767036" cy="7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600550</xdr:colOff>
      <xdr:row>0</xdr:row>
      <xdr:rowOff>0</xdr:rowOff>
    </xdr:from>
    <xdr:to>
      <xdr:col>2</xdr:col>
      <xdr:colOff>594359</xdr:colOff>
      <xdr:row>4</xdr:row>
      <xdr:rowOff>1881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AF98C9ED-E2C2-47E5-BE53-79FE298A4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550" y="0"/>
          <a:ext cx="1563529" cy="756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352866</xdr:colOff>
      <xdr:row>3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930CBF-E8A6-480B-BE85-E187062A4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2866" cy="72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204698</xdr:colOff>
      <xdr:row>0</xdr:row>
      <xdr:rowOff>0</xdr:rowOff>
    </xdr:from>
    <xdr:to>
      <xdr:col>12</xdr:col>
      <xdr:colOff>259208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05E9EA-02A4-4FFE-808A-DA9E7452D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3298" y="0"/>
          <a:ext cx="1624230" cy="74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518632</xdr:colOff>
      <xdr:row>0</xdr:row>
      <xdr:rowOff>0</xdr:rowOff>
    </xdr:from>
    <xdr:to>
      <xdr:col>2</xdr:col>
      <xdr:colOff>571500</xdr:colOff>
      <xdr:row>3</xdr:row>
      <xdr:rowOff>169275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5BEDEF-5645-4159-BE6E-1F2DC1DD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632" y="0"/>
          <a:ext cx="1622588" cy="717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654844</xdr:colOff>
      <xdr:row>9</xdr:row>
      <xdr:rowOff>117597</xdr:rowOff>
    </xdr:from>
    <xdr:to>
      <xdr:col>11</xdr:col>
      <xdr:colOff>119062</xdr:colOff>
      <xdr:row>30</xdr:row>
      <xdr:rowOff>23812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5D4F33-1B0E-4A61-A679-F8786B1FB4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9" t="3184" r="3871" b="5039"/>
        <a:stretch/>
      </xdr:blipFill>
      <xdr:spPr>
        <a:xfrm>
          <a:off x="1439704" y="1763517"/>
          <a:ext cx="7312818" cy="3815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69411"/>
    <xdr:pic>
      <xdr:nvPicPr>
        <xdr:cNvPr id="2" name="Imagen 1">
          <a:extLst>
            <a:ext uri="{FF2B5EF4-FFF2-40B4-BE49-F238E27FC236}">
              <a16:creationId xmlns:a16="http://schemas.microsoft.com/office/drawing/2014/main" id="{AEE5B25C-8CFC-4705-A922-A731DAD0E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69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113258</xdr:colOff>
      <xdr:row>0</xdr:row>
      <xdr:rowOff>0</xdr:rowOff>
    </xdr:from>
    <xdr:ext cx="1279382" cy="576949"/>
    <xdr:pic>
      <xdr:nvPicPr>
        <xdr:cNvPr id="3" name="Imagen 2">
          <a:extLst>
            <a:ext uri="{FF2B5EF4-FFF2-40B4-BE49-F238E27FC236}">
              <a16:creationId xmlns:a16="http://schemas.microsoft.com/office/drawing/2014/main" id="{F72687B9-82F1-423C-8249-C4B2F55C5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3838" y="0"/>
          <a:ext cx="1279382" cy="576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47604" cy="567690"/>
    <xdr:pic>
      <xdr:nvPicPr>
        <xdr:cNvPr id="4" name="Imagen 3">
          <a:extLst>
            <a:ext uri="{FF2B5EF4-FFF2-40B4-BE49-F238E27FC236}">
              <a16:creationId xmlns:a16="http://schemas.microsoft.com/office/drawing/2014/main" id="{3CFC919B-9308-4853-ABB7-62EF509F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47604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.sharepoint.com/sites/Depto.deEstudiosEconmicos/Shared%20Documents/Informes/Informe%20Mensual/2023/Informe%20de%20Julio/Revisiones/Juan%20Alfonso/Gr&#225;ficos%20y%20Tablas.xlsx" TargetMode="External"/><Relationship Id="rId1" Type="http://schemas.openxmlformats.org/officeDocument/2006/relationships/externalLinkPath" Target="https://dgprd.sharepoint.com/sites/Depto.deEstudiosEconmicos/Shared%20Documents/Informes/Informe%20Mensual/2023/Informe%20de%20Julio/Revisiones/Juan%20Alfonso/Gr&#225;ficos%20y%20Tabla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Users/fbaez/AppData/Local/Microsoft/Windows/INetCache/Content.Outlook/HTMLJ493/Marco%20Macro%20Commoditties%20-%20Fixed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.sharepoint.com/sites/Depto.deEstudiosEconmicos/Shared%20Documents/Informes/Informe%20Mensual/2023/Informe%20de%20Julio/Revisiones/Ana/Tablas.xlsx" TargetMode="External"/><Relationship Id="rId1" Type="http://schemas.openxmlformats.org/officeDocument/2006/relationships/externalLinkPath" Target="https://dgprd.sharepoint.com/sites/Depto.deEstudiosEconmicos/Shared%20Documents/Informes/Informe%20Mensual/2023/Informe%20de%20Julio/Revisiones/Ana/Tablas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tor%20Files\DR%20Fiscal%20File%20Update%2006-26-2009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erez\Desktop\2022\PRESUPUESTO%202023\SEPTIEMBRE\Copia%20de%20Proyeccion%20Ingresos%20CUT%202023%20-%202026%20Envio%20a%20Presupuesto%20AL%2012%20Agosto%202022.xlsx" TargetMode="External"/></Relationships>
</file>

<file path=xl/externalLinks/_rels/externalLink8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.sharepoint.com/sites/Depto.deEstudiosEconmicos/Shared%20Documents/Informes/Informe%20Mensual/2023/Informe%20de%20Julio/Revisiones/Ricardo/Proyectos%20de%20Inversi&#243;n.xlsx" TargetMode="External"/><Relationship Id="rId1" Type="http://schemas.openxmlformats.org/officeDocument/2006/relationships/externalLinkPath" Target="https://dgprd.sharepoint.com/sites/Depto.deEstudiosEconmicos/Shared%20Documents/Informes/Informe%20Mensual/2023/Informe%20de%20Julio/Revisiones/Ricardo/Proyectos%20de%20Inversi&#243;n.xlsx" TargetMode="External"/></Relationships>
</file>

<file path=xl/externalLinks/_rels/externalLink8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paulino\Downloads\Informe%20Mensual%20de%20Ejecuci&#243;n%20Presupuestaria%20-%20Julio%202023%20(institucional).xlsx" TargetMode="External"/><Relationship Id="rId1" Type="http://schemas.openxmlformats.org/officeDocument/2006/relationships/externalLinkPath" Target="file:///C:\Users\jpaulino\Downloads\Informe%20Mensual%20de%20Ejecuci&#243;n%20Presupuestaria%20-%20Julio%202023%20(institucional)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.sharepoint.com/sites/Depto.deEstudiosEconmicos/Shared%20Documents/Informes/Informe%20Mensual/2023/Informe%20de%20Julio/Revisiones/Mari/IM%20Funcional%20-%20Julio%202023.xlsx" TargetMode="External"/><Relationship Id="rId1" Type="http://schemas.openxmlformats.org/officeDocument/2006/relationships/externalLinkPath" Target="https://dgprd.sharepoint.com/sites/Depto.deEstudiosEconmicos/Shared%20Documents/Informes/Informe%20Mensual/2023/Informe%20de%20Julio/Revisiones/Mari/IM%20Funcional%20-%20Julio%202023.xlsx" TargetMode="External"/></Relationships>
</file>

<file path=xl/externalLinks/_rels/externalLink8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.sharepoint.com/sites/Depto.deEstudiosEconmicos/Shared%20Documents/Informes/Informe%20Mensual/2023/Informe%20de%20Julio/Revisiones/Ricardo/Anexos.xlsx" TargetMode="External"/><Relationship Id="rId1" Type="http://schemas.openxmlformats.org/officeDocument/2006/relationships/externalLinkPath" Target="https://dgprd.sharepoint.com/sites/Depto.deEstudiosEconmicos/Shared%20Documents/Informes/Informe%20Mensual/2023/Informe%20de%20Julio/Revisiones/Ricardo/Anexo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Presupuestario"/>
      <sheetName val="Gráfico 1"/>
      <sheetName val="Tabla 2 "/>
    </sheetNames>
    <sheetDataSet>
      <sheetData sheetId="0" refreshError="1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 (2)"/>
      <sheetName val="Tabla 1 "/>
      <sheetName val="Ilustración 1"/>
      <sheetName val="Ingresos 2023"/>
      <sheetName val=" Ing 2022"/>
      <sheetName val="Informe de Julio  Estimació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a 1"/>
      <sheetName val="Ilustración X"/>
      <sheetName val="BD"/>
    </sheetNames>
    <sheetDataSet>
      <sheetData sheetId="0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lustración 2"/>
      <sheetName val="Tabla 3"/>
    </sheetNames>
    <sheetDataSet>
      <sheetData sheetId="0" refreshError="1"/>
      <sheetData sheetId="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 2"/>
    </sheetNames>
    <sheetDataSet>
      <sheetData sheetId="0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"/>
      <sheetName val="B -A1"/>
      <sheetName val="Anexo 2 "/>
      <sheetName val="B - A2"/>
      <sheetName val="Anexo 3"/>
      <sheetName val="B - 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AD6C-68EA-4720-A3AA-954EEB7D0299}">
  <dimension ref="B2:O31"/>
  <sheetViews>
    <sheetView showGridLines="0" tabSelected="1" zoomScale="120" zoomScaleNormal="120" workbookViewId="0">
      <selection activeCell="K18" sqref="K18"/>
    </sheetView>
  </sheetViews>
  <sheetFormatPr baseColWidth="10" defaultRowHeight="14.4" x14ac:dyDescent="0.3"/>
  <cols>
    <col min="7" max="7" width="15.44140625" bestFit="1" customWidth="1"/>
    <col min="11" max="11" width="15.44140625" bestFit="1" customWidth="1"/>
  </cols>
  <sheetData>
    <row r="2" spans="2:15" x14ac:dyDescent="0.3">
      <c r="B2" s="1" t="s">
        <v>0</v>
      </c>
      <c r="C2" s="1"/>
      <c r="D2" s="1"/>
      <c r="E2" s="1"/>
      <c r="F2" s="1"/>
      <c r="G2" s="1"/>
      <c r="H2" s="1"/>
      <c r="I2" s="1"/>
      <c r="J2" s="1"/>
    </row>
    <row r="3" spans="2:15" x14ac:dyDescent="0.3">
      <c r="B3" s="1" t="s">
        <v>1</v>
      </c>
      <c r="C3" s="1"/>
      <c r="D3" s="1"/>
      <c r="E3" s="1"/>
      <c r="F3" s="1"/>
      <c r="G3" s="1"/>
      <c r="H3" s="1"/>
      <c r="I3" s="1"/>
      <c r="J3" s="1"/>
    </row>
    <row r="4" spans="2:15" x14ac:dyDescent="0.3">
      <c r="B4" s="2" t="s">
        <v>2</v>
      </c>
      <c r="C4" s="2"/>
      <c r="D4" s="2"/>
      <c r="E4" s="2"/>
      <c r="F4" s="2"/>
      <c r="G4" s="2"/>
      <c r="H4" s="2"/>
      <c r="I4" s="2"/>
      <c r="J4" s="2"/>
    </row>
    <row r="6" spans="2:15" x14ac:dyDescent="0.3">
      <c r="C6" s="3" t="s">
        <v>3</v>
      </c>
      <c r="D6" s="3"/>
      <c r="E6" s="3"/>
      <c r="F6" s="3"/>
      <c r="G6" s="3"/>
      <c r="H6" s="3"/>
    </row>
    <row r="7" spans="2:15" x14ac:dyDescent="0.3">
      <c r="C7" s="4" t="s">
        <v>4</v>
      </c>
      <c r="D7" s="4"/>
      <c r="E7" s="4"/>
      <c r="F7" s="4"/>
      <c r="G7" s="4"/>
      <c r="H7" s="4"/>
    </row>
    <row r="8" spans="2:15" x14ac:dyDescent="0.3">
      <c r="C8" s="5" t="s">
        <v>5</v>
      </c>
      <c r="D8" s="5"/>
      <c r="E8" s="5"/>
      <c r="F8" s="5"/>
      <c r="G8" s="5"/>
      <c r="H8" s="5"/>
    </row>
    <row r="12" spans="2:15" x14ac:dyDescent="0.3">
      <c r="K12" s="6"/>
    </row>
    <row r="13" spans="2:15" x14ac:dyDescent="0.3">
      <c r="K13" s="7"/>
    </row>
    <row r="16" spans="2:15" x14ac:dyDescent="0.3">
      <c r="N16" s="8"/>
      <c r="O16" s="9"/>
    </row>
    <row r="17" spans="2:15" x14ac:dyDescent="0.3">
      <c r="N17" s="8"/>
      <c r="O17" s="9"/>
    </row>
    <row r="18" spans="2:15" x14ac:dyDescent="0.3">
      <c r="N18" s="8"/>
      <c r="O18" s="9"/>
    </row>
    <row r="19" spans="2:15" x14ac:dyDescent="0.3">
      <c r="N19" s="8"/>
      <c r="O19" s="9"/>
    </row>
    <row r="24" spans="2:15" x14ac:dyDescent="0.3">
      <c r="L24" s="9"/>
      <c r="M24" s="9"/>
    </row>
    <row r="28" spans="2:15" x14ac:dyDescent="0.3">
      <c r="L28" s="9"/>
    </row>
    <row r="29" spans="2:15" x14ac:dyDescent="0.3">
      <c r="B29" s="10" t="s">
        <v>6</v>
      </c>
    </row>
    <row r="30" spans="2:15" x14ac:dyDescent="0.3">
      <c r="B30" s="11" t="s">
        <v>7</v>
      </c>
    </row>
    <row r="31" spans="2:15" x14ac:dyDescent="0.3">
      <c r="B31" s="10" t="s">
        <v>8</v>
      </c>
    </row>
  </sheetData>
  <mergeCells count="6">
    <mergeCell ref="B2:J2"/>
    <mergeCell ref="B3:J3"/>
    <mergeCell ref="B4:J4"/>
    <mergeCell ref="C6:H6"/>
    <mergeCell ref="C7:H7"/>
    <mergeCell ref="C8:H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436C-DA37-4CAB-9987-23A8FE23B50F}">
  <dimension ref="B2:L307"/>
  <sheetViews>
    <sheetView showGridLines="0" workbookViewId="0">
      <selection activeCell="C203" sqref="C203"/>
    </sheetView>
  </sheetViews>
  <sheetFormatPr baseColWidth="10" defaultColWidth="11.5546875" defaultRowHeight="14.4" x14ac:dyDescent="0.3"/>
  <cols>
    <col min="1" max="1" width="11.5546875" style="303"/>
    <col min="2" max="2" width="69" style="303" customWidth="1"/>
    <col min="3" max="3" width="25.6640625" style="303" customWidth="1"/>
    <col min="4" max="4" width="14.5546875" style="303" bestFit="1" customWidth="1"/>
    <col min="5" max="5" width="11.6640625" style="303" bestFit="1" customWidth="1"/>
    <col min="6" max="6" width="12.109375" style="303" customWidth="1"/>
    <col min="7" max="7" width="12.44140625" style="303" bestFit="1" customWidth="1"/>
    <col min="8" max="9" width="11.88671875" style="303" bestFit="1" customWidth="1"/>
    <col min="10" max="16384" width="11.5546875" style="303"/>
  </cols>
  <sheetData>
    <row r="2" spans="2:7" x14ac:dyDescent="0.3">
      <c r="B2" s="1" t="s">
        <v>0</v>
      </c>
      <c r="C2" s="1"/>
      <c r="D2" s="1"/>
      <c r="E2" s="1"/>
      <c r="F2" s="1"/>
      <c r="G2" s="1"/>
    </row>
    <row r="3" spans="2:7" x14ac:dyDescent="0.3">
      <c r="B3" s="1" t="s">
        <v>1</v>
      </c>
      <c r="C3" s="1"/>
      <c r="D3" s="1"/>
      <c r="E3" s="1"/>
      <c r="F3" s="1"/>
      <c r="G3" s="1"/>
    </row>
    <row r="4" spans="2:7" ht="14.4" customHeight="1" x14ac:dyDescent="0.3">
      <c r="B4" s="2" t="s">
        <v>2</v>
      </c>
      <c r="C4" s="2"/>
      <c r="D4" s="2"/>
      <c r="E4" s="2"/>
      <c r="F4" s="2"/>
      <c r="G4" s="2"/>
    </row>
    <row r="5" spans="2:7" ht="14.4" customHeight="1" x14ac:dyDescent="0.3">
      <c r="B5" s="273"/>
      <c r="C5" s="273"/>
      <c r="D5" s="273"/>
      <c r="E5" s="273"/>
      <c r="F5" s="273"/>
      <c r="G5" s="273"/>
    </row>
    <row r="6" spans="2:7" ht="15.6" customHeight="1" x14ac:dyDescent="0.3">
      <c r="B6" s="304" t="s">
        <v>360</v>
      </c>
      <c r="C6" s="304"/>
      <c r="D6" s="304"/>
      <c r="E6" s="304"/>
      <c r="F6" s="304"/>
      <c r="G6" s="304"/>
    </row>
    <row r="7" spans="2:7" ht="16.2" customHeight="1" thickBot="1" x14ac:dyDescent="0.35">
      <c r="B7" s="305" t="s">
        <v>173</v>
      </c>
      <c r="C7" s="305"/>
      <c r="D7" s="305"/>
      <c r="E7" s="305"/>
      <c r="F7" s="305"/>
      <c r="G7" s="305"/>
    </row>
    <row r="8" spans="2:7" x14ac:dyDescent="0.3">
      <c r="B8" s="306" t="s">
        <v>11</v>
      </c>
      <c r="C8" s="307" t="s">
        <v>361</v>
      </c>
      <c r="D8" s="308" t="s">
        <v>362</v>
      </c>
      <c r="E8" s="309"/>
      <c r="F8" s="310" t="s">
        <v>363</v>
      </c>
      <c r="G8" s="311"/>
    </row>
    <row r="9" spans="2:7" x14ac:dyDescent="0.3">
      <c r="B9" s="312"/>
      <c r="C9" s="313"/>
      <c r="D9" s="314"/>
      <c r="E9" s="315"/>
      <c r="F9" s="314"/>
      <c r="G9" s="316"/>
    </row>
    <row r="10" spans="2:7" ht="15" thickBot="1" x14ac:dyDescent="0.35">
      <c r="B10" s="317" t="s">
        <v>364</v>
      </c>
      <c r="C10" s="318"/>
      <c r="D10" s="319">
        <v>2022</v>
      </c>
      <c r="E10" s="320">
        <v>2023</v>
      </c>
      <c r="F10" s="321" t="s">
        <v>365</v>
      </c>
      <c r="G10" s="322" t="s">
        <v>366</v>
      </c>
    </row>
    <row r="11" spans="2:7" x14ac:dyDescent="0.3">
      <c r="B11" s="323" t="s">
        <v>367</v>
      </c>
      <c r="C11" s="324">
        <f>+C12+C19+C28+C39</f>
        <v>6821819152</v>
      </c>
      <c r="D11" s="324">
        <f>+D12+D19+D28+D39</f>
        <v>532814362.05999994</v>
      </c>
      <c r="E11" s="324">
        <f>+E12+E19+E28+E39</f>
        <v>285624477.45000005</v>
      </c>
      <c r="F11" s="324">
        <f t="shared" ref="F11:F20" si="0">E11-D11</f>
        <v>-247189884.6099999</v>
      </c>
      <c r="G11" s="325">
        <f t="shared" ref="G11:G20" si="1">IFERROR(F11/D11,"0.0%")</f>
        <v>-0.46393247294291962</v>
      </c>
    </row>
    <row r="12" spans="2:7" x14ac:dyDescent="0.3">
      <c r="B12" s="326" t="s">
        <v>368</v>
      </c>
      <c r="C12" s="327">
        <f>SUM(C13:C18)</f>
        <v>600392164</v>
      </c>
      <c r="D12" s="327">
        <f>SUM(D13:D18)</f>
        <v>9364940.3599999994</v>
      </c>
      <c r="E12" s="327">
        <f>SUM(E13:E18)</f>
        <v>42943904.189999998</v>
      </c>
      <c r="F12" s="327">
        <f t="shared" si="0"/>
        <v>33578963.829999998</v>
      </c>
      <c r="G12" s="328">
        <f t="shared" si="1"/>
        <v>3.5856035958781054</v>
      </c>
    </row>
    <row r="13" spans="2:7" x14ac:dyDescent="0.3">
      <c r="B13" s="329" t="s">
        <v>369</v>
      </c>
      <c r="C13" s="330">
        <v>53000000</v>
      </c>
      <c r="D13" s="330">
        <v>3094400.64</v>
      </c>
      <c r="E13" s="330">
        <v>2081564.58</v>
      </c>
      <c r="F13" s="330">
        <f t="shared" si="0"/>
        <v>-1012836.06</v>
      </c>
      <c r="G13" s="331">
        <f t="shared" si="1"/>
        <v>-0.32731251632626346</v>
      </c>
    </row>
    <row r="14" spans="2:7" x14ac:dyDescent="0.3">
      <c r="B14" s="329" t="s">
        <v>370</v>
      </c>
      <c r="C14" s="330">
        <v>129185535</v>
      </c>
      <c r="D14" s="330">
        <v>0</v>
      </c>
      <c r="E14" s="330">
        <v>33000000</v>
      </c>
      <c r="F14" s="330">
        <f t="shared" si="0"/>
        <v>33000000</v>
      </c>
      <c r="G14" s="331" t="str">
        <f t="shared" si="1"/>
        <v>0.0%</v>
      </c>
    </row>
    <row r="15" spans="2:7" x14ac:dyDescent="0.3">
      <c r="B15" s="329" t="s">
        <v>371</v>
      </c>
      <c r="C15" s="330">
        <v>208572288</v>
      </c>
      <c r="D15" s="330">
        <v>0</v>
      </c>
      <c r="E15" s="330">
        <v>0</v>
      </c>
      <c r="F15" s="330">
        <f t="shared" si="0"/>
        <v>0</v>
      </c>
      <c r="G15" s="331" t="str">
        <f t="shared" si="1"/>
        <v>0.0%</v>
      </c>
    </row>
    <row r="16" spans="2:7" x14ac:dyDescent="0.3">
      <c r="B16" s="329" t="s">
        <v>372</v>
      </c>
      <c r="C16" s="330">
        <v>135061044</v>
      </c>
      <c r="D16" s="330">
        <v>0</v>
      </c>
      <c r="E16" s="330">
        <v>0</v>
      </c>
      <c r="F16" s="330">
        <f t="shared" si="0"/>
        <v>0</v>
      </c>
      <c r="G16" s="331" t="str">
        <f t="shared" si="1"/>
        <v>0.0%</v>
      </c>
    </row>
    <row r="17" spans="2:7" x14ac:dyDescent="0.3">
      <c r="B17" s="329" t="s">
        <v>373</v>
      </c>
      <c r="C17" s="330">
        <v>2196497</v>
      </c>
      <c r="D17" s="330">
        <v>4944890.5999999996</v>
      </c>
      <c r="E17" s="330">
        <v>0</v>
      </c>
      <c r="F17" s="330">
        <f t="shared" si="0"/>
        <v>-4944890.5999999996</v>
      </c>
      <c r="G17" s="331">
        <f t="shared" si="1"/>
        <v>-1</v>
      </c>
    </row>
    <row r="18" spans="2:7" x14ac:dyDescent="0.3">
      <c r="B18" s="329" t="s">
        <v>374</v>
      </c>
      <c r="C18" s="330">
        <v>72376800</v>
      </c>
      <c r="D18" s="330">
        <v>1325649.1200000001</v>
      </c>
      <c r="E18" s="330">
        <v>7862339.6100000003</v>
      </c>
      <c r="F18" s="330">
        <f t="shared" si="0"/>
        <v>6536690.4900000002</v>
      </c>
      <c r="G18" s="331">
        <f t="shared" si="1"/>
        <v>4.9309356385345771</v>
      </c>
    </row>
    <row r="19" spans="2:7" x14ac:dyDescent="0.3">
      <c r="B19" s="326" t="s">
        <v>375</v>
      </c>
      <c r="C19" s="327">
        <f>SUM(C20:C27)</f>
        <v>1155833545</v>
      </c>
      <c r="D19" s="327">
        <f>SUM(D20:D27)</f>
        <v>57029673.340000004</v>
      </c>
      <c r="E19" s="327">
        <f>SUM(E20:E27)</f>
        <v>48161959.060000002</v>
      </c>
      <c r="F19" s="327">
        <f t="shared" si="0"/>
        <v>-8867714.2800000012</v>
      </c>
      <c r="G19" s="328">
        <f t="shared" si="1"/>
        <v>-0.15549298743361872</v>
      </c>
    </row>
    <row r="20" spans="2:7" x14ac:dyDescent="0.3">
      <c r="B20" s="329" t="s">
        <v>376</v>
      </c>
      <c r="C20" s="330">
        <v>0</v>
      </c>
      <c r="D20" s="330">
        <v>0</v>
      </c>
      <c r="E20" s="330">
        <v>0</v>
      </c>
      <c r="F20" s="330">
        <f t="shared" si="0"/>
        <v>0</v>
      </c>
      <c r="G20" s="331" t="str">
        <f t="shared" si="1"/>
        <v>0.0%</v>
      </c>
    </row>
    <row r="21" spans="2:7" x14ac:dyDescent="0.3">
      <c r="B21" s="329" t="s">
        <v>377</v>
      </c>
      <c r="C21" s="330">
        <v>8798886</v>
      </c>
      <c r="D21" s="330">
        <v>0</v>
      </c>
      <c r="E21" s="330">
        <v>0</v>
      </c>
      <c r="F21" s="330">
        <f>E21-D22</f>
        <v>-47889650.840000004</v>
      </c>
      <c r="G21" s="331">
        <f>IFERROR(F21/D22,"0.0%")</f>
        <v>-1</v>
      </c>
    </row>
    <row r="22" spans="2:7" x14ac:dyDescent="0.3">
      <c r="B22" s="329" t="s">
        <v>370</v>
      </c>
      <c r="C22" s="330">
        <v>783100069</v>
      </c>
      <c r="D22" s="330">
        <v>47889650.840000004</v>
      </c>
      <c r="E22" s="330">
        <v>28069574.039999999</v>
      </c>
      <c r="F22" s="330">
        <f>E22-D23</f>
        <v>28069574.039999999</v>
      </c>
      <c r="G22" s="331" t="str">
        <f>IFERROR(F22/D23,"0.0%")</f>
        <v>0.0%</v>
      </c>
    </row>
    <row r="23" spans="2:7" x14ac:dyDescent="0.3">
      <c r="B23" s="329" t="s">
        <v>371</v>
      </c>
      <c r="C23" s="330">
        <v>137862646</v>
      </c>
      <c r="D23" s="330">
        <v>0</v>
      </c>
      <c r="E23" s="330">
        <v>0</v>
      </c>
      <c r="F23" s="330">
        <f>E23-D24</f>
        <v>0</v>
      </c>
      <c r="G23" s="331" t="str">
        <f>IFERROR(F23/#REF!,"0.0%")</f>
        <v>0.0%</v>
      </c>
    </row>
    <row r="24" spans="2:7" x14ac:dyDescent="0.3">
      <c r="B24" s="329" t="s">
        <v>372</v>
      </c>
      <c r="C24" s="330">
        <v>0</v>
      </c>
      <c r="D24" s="330">
        <v>0</v>
      </c>
      <c r="E24" s="330">
        <v>0</v>
      </c>
      <c r="F24" s="330">
        <f t="shared" ref="F24:F87" si="2">E24-D24</f>
        <v>0</v>
      </c>
      <c r="G24" s="331" t="str">
        <f t="shared" ref="G24:G75" si="3">IFERROR(F24/D24,"0.0%")</f>
        <v>0.0%</v>
      </c>
    </row>
    <row r="25" spans="2:7" x14ac:dyDescent="0.3">
      <c r="B25" s="329" t="s">
        <v>378</v>
      </c>
      <c r="C25" s="330">
        <v>56622348</v>
      </c>
      <c r="D25" s="330">
        <v>0</v>
      </c>
      <c r="E25" s="330">
        <v>0</v>
      </c>
      <c r="F25" s="330">
        <f t="shared" si="2"/>
        <v>0</v>
      </c>
      <c r="G25" s="331" t="str">
        <f t="shared" si="3"/>
        <v>0.0%</v>
      </c>
    </row>
    <row r="26" spans="2:7" x14ac:dyDescent="0.3">
      <c r="B26" s="329" t="s">
        <v>373</v>
      </c>
      <c r="C26" s="330">
        <v>49069786</v>
      </c>
      <c r="D26" s="330">
        <v>0</v>
      </c>
      <c r="E26" s="330">
        <v>0</v>
      </c>
      <c r="F26" s="330">
        <f t="shared" si="2"/>
        <v>0</v>
      </c>
      <c r="G26" s="331" t="str">
        <f t="shared" si="3"/>
        <v>0.0%</v>
      </c>
    </row>
    <row r="27" spans="2:7" x14ac:dyDescent="0.3">
      <c r="B27" s="329" t="s">
        <v>374</v>
      </c>
      <c r="C27" s="330">
        <v>120379810</v>
      </c>
      <c r="D27" s="330">
        <v>9140022.5</v>
      </c>
      <c r="E27" s="330">
        <v>20092385.020000003</v>
      </c>
      <c r="F27" s="330">
        <f t="shared" si="2"/>
        <v>10952362.520000003</v>
      </c>
      <c r="G27" s="331">
        <f t="shared" si="3"/>
        <v>1.1982861661445585</v>
      </c>
    </row>
    <row r="28" spans="2:7" x14ac:dyDescent="0.3">
      <c r="B28" s="326" t="s">
        <v>379</v>
      </c>
      <c r="C28" s="327">
        <f>+C30+C31+C33+C34+C35+C36+C37+C38+C29+C32</f>
        <v>3852953443</v>
      </c>
      <c r="D28" s="327">
        <f>+D30+D31+D33+D34+D35+D36+D37+D38+D29</f>
        <v>466419748.35999995</v>
      </c>
      <c r="E28" s="327">
        <f>+E30+E31+E33+E34+E35+E36+E37+E38+E29+E32</f>
        <v>194518614.20000002</v>
      </c>
      <c r="F28" s="327">
        <f t="shared" si="2"/>
        <v>-271901134.15999997</v>
      </c>
      <c r="G28" s="328">
        <f t="shared" si="3"/>
        <v>-0.58295373451926968</v>
      </c>
    </row>
    <row r="29" spans="2:7" x14ac:dyDescent="0.3">
      <c r="B29" s="329" t="s">
        <v>376</v>
      </c>
      <c r="C29" s="330">
        <v>0</v>
      </c>
      <c r="D29" s="330">
        <v>0</v>
      </c>
      <c r="E29" s="330">
        <v>0</v>
      </c>
      <c r="F29" s="330">
        <f t="shared" si="2"/>
        <v>0</v>
      </c>
      <c r="G29" s="331" t="str">
        <f t="shared" si="3"/>
        <v>0.0%</v>
      </c>
    </row>
    <row r="30" spans="2:7" x14ac:dyDescent="0.3">
      <c r="B30" s="329" t="s">
        <v>377</v>
      </c>
      <c r="C30" s="330">
        <v>28108806</v>
      </c>
      <c r="D30" s="330">
        <v>0</v>
      </c>
      <c r="E30" s="330">
        <v>0</v>
      </c>
      <c r="F30" s="330">
        <f t="shared" si="2"/>
        <v>0</v>
      </c>
      <c r="G30" s="331" t="str">
        <f t="shared" si="3"/>
        <v>0.0%</v>
      </c>
    </row>
    <row r="31" spans="2:7" x14ac:dyDescent="0.3">
      <c r="B31" s="329" t="s">
        <v>370</v>
      </c>
      <c r="C31" s="330">
        <v>1500657552</v>
      </c>
      <c r="D31" s="330">
        <v>420960915.78999996</v>
      </c>
      <c r="E31" s="330">
        <v>25976564.350000001</v>
      </c>
      <c r="F31" s="330">
        <f t="shared" si="2"/>
        <v>-394984351.43999994</v>
      </c>
      <c r="G31" s="331">
        <f t="shared" si="3"/>
        <v>-0.93829221817125019</v>
      </c>
    </row>
    <row r="32" spans="2:7" x14ac:dyDescent="0.3">
      <c r="B32" s="329" t="s">
        <v>380</v>
      </c>
      <c r="C32" s="330">
        <v>591025000</v>
      </c>
      <c r="D32" s="330">
        <v>0</v>
      </c>
      <c r="E32" s="330">
        <v>106908</v>
      </c>
      <c r="F32" s="330">
        <f t="shared" si="2"/>
        <v>106908</v>
      </c>
      <c r="G32" s="331" t="str">
        <f t="shared" si="3"/>
        <v>0.0%</v>
      </c>
    </row>
    <row r="33" spans="2:12" x14ac:dyDescent="0.3">
      <c r="B33" s="329" t="s">
        <v>371</v>
      </c>
      <c r="C33" s="330">
        <v>176202365</v>
      </c>
      <c r="D33" s="330">
        <v>0</v>
      </c>
      <c r="E33" s="330">
        <v>0</v>
      </c>
      <c r="F33" s="330">
        <f t="shared" si="2"/>
        <v>0</v>
      </c>
      <c r="G33" s="331" t="str">
        <f t="shared" si="3"/>
        <v>0.0%</v>
      </c>
    </row>
    <row r="34" spans="2:12" x14ac:dyDescent="0.3">
      <c r="B34" s="329" t="s">
        <v>372</v>
      </c>
      <c r="C34" s="330">
        <v>657921523</v>
      </c>
      <c r="D34" s="330">
        <v>0</v>
      </c>
      <c r="E34" s="330">
        <v>24177829.879999999</v>
      </c>
      <c r="F34" s="330">
        <f t="shared" si="2"/>
        <v>24177829.879999999</v>
      </c>
      <c r="G34" s="331" t="str">
        <f t="shared" si="3"/>
        <v>0.0%</v>
      </c>
    </row>
    <row r="35" spans="2:12" x14ac:dyDescent="0.3">
      <c r="B35" s="329" t="s">
        <v>378</v>
      </c>
      <c r="C35" s="330">
        <v>368497969</v>
      </c>
      <c r="D35" s="330">
        <v>0</v>
      </c>
      <c r="E35" s="330">
        <v>69226675.730000004</v>
      </c>
      <c r="F35" s="330">
        <f t="shared" si="2"/>
        <v>69226675.730000004</v>
      </c>
      <c r="G35" s="331" t="str">
        <f t="shared" si="3"/>
        <v>0.0%</v>
      </c>
      <c r="L35" s="303" t="s">
        <v>138</v>
      </c>
    </row>
    <row r="36" spans="2:12" x14ac:dyDescent="0.3">
      <c r="B36" s="329" t="s">
        <v>373</v>
      </c>
      <c r="C36" s="330">
        <v>214625596</v>
      </c>
      <c r="D36" s="330">
        <v>2118401.75</v>
      </c>
      <c r="E36" s="330">
        <v>0</v>
      </c>
      <c r="F36" s="330">
        <f t="shared" si="2"/>
        <v>-2118401.75</v>
      </c>
      <c r="G36" s="331">
        <f t="shared" si="3"/>
        <v>-1</v>
      </c>
    </row>
    <row r="37" spans="2:12" x14ac:dyDescent="0.3">
      <c r="B37" s="329" t="s">
        <v>374</v>
      </c>
      <c r="C37" s="330">
        <v>202014632</v>
      </c>
      <c r="D37" s="330">
        <v>43340430.82</v>
      </c>
      <c r="E37" s="330">
        <v>75030636.24000001</v>
      </c>
      <c r="F37" s="330">
        <f t="shared" si="2"/>
        <v>31690205.420000009</v>
      </c>
      <c r="G37" s="331">
        <f t="shared" si="3"/>
        <v>0.73119267207136662</v>
      </c>
    </row>
    <row r="38" spans="2:12" x14ac:dyDescent="0.3">
      <c r="B38" s="329" t="s">
        <v>381</v>
      </c>
      <c r="C38" s="330">
        <v>113900000</v>
      </c>
      <c r="D38" s="330">
        <v>0</v>
      </c>
      <c r="E38" s="330">
        <v>0</v>
      </c>
      <c r="F38" s="330">
        <f t="shared" si="2"/>
        <v>0</v>
      </c>
      <c r="G38" s="331" t="str">
        <f t="shared" si="3"/>
        <v>0.0%</v>
      </c>
    </row>
    <row r="39" spans="2:12" x14ac:dyDescent="0.3">
      <c r="B39" s="326" t="s">
        <v>382</v>
      </c>
      <c r="C39" s="327">
        <f>C41+C40</f>
        <v>1212640000</v>
      </c>
      <c r="D39" s="327">
        <f>D41+D40</f>
        <v>0</v>
      </c>
      <c r="E39" s="327">
        <f>E41+E40</f>
        <v>0</v>
      </c>
      <c r="F39" s="327">
        <f t="shared" si="2"/>
        <v>0</v>
      </c>
      <c r="G39" s="328" t="str">
        <f t="shared" si="3"/>
        <v>0.0%</v>
      </c>
    </row>
    <row r="40" spans="2:12" x14ac:dyDescent="0.3">
      <c r="B40" s="329" t="s">
        <v>383</v>
      </c>
      <c r="C40" s="330">
        <v>0</v>
      </c>
      <c r="D40" s="330">
        <v>0</v>
      </c>
      <c r="E40" s="330">
        <v>0</v>
      </c>
      <c r="F40" s="330">
        <f t="shared" si="2"/>
        <v>0</v>
      </c>
      <c r="G40" s="331" t="str">
        <f t="shared" si="3"/>
        <v>0.0%</v>
      </c>
    </row>
    <row r="41" spans="2:12" x14ac:dyDescent="0.3">
      <c r="B41" s="329" t="s">
        <v>370</v>
      </c>
      <c r="C41" s="330">
        <v>1212640000</v>
      </c>
      <c r="D41" s="330">
        <v>0</v>
      </c>
      <c r="E41" s="330">
        <v>0</v>
      </c>
      <c r="F41" s="330">
        <f t="shared" si="2"/>
        <v>0</v>
      </c>
      <c r="G41" s="331" t="str">
        <f t="shared" si="3"/>
        <v>0.0%</v>
      </c>
    </row>
    <row r="42" spans="2:12" x14ac:dyDescent="0.3">
      <c r="B42" s="323" t="s">
        <v>384</v>
      </c>
      <c r="C42" s="324">
        <f>+C43+C51+C54</f>
        <v>1363068050</v>
      </c>
      <c r="D42" s="324">
        <f>+D43+D51+D54</f>
        <v>262773122.83999997</v>
      </c>
      <c r="E42" s="324">
        <f>+E43+E51+E54</f>
        <v>283456329.85000002</v>
      </c>
      <c r="F42" s="324">
        <f t="shared" si="2"/>
        <v>20683207.01000005</v>
      </c>
      <c r="G42" s="325">
        <f t="shared" si="3"/>
        <v>7.8711273004103452E-2</v>
      </c>
    </row>
    <row r="43" spans="2:12" x14ac:dyDescent="0.3">
      <c r="B43" s="326" t="s">
        <v>385</v>
      </c>
      <c r="C43" s="327">
        <f>+C44+C45+C46+C47+C48+C49+C50</f>
        <v>1004935202</v>
      </c>
      <c r="D43" s="327">
        <f>+D44+D45+D46+D47+D48+D49+D50</f>
        <v>44740052.329999998</v>
      </c>
      <c r="E43" s="327">
        <f>+E44+E45+E46+E47+E48+E49+E50</f>
        <v>161805085.84</v>
      </c>
      <c r="F43" s="327">
        <f t="shared" si="2"/>
        <v>117065033.51000001</v>
      </c>
      <c r="G43" s="328">
        <f t="shared" si="3"/>
        <v>2.6165600488469525</v>
      </c>
    </row>
    <row r="44" spans="2:12" x14ac:dyDescent="0.3">
      <c r="B44" s="329" t="s">
        <v>370</v>
      </c>
      <c r="C44" s="330">
        <v>701164946</v>
      </c>
      <c r="D44" s="330">
        <v>28579125.239999998</v>
      </c>
      <c r="E44" s="330">
        <v>79341625.170000002</v>
      </c>
      <c r="F44" s="330">
        <f t="shared" si="2"/>
        <v>50762499.930000007</v>
      </c>
      <c r="G44" s="331">
        <f t="shared" si="3"/>
        <v>1.7762090163260718</v>
      </c>
    </row>
    <row r="45" spans="2:12" x14ac:dyDescent="0.3">
      <c r="B45" s="329" t="s">
        <v>371</v>
      </c>
      <c r="C45" s="330">
        <v>43183012</v>
      </c>
      <c r="D45" s="330">
        <v>0</v>
      </c>
      <c r="E45" s="330">
        <v>15825909.49</v>
      </c>
      <c r="F45" s="330">
        <f t="shared" si="2"/>
        <v>15825909.49</v>
      </c>
      <c r="G45" s="331" t="str">
        <f t="shared" si="3"/>
        <v>0.0%</v>
      </c>
    </row>
    <row r="46" spans="2:12" x14ac:dyDescent="0.3">
      <c r="B46" s="329" t="s">
        <v>372</v>
      </c>
      <c r="C46" s="330">
        <v>6453123</v>
      </c>
      <c r="D46" s="330">
        <v>0</v>
      </c>
      <c r="E46" s="330">
        <v>0</v>
      </c>
      <c r="F46" s="330">
        <f t="shared" si="2"/>
        <v>0</v>
      </c>
      <c r="G46" s="331" t="str">
        <f t="shared" si="3"/>
        <v>0.0%</v>
      </c>
    </row>
    <row r="47" spans="2:12" x14ac:dyDescent="0.3">
      <c r="B47" s="329" t="s">
        <v>378</v>
      </c>
      <c r="C47" s="330">
        <v>76999249</v>
      </c>
      <c r="D47" s="330">
        <v>0</v>
      </c>
      <c r="E47" s="330">
        <v>2276123.25</v>
      </c>
      <c r="F47" s="330">
        <f t="shared" si="2"/>
        <v>2276123.25</v>
      </c>
      <c r="G47" s="331" t="str">
        <f t="shared" si="3"/>
        <v>0.0%</v>
      </c>
    </row>
    <row r="48" spans="2:12" x14ac:dyDescent="0.3">
      <c r="B48" s="329" t="s">
        <v>373</v>
      </c>
      <c r="C48" s="330">
        <v>29391089</v>
      </c>
      <c r="D48" s="330">
        <v>6533663.0300000003</v>
      </c>
      <c r="E48" s="330">
        <v>0</v>
      </c>
      <c r="F48" s="330">
        <f t="shared" si="2"/>
        <v>-6533663.0300000003</v>
      </c>
      <c r="G48" s="331">
        <f t="shared" si="3"/>
        <v>-1</v>
      </c>
    </row>
    <row r="49" spans="2:7" x14ac:dyDescent="0.3">
      <c r="B49" s="329" t="s">
        <v>374</v>
      </c>
      <c r="C49" s="330">
        <v>147743783</v>
      </c>
      <c r="D49" s="330">
        <v>9627264.0600000005</v>
      </c>
      <c r="E49" s="330">
        <v>64361427.930000007</v>
      </c>
      <c r="F49" s="330">
        <f t="shared" si="2"/>
        <v>54734163.870000005</v>
      </c>
      <c r="G49" s="331">
        <f t="shared" si="3"/>
        <v>5.6853290331375828</v>
      </c>
    </row>
    <row r="50" spans="2:7" x14ac:dyDescent="0.3">
      <c r="B50" s="329" t="s">
        <v>381</v>
      </c>
      <c r="C50" s="330">
        <v>0</v>
      </c>
      <c r="D50" s="330">
        <v>0</v>
      </c>
      <c r="E50" s="330">
        <v>0</v>
      </c>
      <c r="F50" s="330">
        <f t="shared" si="2"/>
        <v>0</v>
      </c>
      <c r="G50" s="331" t="str">
        <f t="shared" si="3"/>
        <v>0.0%</v>
      </c>
    </row>
    <row r="51" spans="2:7" x14ac:dyDescent="0.3">
      <c r="B51" s="326" t="s">
        <v>386</v>
      </c>
      <c r="C51" s="327">
        <f>+C52+C53</f>
        <v>285918584</v>
      </c>
      <c r="D51" s="327">
        <f>+D52+D53</f>
        <v>204578342.19</v>
      </c>
      <c r="E51" s="327">
        <f>+E52+E53</f>
        <v>72393307.980000004</v>
      </c>
      <c r="F51" s="327">
        <f t="shared" si="2"/>
        <v>-132185034.20999999</v>
      </c>
      <c r="G51" s="328">
        <f t="shared" si="3"/>
        <v>-0.6461340569826034</v>
      </c>
    </row>
    <row r="52" spans="2:7" x14ac:dyDescent="0.3">
      <c r="B52" s="329" t="s">
        <v>374</v>
      </c>
      <c r="C52" s="330">
        <v>285918584</v>
      </c>
      <c r="D52" s="330">
        <v>196578342.19</v>
      </c>
      <c r="E52" s="330">
        <v>67653291.189999998</v>
      </c>
      <c r="F52" s="330">
        <f t="shared" si="2"/>
        <v>-128925051</v>
      </c>
      <c r="G52" s="331">
        <f t="shared" si="3"/>
        <v>-0.65584565198636846</v>
      </c>
    </row>
    <row r="53" spans="2:7" x14ac:dyDescent="0.3">
      <c r="B53" s="329" t="s">
        <v>370</v>
      </c>
      <c r="C53" s="330">
        <v>0</v>
      </c>
      <c r="D53" s="330">
        <v>8000000</v>
      </c>
      <c r="E53" s="330">
        <v>4740016.79</v>
      </c>
      <c r="F53" s="330">
        <f t="shared" si="2"/>
        <v>-3259983.21</v>
      </c>
      <c r="G53" s="331">
        <f t="shared" si="3"/>
        <v>-0.40749790125000002</v>
      </c>
    </row>
    <row r="54" spans="2:7" x14ac:dyDescent="0.3">
      <c r="B54" s="326" t="s">
        <v>387</v>
      </c>
      <c r="C54" s="327">
        <f>+C55+C56+C57+C58</f>
        <v>72214264</v>
      </c>
      <c r="D54" s="327">
        <f>+D55+D56+D57+D58</f>
        <v>13454728.32</v>
      </c>
      <c r="E54" s="327">
        <f>+E55+E56+E57+E58</f>
        <v>49257936.030000001</v>
      </c>
      <c r="F54" s="327">
        <f t="shared" si="2"/>
        <v>35803207.710000001</v>
      </c>
      <c r="G54" s="328">
        <f t="shared" si="3"/>
        <v>2.6610130549258093</v>
      </c>
    </row>
    <row r="55" spans="2:7" x14ac:dyDescent="0.3">
      <c r="B55" s="329" t="s">
        <v>370</v>
      </c>
      <c r="C55" s="330">
        <v>0</v>
      </c>
      <c r="D55" s="330">
        <v>8000000</v>
      </c>
      <c r="E55" s="330">
        <v>36425181.039999999</v>
      </c>
      <c r="F55" s="330">
        <f t="shared" si="2"/>
        <v>28425181.039999999</v>
      </c>
      <c r="G55" s="331">
        <f t="shared" si="3"/>
        <v>3.5531476299999998</v>
      </c>
    </row>
    <row r="56" spans="2:7" x14ac:dyDescent="0.3">
      <c r="B56" s="329" t="s">
        <v>372</v>
      </c>
      <c r="C56" s="330">
        <v>9582415</v>
      </c>
      <c r="D56" s="330">
        <v>0</v>
      </c>
      <c r="E56" s="330">
        <v>0</v>
      </c>
      <c r="F56" s="330">
        <f t="shared" si="2"/>
        <v>0</v>
      </c>
      <c r="G56" s="331" t="str">
        <f t="shared" si="3"/>
        <v>0.0%</v>
      </c>
    </row>
    <row r="57" spans="2:7" x14ac:dyDescent="0.3">
      <c r="B57" s="329" t="s">
        <v>373</v>
      </c>
      <c r="C57" s="330">
        <v>16613202</v>
      </c>
      <c r="D57" s="330">
        <v>0</v>
      </c>
      <c r="E57" s="330">
        <v>9656851.3200000003</v>
      </c>
      <c r="F57" s="330">
        <f t="shared" si="2"/>
        <v>9656851.3200000003</v>
      </c>
      <c r="G57" s="331" t="str">
        <f t="shared" si="3"/>
        <v>0.0%</v>
      </c>
    </row>
    <row r="58" spans="2:7" x14ac:dyDescent="0.3">
      <c r="B58" s="329" t="s">
        <v>374</v>
      </c>
      <c r="C58" s="330">
        <v>46018647</v>
      </c>
      <c r="D58" s="330">
        <v>5454728.3200000003</v>
      </c>
      <c r="E58" s="330">
        <v>3175903.67</v>
      </c>
      <c r="F58" s="330">
        <f t="shared" si="2"/>
        <v>-2278824.6500000004</v>
      </c>
      <c r="G58" s="331">
        <f t="shared" si="3"/>
        <v>-0.41777051327095249</v>
      </c>
    </row>
    <row r="59" spans="2:7" x14ac:dyDescent="0.3">
      <c r="B59" s="323" t="s">
        <v>388</v>
      </c>
      <c r="C59" s="324">
        <f>+C60+C70+C78+C81</f>
        <v>3072705523</v>
      </c>
      <c r="D59" s="324">
        <f>+D60+D70+D78+D81</f>
        <v>835565308.19999993</v>
      </c>
      <c r="E59" s="324">
        <f>+E60+E70+E78+E81</f>
        <v>248709817.92000002</v>
      </c>
      <c r="F59" s="324">
        <f t="shared" si="2"/>
        <v>-586855490.27999997</v>
      </c>
      <c r="G59" s="325">
        <f t="shared" si="3"/>
        <v>-0.70234544747222916</v>
      </c>
    </row>
    <row r="60" spans="2:7" x14ac:dyDescent="0.3">
      <c r="B60" s="326" t="s">
        <v>389</v>
      </c>
      <c r="C60" s="327">
        <f>+C62+C64+C65+C66+C67+C68+C69+C61+C63</f>
        <v>1558186505</v>
      </c>
      <c r="D60" s="327">
        <f>+D62+D64+D65+D66+D67+D68+D69+D61</f>
        <v>295489557.25</v>
      </c>
      <c r="E60" s="327">
        <f>+E62+E64+E65+E66+E67+E68+E69+E61</f>
        <v>129332876.08000001</v>
      </c>
      <c r="F60" s="327">
        <f t="shared" si="2"/>
        <v>-166156681.16999999</v>
      </c>
      <c r="G60" s="328">
        <f t="shared" si="3"/>
        <v>-0.56230982480853808</v>
      </c>
    </row>
    <row r="61" spans="2:7" x14ac:dyDescent="0.3">
      <c r="B61" s="329" t="s">
        <v>376</v>
      </c>
      <c r="C61" s="330">
        <v>0</v>
      </c>
      <c r="D61" s="330">
        <v>0</v>
      </c>
      <c r="E61" s="330">
        <v>0</v>
      </c>
      <c r="F61" s="330">
        <f t="shared" si="2"/>
        <v>0</v>
      </c>
      <c r="G61" s="331" t="str">
        <f t="shared" si="3"/>
        <v>0.0%</v>
      </c>
    </row>
    <row r="62" spans="2:7" x14ac:dyDescent="0.3">
      <c r="B62" s="329" t="s">
        <v>377</v>
      </c>
      <c r="C62" s="330">
        <v>39383951</v>
      </c>
      <c r="D62" s="330">
        <v>0</v>
      </c>
      <c r="E62" s="330">
        <v>0</v>
      </c>
      <c r="F62" s="330">
        <f t="shared" si="2"/>
        <v>0</v>
      </c>
      <c r="G62" s="331" t="str">
        <f t="shared" si="3"/>
        <v>0.0%</v>
      </c>
    </row>
    <row r="63" spans="2:7" x14ac:dyDescent="0.3">
      <c r="B63" s="329" t="s">
        <v>390</v>
      </c>
      <c r="C63" s="330">
        <v>143382551</v>
      </c>
      <c r="D63" s="330">
        <v>0</v>
      </c>
      <c r="E63" s="330"/>
      <c r="F63" s="330">
        <f t="shared" si="2"/>
        <v>0</v>
      </c>
      <c r="G63" s="331" t="str">
        <f t="shared" si="3"/>
        <v>0.0%</v>
      </c>
    </row>
    <row r="64" spans="2:7" x14ac:dyDescent="0.3">
      <c r="B64" s="329" t="s">
        <v>370</v>
      </c>
      <c r="C64" s="330">
        <v>194358689</v>
      </c>
      <c r="D64" s="330">
        <v>0</v>
      </c>
      <c r="E64" s="330">
        <v>119927136.90000001</v>
      </c>
      <c r="F64" s="330">
        <f t="shared" si="2"/>
        <v>119927136.90000001</v>
      </c>
      <c r="G64" s="331" t="str">
        <f t="shared" si="3"/>
        <v>0.0%</v>
      </c>
    </row>
    <row r="65" spans="2:7" x14ac:dyDescent="0.3">
      <c r="B65" s="329" t="s">
        <v>371</v>
      </c>
      <c r="C65" s="330">
        <v>53360098</v>
      </c>
      <c r="D65" s="330">
        <v>0</v>
      </c>
      <c r="E65" s="330"/>
      <c r="F65" s="330">
        <f t="shared" si="2"/>
        <v>0</v>
      </c>
      <c r="G65" s="331" t="str">
        <f t="shared" si="3"/>
        <v>0.0%</v>
      </c>
    </row>
    <row r="66" spans="2:7" x14ac:dyDescent="0.3">
      <c r="B66" s="329" t="s">
        <v>372</v>
      </c>
      <c r="C66" s="330">
        <v>237793529</v>
      </c>
      <c r="D66" s="330">
        <v>7010989.1399999997</v>
      </c>
      <c r="E66" s="330">
        <v>0</v>
      </c>
      <c r="F66" s="330">
        <f t="shared" si="2"/>
        <v>-7010989.1399999997</v>
      </c>
      <c r="G66" s="331">
        <f t="shared" si="3"/>
        <v>-1</v>
      </c>
    </row>
    <row r="67" spans="2:7" x14ac:dyDescent="0.3">
      <c r="B67" s="329" t="s">
        <v>378</v>
      </c>
      <c r="C67" s="330">
        <v>817826522</v>
      </c>
      <c r="D67" s="330">
        <v>286128568.11000001</v>
      </c>
      <c r="E67" s="330"/>
      <c r="F67" s="330">
        <f t="shared" si="2"/>
        <v>-286128568.11000001</v>
      </c>
      <c r="G67" s="331">
        <f t="shared" si="3"/>
        <v>-1</v>
      </c>
    </row>
    <row r="68" spans="2:7" x14ac:dyDescent="0.3">
      <c r="B68" s="329" t="s">
        <v>373</v>
      </c>
      <c r="C68" s="330">
        <v>6906676</v>
      </c>
      <c r="D68" s="330">
        <v>2350000</v>
      </c>
      <c r="E68" s="330">
        <v>0</v>
      </c>
      <c r="F68" s="330">
        <f t="shared" si="2"/>
        <v>-2350000</v>
      </c>
      <c r="G68" s="331">
        <f t="shared" si="3"/>
        <v>-1</v>
      </c>
    </row>
    <row r="69" spans="2:7" x14ac:dyDescent="0.3">
      <c r="B69" s="329" t="s">
        <v>374</v>
      </c>
      <c r="C69" s="330">
        <v>65174489</v>
      </c>
      <c r="D69" s="330">
        <v>0</v>
      </c>
      <c r="E69" s="330">
        <v>9405739.1799999997</v>
      </c>
      <c r="F69" s="330">
        <f t="shared" si="2"/>
        <v>9405739.1799999997</v>
      </c>
      <c r="G69" s="331" t="str">
        <f t="shared" si="3"/>
        <v>0.0%</v>
      </c>
    </row>
    <row r="70" spans="2:7" x14ac:dyDescent="0.3">
      <c r="B70" s="326" t="s">
        <v>391</v>
      </c>
      <c r="C70" s="327">
        <f>+C71+C73+C74+C75+C77+C76</f>
        <v>989650540</v>
      </c>
      <c r="D70" s="327">
        <f>+D71+D73+D74+D75+D77+D76</f>
        <v>509208551.33999997</v>
      </c>
      <c r="E70" s="327">
        <f>+E71+E73+E74+E75+E77+E76+E72</f>
        <v>34377748</v>
      </c>
      <c r="F70" s="327">
        <f t="shared" si="2"/>
        <v>-474830803.33999997</v>
      </c>
      <c r="G70" s="328">
        <f t="shared" si="3"/>
        <v>-0.93248788161641483</v>
      </c>
    </row>
    <row r="71" spans="2:7" x14ac:dyDescent="0.3">
      <c r="B71" s="329" t="s">
        <v>370</v>
      </c>
      <c r="C71" s="330">
        <v>715000000</v>
      </c>
      <c r="D71" s="330">
        <v>496000000</v>
      </c>
      <c r="E71" s="330">
        <v>24517225.100000001</v>
      </c>
      <c r="F71" s="330">
        <f t="shared" si="2"/>
        <v>-471482774.89999998</v>
      </c>
      <c r="G71" s="331">
        <f t="shared" si="3"/>
        <v>-0.9505701106854838</v>
      </c>
    </row>
    <row r="72" spans="2:7" x14ac:dyDescent="0.3">
      <c r="B72" s="329" t="s">
        <v>392</v>
      </c>
      <c r="C72" s="330">
        <v>0</v>
      </c>
      <c r="D72" s="330">
        <v>0</v>
      </c>
      <c r="E72" s="330">
        <v>7719251.1500000004</v>
      </c>
      <c r="F72" s="330">
        <f t="shared" si="2"/>
        <v>7719251.1500000004</v>
      </c>
      <c r="G72" s="331" t="str">
        <f t="shared" si="3"/>
        <v>0.0%</v>
      </c>
    </row>
    <row r="73" spans="2:7" x14ac:dyDescent="0.3">
      <c r="B73" s="329" t="s">
        <v>371</v>
      </c>
      <c r="C73" s="330">
        <v>6867669</v>
      </c>
      <c r="D73" s="330">
        <v>0</v>
      </c>
      <c r="E73" s="330">
        <v>0</v>
      </c>
      <c r="F73" s="330">
        <f t="shared" si="2"/>
        <v>0</v>
      </c>
      <c r="G73" s="331" t="str">
        <f t="shared" si="3"/>
        <v>0.0%</v>
      </c>
    </row>
    <row r="74" spans="2:7" x14ac:dyDescent="0.3">
      <c r="B74" s="329" t="s">
        <v>372</v>
      </c>
      <c r="C74" s="330">
        <v>221707859</v>
      </c>
      <c r="D74" s="330">
        <v>0</v>
      </c>
      <c r="E74" s="330">
        <v>0</v>
      </c>
      <c r="F74" s="330">
        <f t="shared" si="2"/>
        <v>0</v>
      </c>
      <c r="G74" s="331" t="str">
        <f t="shared" si="3"/>
        <v>0.0%</v>
      </c>
    </row>
    <row r="75" spans="2:7" x14ac:dyDescent="0.3">
      <c r="B75" s="329" t="s">
        <v>373</v>
      </c>
      <c r="C75" s="330">
        <v>12597926</v>
      </c>
      <c r="D75" s="330">
        <v>0</v>
      </c>
      <c r="E75" s="330">
        <v>0</v>
      </c>
      <c r="F75" s="330">
        <f t="shared" si="2"/>
        <v>0</v>
      </c>
      <c r="G75" s="331" t="str">
        <f t="shared" si="3"/>
        <v>0.0%</v>
      </c>
    </row>
    <row r="76" spans="2:7" x14ac:dyDescent="0.3">
      <c r="B76" s="329" t="s">
        <v>374</v>
      </c>
      <c r="C76" s="330">
        <v>33477086</v>
      </c>
      <c r="D76" s="330">
        <v>7934942.4000000004</v>
      </c>
      <c r="E76" s="330">
        <v>2141271.75</v>
      </c>
      <c r="F76" s="330">
        <f t="shared" si="2"/>
        <v>-5793670.6500000004</v>
      </c>
      <c r="G76" s="331">
        <f>IFERROR(F76/D77,"0.0%")</f>
        <v>-1.0986159034386043</v>
      </c>
    </row>
    <row r="77" spans="2:7" x14ac:dyDescent="0.3">
      <c r="B77" s="329" t="s">
        <v>381</v>
      </c>
      <c r="C77" s="330">
        <v>0</v>
      </c>
      <c r="D77" s="330">
        <v>5273608.9400000004</v>
      </c>
      <c r="E77" s="330">
        <v>0</v>
      </c>
      <c r="F77" s="330">
        <f t="shared" si="2"/>
        <v>-5273608.9400000004</v>
      </c>
      <c r="G77" s="331" t="str">
        <f>IFERROR(F77/#REF!,"0.0%")</f>
        <v>0.0%</v>
      </c>
    </row>
    <row r="78" spans="2:7" x14ac:dyDescent="0.3">
      <c r="B78" s="326" t="s">
        <v>393</v>
      </c>
      <c r="C78" s="327">
        <f>+C79+C80</f>
        <v>266283091</v>
      </c>
      <c r="D78" s="327">
        <f>+D79+D80</f>
        <v>22162019.280000001</v>
      </c>
      <c r="E78" s="327">
        <f>+E79+E80</f>
        <v>3632278</v>
      </c>
      <c r="F78" s="327">
        <f t="shared" si="2"/>
        <v>-18529741.280000001</v>
      </c>
      <c r="G78" s="328">
        <f t="shared" ref="G78:G141" si="4">IFERROR(F78/D78,"0.0%")</f>
        <v>-0.83610347260739326</v>
      </c>
    </row>
    <row r="79" spans="2:7" x14ac:dyDescent="0.3">
      <c r="B79" s="329" t="s">
        <v>370</v>
      </c>
      <c r="C79" s="330">
        <v>234687907</v>
      </c>
      <c r="D79" s="330">
        <v>12898808.01</v>
      </c>
      <c r="E79" s="330">
        <v>3632278</v>
      </c>
      <c r="F79" s="330">
        <f t="shared" si="2"/>
        <v>-9266530.0099999998</v>
      </c>
      <c r="G79" s="331">
        <f t="shared" si="4"/>
        <v>-0.71840204170927879</v>
      </c>
    </row>
    <row r="80" spans="2:7" x14ac:dyDescent="0.3">
      <c r="B80" s="329" t="s">
        <v>374</v>
      </c>
      <c r="C80" s="330">
        <v>31595184</v>
      </c>
      <c r="D80" s="330">
        <v>9263211.2699999996</v>
      </c>
      <c r="E80" s="330">
        <v>0</v>
      </c>
      <c r="F80" s="330">
        <f t="shared" si="2"/>
        <v>-9263211.2699999996</v>
      </c>
      <c r="G80" s="331">
        <f t="shared" si="4"/>
        <v>-1</v>
      </c>
    </row>
    <row r="81" spans="2:7" x14ac:dyDescent="0.3">
      <c r="B81" s="326" t="s">
        <v>394</v>
      </c>
      <c r="C81" s="327">
        <f>+C82+C83+C84+C85+C86+C87+C88+C89</f>
        <v>258585387</v>
      </c>
      <c r="D81" s="327">
        <f>+D82+D83+D84+D85+D86+D87+D88+D89</f>
        <v>8705180.3300000001</v>
      </c>
      <c r="E81" s="327">
        <f>+E82+E83+E84+E85+E86+E87+E88+E89</f>
        <v>81366915.840000004</v>
      </c>
      <c r="F81" s="327">
        <f t="shared" si="2"/>
        <v>72661735.510000005</v>
      </c>
      <c r="G81" s="328">
        <f t="shared" si="4"/>
        <v>8.3469535099222938</v>
      </c>
    </row>
    <row r="82" spans="2:7" x14ac:dyDescent="0.3">
      <c r="B82" s="329" t="s">
        <v>369</v>
      </c>
      <c r="C82" s="330">
        <v>27279910</v>
      </c>
      <c r="D82" s="330">
        <v>0</v>
      </c>
      <c r="E82" s="330">
        <v>0</v>
      </c>
      <c r="F82" s="330">
        <f t="shared" si="2"/>
        <v>0</v>
      </c>
      <c r="G82" s="331" t="str">
        <f t="shared" si="4"/>
        <v>0.0%</v>
      </c>
    </row>
    <row r="83" spans="2:7" x14ac:dyDescent="0.3">
      <c r="B83" s="329" t="s">
        <v>395</v>
      </c>
      <c r="C83" s="330">
        <v>0</v>
      </c>
      <c r="D83" s="330">
        <v>0</v>
      </c>
      <c r="E83" s="330">
        <v>0</v>
      </c>
      <c r="F83" s="330">
        <f t="shared" si="2"/>
        <v>0</v>
      </c>
      <c r="G83" s="331" t="str">
        <f t="shared" si="4"/>
        <v>0.0%</v>
      </c>
    </row>
    <row r="84" spans="2:7" x14ac:dyDescent="0.3">
      <c r="B84" s="329" t="s">
        <v>370</v>
      </c>
      <c r="C84" s="330">
        <v>75000000</v>
      </c>
      <c r="D84" s="330">
        <v>8705180.3300000001</v>
      </c>
      <c r="E84" s="330">
        <v>8860808.2799999993</v>
      </c>
      <c r="F84" s="330">
        <f t="shared" si="2"/>
        <v>155627.94999999925</v>
      </c>
      <c r="G84" s="331">
        <f t="shared" si="4"/>
        <v>1.7877625057768246E-2</v>
      </c>
    </row>
    <row r="85" spans="2:7" x14ac:dyDescent="0.3">
      <c r="B85" s="329" t="s">
        <v>392</v>
      </c>
      <c r="C85" s="330">
        <v>0</v>
      </c>
      <c r="D85" s="330">
        <v>0</v>
      </c>
      <c r="E85" s="330">
        <v>0</v>
      </c>
      <c r="F85" s="330">
        <f t="shared" si="2"/>
        <v>0</v>
      </c>
      <c r="G85" s="331" t="str">
        <f t="shared" si="4"/>
        <v>0.0%</v>
      </c>
    </row>
    <row r="86" spans="2:7" x14ac:dyDescent="0.3">
      <c r="B86" s="329" t="s">
        <v>371</v>
      </c>
      <c r="C86" s="330">
        <v>95566881</v>
      </c>
      <c r="D86" s="330">
        <v>0</v>
      </c>
      <c r="E86" s="330">
        <v>0</v>
      </c>
      <c r="F86" s="330">
        <f t="shared" si="2"/>
        <v>0</v>
      </c>
      <c r="G86" s="331" t="str">
        <f t="shared" si="4"/>
        <v>0.0%</v>
      </c>
    </row>
    <row r="87" spans="2:7" x14ac:dyDescent="0.3">
      <c r="B87" s="329" t="s">
        <v>378</v>
      </c>
      <c r="C87" s="330">
        <v>20000000</v>
      </c>
      <c r="D87" s="330">
        <v>0</v>
      </c>
      <c r="E87" s="330">
        <v>0</v>
      </c>
      <c r="F87" s="330">
        <f t="shared" si="2"/>
        <v>0</v>
      </c>
      <c r="G87" s="331" t="str">
        <f t="shared" si="4"/>
        <v>0.0%</v>
      </c>
    </row>
    <row r="88" spans="2:7" x14ac:dyDescent="0.3">
      <c r="B88" s="329" t="s">
        <v>373</v>
      </c>
      <c r="C88" s="330">
        <v>0</v>
      </c>
      <c r="D88" s="330">
        <v>0</v>
      </c>
      <c r="E88" s="330">
        <v>32529774.199999999</v>
      </c>
      <c r="F88" s="330">
        <f t="shared" ref="F88:F120" si="5">E88-D88</f>
        <v>32529774.199999999</v>
      </c>
      <c r="G88" s="331" t="str">
        <f t="shared" si="4"/>
        <v>0.0%</v>
      </c>
    </row>
    <row r="89" spans="2:7" x14ac:dyDescent="0.3">
      <c r="B89" s="329" t="s">
        <v>374</v>
      </c>
      <c r="C89" s="330">
        <v>40738596</v>
      </c>
      <c r="D89" s="330">
        <v>0</v>
      </c>
      <c r="E89" s="330">
        <v>39976333.359999999</v>
      </c>
      <c r="F89" s="330">
        <f t="shared" si="5"/>
        <v>39976333.359999999</v>
      </c>
      <c r="G89" s="331" t="str">
        <f t="shared" si="4"/>
        <v>0.0%</v>
      </c>
    </row>
    <row r="90" spans="2:7" x14ac:dyDescent="0.3">
      <c r="B90" s="323" t="s">
        <v>396</v>
      </c>
      <c r="C90" s="324">
        <f>+C91+C98+C107+C112+C117</f>
        <v>7584894218</v>
      </c>
      <c r="D90" s="324">
        <f>+D91+D98+D107+D112+D117</f>
        <v>235676755.98000002</v>
      </c>
      <c r="E90" s="324">
        <f>+E91+E98+E107+E112+E117</f>
        <v>266732783.25000003</v>
      </c>
      <c r="F90" s="324">
        <f t="shared" si="5"/>
        <v>31056027.270000011</v>
      </c>
      <c r="G90" s="325">
        <f t="shared" si="4"/>
        <v>0.13177382360369677</v>
      </c>
    </row>
    <row r="91" spans="2:7" x14ac:dyDescent="0.3">
      <c r="B91" s="326" t="s">
        <v>397</v>
      </c>
      <c r="C91" s="327">
        <f>+C92+C94+C95+C96+C97+C93</f>
        <v>2732233087</v>
      </c>
      <c r="D91" s="327">
        <f>+D92+D94+D95+D96+D97</f>
        <v>67124109.129999995</v>
      </c>
      <c r="E91" s="327">
        <f>+E92+E94+E95+E96+E97</f>
        <v>37817809.32</v>
      </c>
      <c r="F91" s="327">
        <f t="shared" si="5"/>
        <v>-29306299.809999995</v>
      </c>
      <c r="G91" s="328">
        <f t="shared" si="4"/>
        <v>-0.43659871527296046</v>
      </c>
    </row>
    <row r="92" spans="2:7" x14ac:dyDescent="0.3">
      <c r="B92" s="329" t="s">
        <v>398</v>
      </c>
      <c r="C92" s="330">
        <v>2550000000</v>
      </c>
      <c r="D92" s="330">
        <v>172350</v>
      </c>
      <c r="E92" s="330">
        <v>31326995.010000002</v>
      </c>
      <c r="F92" s="330">
        <f t="shared" si="5"/>
        <v>31154645.010000002</v>
      </c>
      <c r="G92" s="331">
        <f t="shared" si="4"/>
        <v>180.76382367275892</v>
      </c>
    </row>
    <row r="93" spans="2:7" x14ac:dyDescent="0.3">
      <c r="B93" s="329" t="s">
        <v>390</v>
      </c>
      <c r="C93" s="330">
        <v>45101374</v>
      </c>
      <c r="D93" s="330">
        <v>0</v>
      </c>
      <c r="E93" s="330">
        <v>0</v>
      </c>
      <c r="F93" s="330">
        <f t="shared" si="5"/>
        <v>0</v>
      </c>
      <c r="G93" s="331" t="str">
        <f t="shared" si="4"/>
        <v>0.0%</v>
      </c>
    </row>
    <row r="94" spans="2:7" x14ac:dyDescent="0.3">
      <c r="B94" s="329" t="s">
        <v>370</v>
      </c>
      <c r="C94" s="330">
        <v>0</v>
      </c>
      <c r="D94" s="330">
        <v>13186755</v>
      </c>
      <c r="E94" s="330">
        <v>0</v>
      </c>
      <c r="F94" s="330">
        <f t="shared" si="5"/>
        <v>-13186755</v>
      </c>
      <c r="G94" s="331">
        <f t="shared" si="4"/>
        <v>-1</v>
      </c>
    </row>
    <row r="95" spans="2:7" x14ac:dyDescent="0.3">
      <c r="B95" s="329" t="s">
        <v>378</v>
      </c>
      <c r="C95" s="330">
        <v>110195456</v>
      </c>
      <c r="D95" s="330">
        <v>50000000</v>
      </c>
      <c r="E95" s="330">
        <v>0</v>
      </c>
      <c r="F95" s="330">
        <f t="shared" si="5"/>
        <v>-50000000</v>
      </c>
      <c r="G95" s="331">
        <f t="shared" si="4"/>
        <v>-1</v>
      </c>
    </row>
    <row r="96" spans="2:7" x14ac:dyDescent="0.3">
      <c r="B96" s="329" t="s">
        <v>373</v>
      </c>
      <c r="C96" s="330">
        <v>2221823</v>
      </c>
      <c r="D96" s="330">
        <v>3001952.05</v>
      </c>
      <c r="E96" s="330">
        <v>0</v>
      </c>
      <c r="F96" s="330">
        <f t="shared" si="5"/>
        <v>-3001952.05</v>
      </c>
      <c r="G96" s="331">
        <f t="shared" si="4"/>
        <v>-1</v>
      </c>
    </row>
    <row r="97" spans="2:7" x14ac:dyDescent="0.3">
      <c r="B97" s="329" t="s">
        <v>374</v>
      </c>
      <c r="C97" s="330">
        <v>24714434</v>
      </c>
      <c r="D97" s="330">
        <v>763052.08</v>
      </c>
      <c r="E97" s="330">
        <v>6490814.3099999996</v>
      </c>
      <c r="F97" s="330">
        <f t="shared" si="5"/>
        <v>5727762.2299999995</v>
      </c>
      <c r="G97" s="331">
        <f t="shared" si="4"/>
        <v>7.5063844003937445</v>
      </c>
    </row>
    <row r="98" spans="2:7" x14ac:dyDescent="0.3">
      <c r="B98" s="326" t="s">
        <v>399</v>
      </c>
      <c r="C98" s="327">
        <f>+C99+C100+C102+C103+C104+C105+C106+C101</f>
        <v>4002889932</v>
      </c>
      <c r="D98" s="327">
        <f>+D99+D100+D102+D103+D104+D105+D106</f>
        <v>10296366.129999999</v>
      </c>
      <c r="E98" s="327">
        <f>+E99+E100+E102+E103+E104+E105+E106+E101</f>
        <v>172038846.33000001</v>
      </c>
      <c r="F98" s="327">
        <f t="shared" si="5"/>
        <v>161742480.20000002</v>
      </c>
      <c r="G98" s="328">
        <f t="shared" si="4"/>
        <v>15.708695490998437</v>
      </c>
    </row>
    <row r="99" spans="2:7" x14ac:dyDescent="0.3">
      <c r="B99" s="329" t="s">
        <v>398</v>
      </c>
      <c r="C99" s="330">
        <v>900000000</v>
      </c>
      <c r="D99" s="330">
        <v>0</v>
      </c>
      <c r="E99" s="330">
        <v>72018946.590000004</v>
      </c>
      <c r="F99" s="330">
        <f t="shared" si="5"/>
        <v>72018946.590000004</v>
      </c>
      <c r="G99" s="331" t="str">
        <f t="shared" si="4"/>
        <v>0.0%</v>
      </c>
    </row>
    <row r="100" spans="2:7" x14ac:dyDescent="0.3">
      <c r="B100" s="329" t="s">
        <v>369</v>
      </c>
      <c r="C100" s="330">
        <v>21255924</v>
      </c>
      <c r="D100" s="330">
        <v>0</v>
      </c>
      <c r="E100" s="330">
        <v>0</v>
      </c>
      <c r="F100" s="330">
        <f t="shared" si="5"/>
        <v>0</v>
      </c>
      <c r="G100" s="331" t="str">
        <f t="shared" si="4"/>
        <v>0.0%</v>
      </c>
    </row>
    <row r="101" spans="2:7" x14ac:dyDescent="0.3">
      <c r="B101" s="329" t="s">
        <v>390</v>
      </c>
      <c r="C101" s="330">
        <v>100319915</v>
      </c>
      <c r="D101" s="330">
        <v>0</v>
      </c>
      <c r="E101" s="330">
        <v>32465814.550000001</v>
      </c>
      <c r="F101" s="330">
        <f t="shared" si="5"/>
        <v>32465814.550000001</v>
      </c>
      <c r="G101" s="331" t="str">
        <f t="shared" si="4"/>
        <v>0.0%</v>
      </c>
    </row>
    <row r="102" spans="2:7" x14ac:dyDescent="0.3">
      <c r="B102" s="329" t="s">
        <v>370</v>
      </c>
      <c r="C102" s="330">
        <v>2804039490</v>
      </c>
      <c r="D102" s="330">
        <v>9777479.7899999991</v>
      </c>
      <c r="E102" s="330">
        <v>33199665.539999999</v>
      </c>
      <c r="F102" s="330">
        <f t="shared" si="5"/>
        <v>23422185.75</v>
      </c>
      <c r="G102" s="331">
        <f t="shared" si="4"/>
        <v>2.3955238213793333</v>
      </c>
    </row>
    <row r="103" spans="2:7" x14ac:dyDescent="0.3">
      <c r="B103" s="329" t="s">
        <v>372</v>
      </c>
      <c r="C103" s="330">
        <v>13967116</v>
      </c>
      <c r="D103" s="330">
        <v>0</v>
      </c>
      <c r="E103" s="330">
        <v>0</v>
      </c>
      <c r="F103" s="330">
        <f t="shared" si="5"/>
        <v>0</v>
      </c>
      <c r="G103" s="331" t="str">
        <f t="shared" si="4"/>
        <v>0.0%</v>
      </c>
    </row>
    <row r="104" spans="2:7" x14ac:dyDescent="0.3">
      <c r="B104" s="329" t="s">
        <v>378</v>
      </c>
      <c r="C104" s="330">
        <v>124911080</v>
      </c>
      <c r="D104" s="330">
        <v>0</v>
      </c>
      <c r="E104" s="330">
        <v>956989.77</v>
      </c>
      <c r="F104" s="330">
        <f t="shared" si="5"/>
        <v>956989.77</v>
      </c>
      <c r="G104" s="331" t="str">
        <f t="shared" si="4"/>
        <v>0.0%</v>
      </c>
    </row>
    <row r="105" spans="2:7" x14ac:dyDescent="0.3">
      <c r="B105" s="329" t="s">
        <v>373</v>
      </c>
      <c r="C105" s="330">
        <v>0</v>
      </c>
      <c r="D105" s="330">
        <v>0</v>
      </c>
      <c r="E105" s="330">
        <v>7827115.9500000002</v>
      </c>
      <c r="F105" s="330">
        <f t="shared" si="5"/>
        <v>7827115.9500000002</v>
      </c>
      <c r="G105" s="331" t="str">
        <f t="shared" si="4"/>
        <v>0.0%</v>
      </c>
    </row>
    <row r="106" spans="2:7" x14ac:dyDescent="0.3">
      <c r="B106" s="329" t="s">
        <v>374</v>
      </c>
      <c r="C106" s="330">
        <v>38396407</v>
      </c>
      <c r="D106" s="330">
        <v>518886.34</v>
      </c>
      <c r="E106" s="330">
        <v>25570313.93</v>
      </c>
      <c r="F106" s="330">
        <f t="shared" si="5"/>
        <v>25051427.59</v>
      </c>
      <c r="G106" s="331">
        <f t="shared" si="4"/>
        <v>48.279219664946275</v>
      </c>
    </row>
    <row r="107" spans="2:7" x14ac:dyDescent="0.3">
      <c r="B107" s="326" t="s">
        <v>400</v>
      </c>
      <c r="C107" s="327">
        <f>+C109+C110+C111+C108</f>
        <v>196818803</v>
      </c>
      <c r="D107" s="327">
        <f>+D109+D110+D111+D108</f>
        <v>140319233.77000001</v>
      </c>
      <c r="E107" s="327">
        <f>+E109+E110+E111+E108</f>
        <v>3025027.8</v>
      </c>
      <c r="F107" s="327">
        <f t="shared" si="5"/>
        <v>-137294205.97</v>
      </c>
      <c r="G107" s="328">
        <f t="shared" si="4"/>
        <v>-0.97844181643010963</v>
      </c>
    </row>
    <row r="108" spans="2:7" x14ac:dyDescent="0.3">
      <c r="B108" s="329" t="s">
        <v>370</v>
      </c>
      <c r="C108" s="330">
        <v>0</v>
      </c>
      <c r="D108" s="330">
        <v>0</v>
      </c>
      <c r="E108" s="330">
        <v>0</v>
      </c>
      <c r="F108" s="330">
        <f t="shared" si="5"/>
        <v>0</v>
      </c>
      <c r="G108" s="331" t="str">
        <f t="shared" si="4"/>
        <v>0.0%</v>
      </c>
    </row>
    <row r="109" spans="2:7" x14ac:dyDescent="0.3">
      <c r="B109" s="329" t="s">
        <v>372</v>
      </c>
      <c r="C109" s="330">
        <v>0</v>
      </c>
      <c r="D109" s="330">
        <v>0</v>
      </c>
      <c r="E109" s="330">
        <v>0</v>
      </c>
      <c r="F109" s="330">
        <f t="shared" si="5"/>
        <v>0</v>
      </c>
      <c r="G109" s="331" t="str">
        <f t="shared" si="4"/>
        <v>0.0%</v>
      </c>
    </row>
    <row r="110" spans="2:7" x14ac:dyDescent="0.3">
      <c r="B110" s="329" t="s">
        <v>374</v>
      </c>
      <c r="C110" s="330">
        <v>191875183</v>
      </c>
      <c r="D110" s="330">
        <v>140319233.77000001</v>
      </c>
      <c r="E110" s="330">
        <v>3025027.8</v>
      </c>
      <c r="F110" s="330">
        <f t="shared" si="5"/>
        <v>-137294205.97</v>
      </c>
      <c r="G110" s="331">
        <f t="shared" si="4"/>
        <v>-0.97844181643010963</v>
      </c>
    </row>
    <row r="111" spans="2:7" x14ac:dyDescent="0.3">
      <c r="B111" s="329" t="s">
        <v>381</v>
      </c>
      <c r="C111" s="330">
        <v>4943620</v>
      </c>
      <c r="D111" s="330">
        <v>0</v>
      </c>
      <c r="E111" s="330">
        <v>0</v>
      </c>
      <c r="F111" s="330">
        <f t="shared" si="5"/>
        <v>0</v>
      </c>
      <c r="G111" s="331" t="str">
        <f t="shared" si="4"/>
        <v>0.0%</v>
      </c>
    </row>
    <row r="112" spans="2:7" x14ac:dyDescent="0.3">
      <c r="B112" s="326" t="s">
        <v>401</v>
      </c>
      <c r="C112" s="327">
        <f>+C113+C114+C115+C116</f>
        <v>642352396</v>
      </c>
      <c r="D112" s="327">
        <f>+D113+D114+D115+D116</f>
        <v>17688375.950000003</v>
      </c>
      <c r="E112" s="327">
        <f>+E113+E114+E115+E116</f>
        <v>53757633.900000006</v>
      </c>
      <c r="F112" s="327">
        <f t="shared" si="5"/>
        <v>36069257.950000003</v>
      </c>
      <c r="G112" s="328">
        <f t="shared" si="4"/>
        <v>2.0391503466433276</v>
      </c>
    </row>
    <row r="113" spans="2:7" x14ac:dyDescent="0.3">
      <c r="B113" s="329" t="s">
        <v>370</v>
      </c>
      <c r="C113" s="330">
        <v>436845749</v>
      </c>
      <c r="D113" s="330">
        <v>0</v>
      </c>
      <c r="E113" s="330">
        <v>36196249.590000004</v>
      </c>
      <c r="F113" s="330">
        <f t="shared" si="5"/>
        <v>36196249.590000004</v>
      </c>
      <c r="G113" s="331" t="str">
        <f t="shared" si="4"/>
        <v>0.0%</v>
      </c>
    </row>
    <row r="114" spans="2:7" x14ac:dyDescent="0.3">
      <c r="B114" s="329" t="s">
        <v>378</v>
      </c>
      <c r="C114" s="330">
        <v>158764142</v>
      </c>
      <c r="D114" s="330">
        <v>0</v>
      </c>
      <c r="E114" s="330">
        <v>0</v>
      </c>
      <c r="F114" s="330">
        <f t="shared" si="5"/>
        <v>0</v>
      </c>
      <c r="G114" s="331" t="str">
        <f t="shared" si="4"/>
        <v>0.0%</v>
      </c>
    </row>
    <row r="115" spans="2:7" x14ac:dyDescent="0.3">
      <c r="B115" s="329" t="s">
        <v>374</v>
      </c>
      <c r="C115" s="330">
        <v>46742505</v>
      </c>
      <c r="D115" s="330">
        <v>17688375.950000003</v>
      </c>
      <c r="E115" s="330">
        <v>17561384.309999999</v>
      </c>
      <c r="F115" s="330">
        <f t="shared" si="5"/>
        <v>-126991.64000000432</v>
      </c>
      <c r="G115" s="331">
        <f t="shared" si="4"/>
        <v>-7.1793838144877456E-3</v>
      </c>
    </row>
    <row r="116" spans="2:7" x14ac:dyDescent="0.3">
      <c r="B116" s="329" t="s">
        <v>381</v>
      </c>
      <c r="C116" s="330">
        <v>0</v>
      </c>
      <c r="D116" s="330">
        <v>0</v>
      </c>
      <c r="E116" s="330">
        <v>0</v>
      </c>
      <c r="F116" s="330">
        <f t="shared" si="5"/>
        <v>0</v>
      </c>
      <c r="G116" s="331" t="str">
        <f t="shared" si="4"/>
        <v>0.0%</v>
      </c>
    </row>
    <row r="117" spans="2:7" x14ac:dyDescent="0.3">
      <c r="B117" s="326" t="s">
        <v>382</v>
      </c>
      <c r="C117" s="327">
        <f>+C118</f>
        <v>10600000</v>
      </c>
      <c r="D117" s="327">
        <f>+D118</f>
        <v>248671</v>
      </c>
      <c r="E117" s="327">
        <f>+E118</f>
        <v>93465.9</v>
      </c>
      <c r="F117" s="327">
        <f t="shared" si="5"/>
        <v>-155205.1</v>
      </c>
      <c r="G117" s="328">
        <f t="shared" si="4"/>
        <v>-0.62413831930542762</v>
      </c>
    </row>
    <row r="118" spans="2:7" x14ac:dyDescent="0.3">
      <c r="B118" s="329" t="s">
        <v>369</v>
      </c>
      <c r="C118" s="330">
        <v>10600000</v>
      </c>
      <c r="D118" s="330">
        <v>248671</v>
      </c>
      <c r="E118" s="330">
        <v>93465.9</v>
      </c>
      <c r="F118" s="330">
        <f t="shared" si="5"/>
        <v>-155205.1</v>
      </c>
      <c r="G118" s="331">
        <f t="shared" si="4"/>
        <v>-0.62413831930542762</v>
      </c>
    </row>
    <row r="119" spans="2:7" x14ac:dyDescent="0.3">
      <c r="B119" s="323" t="s">
        <v>402</v>
      </c>
      <c r="C119" s="324">
        <f>+C120+C128+C134+C143</f>
        <v>5139038186</v>
      </c>
      <c r="D119" s="324">
        <f>+D120+D128+D134+D143</f>
        <v>662995713.82000005</v>
      </c>
      <c r="E119" s="324">
        <f>+E120+E128+E134+E143</f>
        <v>628950023.44000006</v>
      </c>
      <c r="F119" s="324">
        <f t="shared" si="5"/>
        <v>-34045690.379999995</v>
      </c>
      <c r="G119" s="325">
        <f t="shared" si="4"/>
        <v>-5.1351297859586503E-2</v>
      </c>
    </row>
    <row r="120" spans="2:7" x14ac:dyDescent="0.3">
      <c r="B120" s="326" t="s">
        <v>403</v>
      </c>
      <c r="C120" s="327">
        <f>SUM(C121:C127)</f>
        <v>2343819017</v>
      </c>
      <c r="D120" s="327">
        <f>SUM(D121:D127)</f>
        <v>218660521.79000002</v>
      </c>
      <c r="E120" s="327">
        <f>SUM(E121:E127)</f>
        <v>155037634.13</v>
      </c>
      <c r="F120" s="327">
        <f t="shared" si="5"/>
        <v>-63622887.660000026</v>
      </c>
      <c r="G120" s="328">
        <f t="shared" si="4"/>
        <v>-0.29096650432903925</v>
      </c>
    </row>
    <row r="121" spans="2:7" x14ac:dyDescent="0.3">
      <c r="B121" s="329" t="s">
        <v>377</v>
      </c>
      <c r="C121" s="330">
        <v>1167998</v>
      </c>
      <c r="D121" s="330">
        <v>0</v>
      </c>
      <c r="E121" s="330">
        <v>0</v>
      </c>
      <c r="F121" s="330">
        <f>E123-D121</f>
        <v>68334309.390000001</v>
      </c>
      <c r="G121" s="331" t="str">
        <f t="shared" si="4"/>
        <v>0.0%</v>
      </c>
    </row>
    <row r="122" spans="2:7" x14ac:dyDescent="0.3">
      <c r="B122" s="329" t="s">
        <v>390</v>
      </c>
      <c r="C122" s="330">
        <v>338571718</v>
      </c>
      <c r="D122" s="330">
        <v>0</v>
      </c>
      <c r="E122" s="330">
        <v>9953278.25</v>
      </c>
      <c r="F122" s="330">
        <f>E124-D122</f>
        <v>39421623.270000003</v>
      </c>
      <c r="G122" s="331" t="str">
        <f t="shared" si="4"/>
        <v>0.0%</v>
      </c>
    </row>
    <row r="123" spans="2:7" x14ac:dyDescent="0.3">
      <c r="B123" s="329" t="s">
        <v>370</v>
      </c>
      <c r="C123" s="330">
        <v>336168381</v>
      </c>
      <c r="D123" s="330">
        <v>710730.89</v>
      </c>
      <c r="E123" s="330">
        <v>68334309.390000001</v>
      </c>
      <c r="F123" s="330">
        <f>E124-D123</f>
        <v>38710892.380000003</v>
      </c>
      <c r="G123" s="331">
        <f t="shared" si="4"/>
        <v>54.466314781956363</v>
      </c>
    </row>
    <row r="124" spans="2:7" x14ac:dyDescent="0.3">
      <c r="B124" s="329" t="s">
        <v>371</v>
      </c>
      <c r="C124" s="330">
        <v>1259987317</v>
      </c>
      <c r="D124" s="330">
        <v>13311383.41</v>
      </c>
      <c r="E124" s="330">
        <v>39421623.270000003</v>
      </c>
      <c r="F124" s="330">
        <f>E125-D124</f>
        <v>-13311383.41</v>
      </c>
      <c r="G124" s="331">
        <f t="shared" si="4"/>
        <v>-1</v>
      </c>
    </row>
    <row r="125" spans="2:7" x14ac:dyDescent="0.3">
      <c r="B125" s="329" t="s">
        <v>372</v>
      </c>
      <c r="C125" s="330">
        <v>82459838</v>
      </c>
      <c r="D125" s="330">
        <v>0</v>
      </c>
      <c r="E125" s="330">
        <v>0</v>
      </c>
      <c r="F125" s="330">
        <f>E126-D125</f>
        <v>0</v>
      </c>
      <c r="G125" s="331" t="str">
        <f t="shared" si="4"/>
        <v>0.0%</v>
      </c>
    </row>
    <row r="126" spans="2:7" x14ac:dyDescent="0.3">
      <c r="B126" s="329" t="s">
        <v>373</v>
      </c>
      <c r="C126" s="330">
        <v>4390720</v>
      </c>
      <c r="D126" s="330">
        <v>0</v>
      </c>
      <c r="E126" s="330">
        <v>0</v>
      </c>
      <c r="F126" s="330">
        <f>E127-D126</f>
        <v>37328423.219999999</v>
      </c>
      <c r="G126" s="331" t="str">
        <f t="shared" si="4"/>
        <v>0.0%</v>
      </c>
    </row>
    <row r="127" spans="2:7" x14ac:dyDescent="0.3">
      <c r="B127" s="329" t="s">
        <v>374</v>
      </c>
      <c r="C127" s="330">
        <v>321073045</v>
      </c>
      <c r="D127" s="330">
        <v>204638407.49000001</v>
      </c>
      <c r="E127" s="330">
        <v>37328423.219999999</v>
      </c>
      <c r="F127" s="330">
        <f>E128-D127</f>
        <v>-145361644.77000001</v>
      </c>
      <c r="G127" s="331">
        <f t="shared" si="4"/>
        <v>-0.71033412814797903</v>
      </c>
    </row>
    <row r="128" spans="2:7" x14ac:dyDescent="0.3">
      <c r="B128" s="326" t="s">
        <v>404</v>
      </c>
      <c r="C128" s="327">
        <f>+C129+C131+C132+C133+C130</f>
        <v>1888234562</v>
      </c>
      <c r="D128" s="327">
        <f>+D129+D131+D132+D133</f>
        <v>219935783.53</v>
      </c>
      <c r="E128" s="327">
        <f>+E129+E131+E132+E133</f>
        <v>59276762.719999999</v>
      </c>
      <c r="F128" s="327">
        <f t="shared" ref="F128:F133" si="6">E128-D128</f>
        <v>-160659020.81</v>
      </c>
      <c r="G128" s="328">
        <f t="shared" si="4"/>
        <v>-0.73048149887844671</v>
      </c>
    </row>
    <row r="129" spans="2:7" x14ac:dyDescent="0.3">
      <c r="B129" s="329" t="s">
        <v>405</v>
      </c>
      <c r="C129" s="330">
        <v>15378000</v>
      </c>
      <c r="D129" s="330">
        <v>0</v>
      </c>
      <c r="E129" s="330">
        <v>0</v>
      </c>
      <c r="F129" s="330">
        <f t="shared" si="6"/>
        <v>0</v>
      </c>
      <c r="G129" s="331" t="str">
        <f t="shared" si="4"/>
        <v>0.0%</v>
      </c>
    </row>
    <row r="130" spans="2:7" x14ac:dyDescent="0.3">
      <c r="B130" s="329" t="s">
        <v>390</v>
      </c>
      <c r="C130" s="330">
        <v>100435847</v>
      </c>
      <c r="D130" s="330">
        <v>0</v>
      </c>
      <c r="E130" s="330">
        <v>0</v>
      </c>
      <c r="F130" s="330">
        <f t="shared" si="6"/>
        <v>0</v>
      </c>
      <c r="G130" s="331" t="str">
        <f t="shared" si="4"/>
        <v>0.0%</v>
      </c>
    </row>
    <row r="131" spans="2:7" x14ac:dyDescent="0.3">
      <c r="B131" s="329" t="s">
        <v>370</v>
      </c>
      <c r="C131" s="330">
        <v>1474826954</v>
      </c>
      <c r="D131" s="330">
        <v>22783274.460000001</v>
      </c>
      <c r="E131" s="330">
        <v>52900000</v>
      </c>
      <c r="F131" s="330">
        <f t="shared" si="6"/>
        <v>30116725.539999999</v>
      </c>
      <c r="G131" s="331">
        <f t="shared" si="4"/>
        <v>1.3218787138290919</v>
      </c>
    </row>
    <row r="132" spans="2:7" x14ac:dyDescent="0.3">
      <c r="B132" s="329" t="s">
        <v>372</v>
      </c>
      <c r="C132" s="330">
        <v>1862974</v>
      </c>
      <c r="D132" s="330">
        <v>0</v>
      </c>
      <c r="E132" s="330">
        <v>0</v>
      </c>
      <c r="F132" s="330">
        <f t="shared" si="6"/>
        <v>0</v>
      </c>
      <c r="G132" s="331" t="str">
        <f t="shared" si="4"/>
        <v>0.0%</v>
      </c>
    </row>
    <row r="133" spans="2:7" x14ac:dyDescent="0.3">
      <c r="B133" s="329" t="s">
        <v>374</v>
      </c>
      <c r="C133" s="330">
        <v>295730787</v>
      </c>
      <c r="D133" s="330">
        <v>197152509.06999999</v>
      </c>
      <c r="E133" s="330">
        <v>6376762.7199999997</v>
      </c>
      <c r="F133" s="330">
        <f t="shared" si="6"/>
        <v>-190775746.34999999</v>
      </c>
      <c r="G133" s="331">
        <f t="shared" si="4"/>
        <v>-0.96765568569185245</v>
      </c>
    </row>
    <row r="134" spans="2:7" x14ac:dyDescent="0.3">
      <c r="B134" s="326" t="s">
        <v>406</v>
      </c>
      <c r="C134" s="327">
        <f>SUM(C135:C142)</f>
        <v>786584488</v>
      </c>
      <c r="D134" s="327">
        <f>SUM(D135:D142)</f>
        <v>168519101.89999998</v>
      </c>
      <c r="E134" s="327">
        <f>SUM(E135:E142)</f>
        <v>126566795.58000001</v>
      </c>
      <c r="F134" s="327">
        <f>SUM(F135:F142)</f>
        <v>-41952306.32</v>
      </c>
      <c r="G134" s="328">
        <f t="shared" si="4"/>
        <v>-0.24894688997864881</v>
      </c>
    </row>
    <row r="135" spans="2:7" x14ac:dyDescent="0.3">
      <c r="B135" s="329" t="s">
        <v>376</v>
      </c>
      <c r="C135" s="330">
        <v>0</v>
      </c>
      <c r="D135" s="330">
        <v>0</v>
      </c>
      <c r="E135" s="330">
        <v>0</v>
      </c>
      <c r="F135" s="330">
        <f t="shared" ref="F135:F191" si="7">E135-D135</f>
        <v>0</v>
      </c>
      <c r="G135" s="331" t="str">
        <f t="shared" si="4"/>
        <v>0.0%</v>
      </c>
    </row>
    <row r="136" spans="2:7" x14ac:dyDescent="0.3">
      <c r="B136" s="329" t="s">
        <v>398</v>
      </c>
      <c r="C136" s="330">
        <v>0</v>
      </c>
      <c r="D136" s="330">
        <v>0</v>
      </c>
      <c r="E136" s="330">
        <v>0</v>
      </c>
      <c r="F136" s="330">
        <f t="shared" si="7"/>
        <v>0</v>
      </c>
      <c r="G136" s="331" t="str">
        <f t="shared" si="4"/>
        <v>0.0%</v>
      </c>
    </row>
    <row r="137" spans="2:7" x14ac:dyDescent="0.3">
      <c r="B137" s="329" t="s">
        <v>370</v>
      </c>
      <c r="C137" s="330">
        <v>164932800</v>
      </c>
      <c r="D137" s="330">
        <v>93000000</v>
      </c>
      <c r="E137" s="330">
        <v>0</v>
      </c>
      <c r="F137" s="330">
        <f t="shared" si="7"/>
        <v>-93000000</v>
      </c>
      <c r="G137" s="331">
        <f t="shared" si="4"/>
        <v>-1</v>
      </c>
    </row>
    <row r="138" spans="2:7" x14ac:dyDescent="0.3">
      <c r="B138" s="329" t="s">
        <v>371</v>
      </c>
      <c r="C138" s="330">
        <v>21288889</v>
      </c>
      <c r="D138" s="330">
        <v>0</v>
      </c>
      <c r="E138" s="330">
        <v>11704713.07</v>
      </c>
      <c r="F138" s="330">
        <f t="shared" si="7"/>
        <v>11704713.07</v>
      </c>
      <c r="G138" s="331" t="str">
        <f t="shared" si="4"/>
        <v>0.0%</v>
      </c>
    </row>
    <row r="139" spans="2:7" x14ac:dyDescent="0.3">
      <c r="B139" s="329" t="s">
        <v>372</v>
      </c>
      <c r="C139" s="330">
        <v>45119667</v>
      </c>
      <c r="D139" s="330">
        <v>4304733.33</v>
      </c>
      <c r="E139" s="330">
        <v>0</v>
      </c>
      <c r="F139" s="330">
        <f t="shared" si="7"/>
        <v>-4304733.33</v>
      </c>
      <c r="G139" s="331">
        <f t="shared" si="4"/>
        <v>-1</v>
      </c>
    </row>
    <row r="140" spans="2:7" x14ac:dyDescent="0.3">
      <c r="B140" s="329" t="s">
        <v>378</v>
      </c>
      <c r="C140" s="330">
        <v>313032930</v>
      </c>
      <c r="D140" s="330">
        <v>45972000</v>
      </c>
      <c r="E140" s="330">
        <v>43418000</v>
      </c>
      <c r="F140" s="330">
        <f t="shared" si="7"/>
        <v>-2554000</v>
      </c>
      <c r="G140" s="331">
        <f t="shared" si="4"/>
        <v>-5.5555555555555552E-2</v>
      </c>
    </row>
    <row r="141" spans="2:7" x14ac:dyDescent="0.3">
      <c r="B141" s="329" t="s">
        <v>373</v>
      </c>
      <c r="C141" s="330">
        <v>59120366</v>
      </c>
      <c r="D141" s="330">
        <v>0</v>
      </c>
      <c r="E141" s="330">
        <v>27526512.020000003</v>
      </c>
      <c r="F141" s="330">
        <f t="shared" si="7"/>
        <v>27526512.020000003</v>
      </c>
      <c r="G141" s="331" t="str">
        <f t="shared" si="4"/>
        <v>0.0%</v>
      </c>
    </row>
    <row r="142" spans="2:7" x14ac:dyDescent="0.3">
      <c r="B142" s="329" t="s">
        <v>374</v>
      </c>
      <c r="C142" s="330">
        <v>183089836</v>
      </c>
      <c r="D142" s="330">
        <v>25242368.57</v>
      </c>
      <c r="E142" s="330">
        <v>43917570.490000002</v>
      </c>
      <c r="F142" s="330">
        <f t="shared" si="7"/>
        <v>18675201.920000002</v>
      </c>
      <c r="G142" s="331">
        <f t="shared" ref="G142:G205" si="8">IFERROR(F142/D142,"0.0%")</f>
        <v>0.73983556131872141</v>
      </c>
    </row>
    <row r="143" spans="2:7" x14ac:dyDescent="0.3">
      <c r="B143" s="326" t="s">
        <v>407</v>
      </c>
      <c r="C143" s="327">
        <f>+C145+C146+C148+C144</f>
        <v>120400119</v>
      </c>
      <c r="D143" s="327">
        <f>+D145+D146+D148+D147</f>
        <v>55880306.599999994</v>
      </c>
      <c r="E143" s="327">
        <f>+E145+E146+E148</f>
        <v>288068831.00999999</v>
      </c>
      <c r="F143" s="327">
        <f t="shared" si="7"/>
        <v>232188524.41</v>
      </c>
      <c r="G143" s="328">
        <f t="shared" si="8"/>
        <v>4.1551046967591265</v>
      </c>
    </row>
    <row r="144" spans="2:7" x14ac:dyDescent="0.3">
      <c r="B144" s="329" t="s">
        <v>390</v>
      </c>
      <c r="C144" s="330">
        <v>53386918</v>
      </c>
      <c r="D144" s="330">
        <v>0</v>
      </c>
      <c r="E144" s="330">
        <v>0</v>
      </c>
      <c r="F144" s="330">
        <f t="shared" si="7"/>
        <v>0</v>
      </c>
      <c r="G144" s="331" t="str">
        <f t="shared" si="8"/>
        <v>0.0%</v>
      </c>
    </row>
    <row r="145" spans="2:7" x14ac:dyDescent="0.3">
      <c r="B145" s="329" t="s">
        <v>370</v>
      </c>
      <c r="C145" s="330">
        <v>0</v>
      </c>
      <c r="D145" s="330">
        <v>52648320.439999998</v>
      </c>
      <c r="E145" s="330">
        <v>285113831.00999999</v>
      </c>
      <c r="F145" s="330">
        <f t="shared" si="7"/>
        <v>232465510.56999999</v>
      </c>
      <c r="G145" s="331">
        <f t="shared" si="8"/>
        <v>4.4154402006978817</v>
      </c>
    </row>
    <row r="146" spans="2:7" x14ac:dyDescent="0.3">
      <c r="B146" s="329" t="s">
        <v>371</v>
      </c>
      <c r="C146" s="330">
        <v>49733102</v>
      </c>
      <c r="D146" s="330">
        <v>0</v>
      </c>
      <c r="E146" s="330">
        <v>2955000</v>
      </c>
      <c r="F146" s="330">
        <f t="shared" si="7"/>
        <v>2955000</v>
      </c>
      <c r="G146" s="331" t="str">
        <f t="shared" si="8"/>
        <v>0.0%</v>
      </c>
    </row>
    <row r="147" spans="2:7" x14ac:dyDescent="0.3">
      <c r="B147" s="329" t="s">
        <v>373</v>
      </c>
      <c r="C147" s="330">
        <v>0</v>
      </c>
      <c r="D147" s="330">
        <v>3231986.16</v>
      </c>
      <c r="E147" s="330">
        <v>0</v>
      </c>
      <c r="F147" s="330">
        <f t="shared" si="7"/>
        <v>-3231986.16</v>
      </c>
      <c r="G147" s="331">
        <f t="shared" si="8"/>
        <v>-1</v>
      </c>
    </row>
    <row r="148" spans="2:7" x14ac:dyDescent="0.3">
      <c r="B148" s="329" t="s">
        <v>374</v>
      </c>
      <c r="C148" s="330">
        <v>17280099</v>
      </c>
      <c r="D148" s="330">
        <v>0</v>
      </c>
      <c r="E148" s="330">
        <v>0</v>
      </c>
      <c r="F148" s="330">
        <f t="shared" si="7"/>
        <v>0</v>
      </c>
      <c r="G148" s="331" t="str">
        <f t="shared" si="8"/>
        <v>0.0%</v>
      </c>
    </row>
    <row r="149" spans="2:7" x14ac:dyDescent="0.3">
      <c r="B149" s="323" t="s">
        <v>408</v>
      </c>
      <c r="C149" s="324">
        <f>+C150+C157+C168+C175</f>
        <v>4916642375</v>
      </c>
      <c r="D149" s="324">
        <f>+D150+D157+D168+D175</f>
        <v>361489849.25999993</v>
      </c>
      <c r="E149" s="324">
        <f>+E150+E157+E168+E175</f>
        <v>860166191.65999997</v>
      </c>
      <c r="F149" s="324">
        <f t="shared" si="7"/>
        <v>498676342.40000004</v>
      </c>
      <c r="G149" s="325">
        <f t="shared" si="8"/>
        <v>1.3795030300873796</v>
      </c>
    </row>
    <row r="150" spans="2:7" x14ac:dyDescent="0.3">
      <c r="B150" s="326" t="s">
        <v>409</v>
      </c>
      <c r="C150" s="327">
        <f>SUM(C151:C156)</f>
        <v>512665249</v>
      </c>
      <c r="D150" s="327">
        <f>SUM(D151:D156)</f>
        <v>191747036.57999998</v>
      </c>
      <c r="E150" s="327">
        <f>SUM(E151:E156)</f>
        <v>74400885.989999995</v>
      </c>
      <c r="F150" s="327">
        <f t="shared" si="7"/>
        <v>-117346150.58999999</v>
      </c>
      <c r="G150" s="328">
        <f t="shared" si="8"/>
        <v>-0.61198416769816033</v>
      </c>
    </row>
    <row r="151" spans="2:7" x14ac:dyDescent="0.3">
      <c r="B151" s="329" t="s">
        <v>370</v>
      </c>
      <c r="C151" s="330">
        <v>1057624</v>
      </c>
      <c r="D151" s="330">
        <v>14411576.299999999</v>
      </c>
      <c r="E151" s="330">
        <v>20839719.829999998</v>
      </c>
      <c r="F151" s="330">
        <f t="shared" si="7"/>
        <v>6428143.5299999993</v>
      </c>
      <c r="G151" s="331">
        <f t="shared" si="8"/>
        <v>0.44604028013229891</v>
      </c>
    </row>
    <row r="152" spans="2:7" x14ac:dyDescent="0.3">
      <c r="B152" s="329" t="s">
        <v>371</v>
      </c>
      <c r="C152" s="330">
        <v>257142849</v>
      </c>
      <c r="D152" s="330">
        <v>15779184.109999999</v>
      </c>
      <c r="E152" s="330">
        <v>48351478.049999997</v>
      </c>
      <c r="F152" s="330">
        <f t="shared" si="7"/>
        <v>32572293.939999998</v>
      </c>
      <c r="G152" s="331">
        <f t="shared" si="8"/>
        <v>2.0642571702650598</v>
      </c>
    </row>
    <row r="153" spans="2:7" x14ac:dyDescent="0.3">
      <c r="B153" s="329" t="s">
        <v>372</v>
      </c>
      <c r="C153" s="330">
        <v>16001865</v>
      </c>
      <c r="D153" s="330">
        <v>0</v>
      </c>
      <c r="E153" s="330">
        <v>0</v>
      </c>
      <c r="F153" s="330">
        <f t="shared" si="7"/>
        <v>0</v>
      </c>
      <c r="G153" s="331" t="str">
        <f t="shared" si="8"/>
        <v>0.0%</v>
      </c>
    </row>
    <row r="154" spans="2:7" x14ac:dyDescent="0.3">
      <c r="B154" s="329" t="s">
        <v>373</v>
      </c>
      <c r="C154" s="330">
        <v>3778824</v>
      </c>
      <c r="D154" s="330">
        <v>3559861.93</v>
      </c>
      <c r="E154" s="330">
        <v>0</v>
      </c>
      <c r="F154" s="330">
        <f t="shared" si="7"/>
        <v>-3559861.93</v>
      </c>
      <c r="G154" s="331">
        <f t="shared" si="8"/>
        <v>-1</v>
      </c>
    </row>
    <row r="155" spans="2:7" x14ac:dyDescent="0.3">
      <c r="B155" s="329" t="s">
        <v>374</v>
      </c>
      <c r="C155" s="330">
        <v>234684087</v>
      </c>
      <c r="D155" s="330">
        <v>157839409.22999999</v>
      </c>
      <c r="E155" s="330">
        <v>5209688.1100000003</v>
      </c>
      <c r="F155" s="330">
        <f t="shared" si="7"/>
        <v>-152629721.11999997</v>
      </c>
      <c r="G155" s="331">
        <f t="shared" si="8"/>
        <v>-0.96699374297322305</v>
      </c>
    </row>
    <row r="156" spans="2:7" x14ac:dyDescent="0.3">
      <c r="B156" s="329" t="s">
        <v>381</v>
      </c>
      <c r="C156" s="330">
        <v>0</v>
      </c>
      <c r="D156" s="330">
        <v>157005.01</v>
      </c>
      <c r="E156" s="330">
        <v>0</v>
      </c>
      <c r="F156" s="330">
        <f t="shared" si="7"/>
        <v>-157005.01</v>
      </c>
      <c r="G156" s="331">
        <f t="shared" si="8"/>
        <v>-1</v>
      </c>
    </row>
    <row r="157" spans="2:7" x14ac:dyDescent="0.3">
      <c r="B157" s="326" t="s">
        <v>410</v>
      </c>
      <c r="C157" s="327">
        <f>SUM(C158:C167)</f>
        <v>1208114791</v>
      </c>
      <c r="D157" s="327">
        <f>SUM(D158:D167)</f>
        <v>101214465.45</v>
      </c>
      <c r="E157" s="327">
        <f>SUM(E158:E167)</f>
        <v>70976961.419999987</v>
      </c>
      <c r="F157" s="327">
        <f t="shared" si="7"/>
        <v>-30237504.030000016</v>
      </c>
      <c r="G157" s="328">
        <f t="shared" si="8"/>
        <v>-0.29874686286751528</v>
      </c>
    </row>
    <row r="158" spans="2:7" x14ac:dyDescent="0.3">
      <c r="B158" s="329" t="s">
        <v>376</v>
      </c>
      <c r="C158" s="330">
        <v>0</v>
      </c>
      <c r="D158" s="330">
        <v>0</v>
      </c>
      <c r="E158" s="330">
        <v>0</v>
      </c>
      <c r="F158" s="330">
        <f t="shared" si="7"/>
        <v>0</v>
      </c>
      <c r="G158" s="331" t="str">
        <f t="shared" si="8"/>
        <v>0.0%</v>
      </c>
    </row>
    <row r="159" spans="2:7" x14ac:dyDescent="0.3">
      <c r="B159" s="329" t="s">
        <v>377</v>
      </c>
      <c r="C159" s="330">
        <v>27498768</v>
      </c>
      <c r="D159" s="330">
        <v>0</v>
      </c>
      <c r="E159" s="330">
        <v>3649326.19</v>
      </c>
      <c r="F159" s="330">
        <f t="shared" si="7"/>
        <v>3649326.19</v>
      </c>
      <c r="G159" s="331" t="str">
        <f t="shared" si="8"/>
        <v>0.0%</v>
      </c>
    </row>
    <row r="160" spans="2:7" x14ac:dyDescent="0.3">
      <c r="B160" s="329" t="s">
        <v>369</v>
      </c>
      <c r="C160" s="330">
        <v>0</v>
      </c>
      <c r="D160" s="330">
        <v>0</v>
      </c>
      <c r="E160" s="330">
        <v>0</v>
      </c>
      <c r="F160" s="330">
        <f t="shared" si="7"/>
        <v>0</v>
      </c>
      <c r="G160" s="331" t="str">
        <f t="shared" si="8"/>
        <v>0.0%</v>
      </c>
    </row>
    <row r="161" spans="2:7" x14ac:dyDescent="0.3">
      <c r="B161" s="329" t="s">
        <v>370</v>
      </c>
      <c r="C161" s="330">
        <v>821731351</v>
      </c>
      <c r="D161" s="330">
        <v>90000000</v>
      </c>
      <c r="E161" s="330">
        <v>30744662.149999999</v>
      </c>
      <c r="F161" s="330">
        <f t="shared" si="7"/>
        <v>-59255337.850000001</v>
      </c>
      <c r="G161" s="331">
        <f t="shared" si="8"/>
        <v>-0.65839264277777776</v>
      </c>
    </row>
    <row r="162" spans="2:7" x14ac:dyDescent="0.3">
      <c r="B162" s="329" t="s">
        <v>392</v>
      </c>
      <c r="C162" s="330">
        <v>0</v>
      </c>
      <c r="D162" s="330">
        <v>0</v>
      </c>
      <c r="E162" s="330">
        <v>2492924.79</v>
      </c>
      <c r="F162" s="330">
        <f t="shared" si="7"/>
        <v>2492924.79</v>
      </c>
      <c r="G162" s="331" t="str">
        <f t="shared" si="8"/>
        <v>0.0%</v>
      </c>
    </row>
    <row r="163" spans="2:7" x14ac:dyDescent="0.3">
      <c r="B163" s="329" t="s">
        <v>371</v>
      </c>
      <c r="C163" s="330">
        <v>286453636</v>
      </c>
      <c r="D163" s="330">
        <v>5088445.3</v>
      </c>
      <c r="E163" s="330">
        <v>19165786.989999998</v>
      </c>
      <c r="F163" s="330">
        <f t="shared" si="7"/>
        <v>14077341.689999998</v>
      </c>
      <c r="G163" s="331">
        <f t="shared" si="8"/>
        <v>2.7665310050596394</v>
      </c>
    </row>
    <row r="164" spans="2:7" x14ac:dyDescent="0.3">
      <c r="B164" s="329" t="s">
        <v>372</v>
      </c>
      <c r="C164" s="330">
        <v>15371827</v>
      </c>
      <c r="D164" s="330">
        <v>3025037.7</v>
      </c>
      <c r="E164" s="330">
        <v>7568991.4699999997</v>
      </c>
      <c r="F164" s="330">
        <f t="shared" si="7"/>
        <v>4543953.7699999996</v>
      </c>
      <c r="G164" s="331">
        <f t="shared" si="8"/>
        <v>1.5021147571152582</v>
      </c>
    </row>
    <row r="165" spans="2:7" x14ac:dyDescent="0.3">
      <c r="B165" s="329" t="s">
        <v>373</v>
      </c>
      <c r="C165" s="330">
        <v>0</v>
      </c>
      <c r="D165" s="330">
        <v>0</v>
      </c>
      <c r="E165" s="330">
        <v>0</v>
      </c>
      <c r="F165" s="330">
        <f t="shared" si="7"/>
        <v>0</v>
      </c>
      <c r="G165" s="331" t="str">
        <f t="shared" si="8"/>
        <v>0.0%</v>
      </c>
    </row>
    <row r="166" spans="2:7" x14ac:dyDescent="0.3">
      <c r="B166" s="329" t="s">
        <v>374</v>
      </c>
      <c r="C166" s="330">
        <v>32259209</v>
      </c>
      <c r="D166" s="330">
        <v>3100982.45</v>
      </c>
      <c r="E166" s="330">
        <v>7355269.8300000001</v>
      </c>
      <c r="F166" s="330">
        <f t="shared" si="7"/>
        <v>4254287.38</v>
      </c>
      <c r="G166" s="331">
        <f t="shared" si="8"/>
        <v>1.3719159810143393</v>
      </c>
    </row>
    <row r="167" spans="2:7" x14ac:dyDescent="0.3">
      <c r="B167" s="329" t="s">
        <v>381</v>
      </c>
      <c r="C167" s="330">
        <v>24800000</v>
      </c>
      <c r="D167" s="330">
        <v>0</v>
      </c>
      <c r="E167" s="330">
        <v>0</v>
      </c>
      <c r="F167" s="330">
        <f t="shared" si="7"/>
        <v>0</v>
      </c>
      <c r="G167" s="331" t="str">
        <f t="shared" si="8"/>
        <v>0.0%</v>
      </c>
    </row>
    <row r="168" spans="2:7" x14ac:dyDescent="0.3">
      <c r="B168" s="326" t="s">
        <v>411</v>
      </c>
      <c r="C168" s="327">
        <f>SUM(C169:C174)</f>
        <v>2696458303</v>
      </c>
      <c r="D168" s="327">
        <f>SUM(D169:D174)</f>
        <v>5422772.0300000003</v>
      </c>
      <c r="E168" s="327">
        <f>SUM(E169:E174)</f>
        <v>704788344.25</v>
      </c>
      <c r="F168" s="327">
        <f t="shared" si="7"/>
        <v>699365572.22000003</v>
      </c>
      <c r="G168" s="328">
        <f t="shared" si="8"/>
        <v>128.96827828109897</v>
      </c>
    </row>
    <row r="169" spans="2:7" x14ac:dyDescent="0.3">
      <c r="B169" s="329" t="s">
        <v>377</v>
      </c>
      <c r="C169" s="330">
        <v>4915999</v>
      </c>
      <c r="D169" s="330">
        <v>0</v>
      </c>
      <c r="E169" s="330">
        <v>0</v>
      </c>
      <c r="F169" s="330">
        <f t="shared" si="7"/>
        <v>0</v>
      </c>
      <c r="G169" s="331" t="str">
        <f t="shared" si="8"/>
        <v>0.0%</v>
      </c>
    </row>
    <row r="170" spans="2:7" x14ac:dyDescent="0.3">
      <c r="B170" s="329" t="s">
        <v>390</v>
      </c>
      <c r="C170" s="330">
        <v>2402053929</v>
      </c>
      <c r="D170" s="330">
        <v>0</v>
      </c>
      <c r="E170" s="330">
        <v>679796011.01999998</v>
      </c>
      <c r="F170" s="330">
        <f t="shared" si="7"/>
        <v>679796011.01999998</v>
      </c>
      <c r="G170" s="331" t="str">
        <f t="shared" si="8"/>
        <v>0.0%</v>
      </c>
    </row>
    <row r="171" spans="2:7" x14ac:dyDescent="0.3">
      <c r="B171" s="329" t="s">
        <v>370</v>
      </c>
      <c r="C171" s="330">
        <v>86973174</v>
      </c>
      <c r="D171" s="330">
        <v>0</v>
      </c>
      <c r="E171" s="330">
        <v>8000000</v>
      </c>
      <c r="F171" s="330">
        <f t="shared" si="7"/>
        <v>8000000</v>
      </c>
      <c r="G171" s="331" t="str">
        <f t="shared" si="8"/>
        <v>0.0%</v>
      </c>
    </row>
    <row r="172" spans="2:7" x14ac:dyDescent="0.3">
      <c r="B172" s="329" t="s">
        <v>371</v>
      </c>
      <c r="C172" s="330">
        <v>192699295</v>
      </c>
      <c r="D172" s="330">
        <v>5422772.0300000003</v>
      </c>
      <c r="E172" s="330">
        <v>16992333.23</v>
      </c>
      <c r="F172" s="330">
        <f t="shared" si="7"/>
        <v>11569561.199999999</v>
      </c>
      <c r="G172" s="331">
        <f t="shared" si="8"/>
        <v>2.1335142130251046</v>
      </c>
    </row>
    <row r="173" spans="2:7" x14ac:dyDescent="0.3">
      <c r="B173" s="329" t="s">
        <v>374</v>
      </c>
      <c r="C173" s="330">
        <v>9815906</v>
      </c>
      <c r="D173" s="330">
        <v>0</v>
      </c>
      <c r="E173" s="330">
        <v>0</v>
      </c>
      <c r="F173" s="330">
        <f t="shared" si="7"/>
        <v>0</v>
      </c>
      <c r="G173" s="331" t="str">
        <f t="shared" si="8"/>
        <v>0.0%</v>
      </c>
    </row>
    <row r="174" spans="2:7" x14ac:dyDescent="0.3">
      <c r="B174" s="329" t="s">
        <v>381</v>
      </c>
      <c r="C174" s="330">
        <v>0</v>
      </c>
      <c r="D174" s="330">
        <v>0</v>
      </c>
      <c r="E174" s="330">
        <v>0</v>
      </c>
      <c r="F174" s="330">
        <f t="shared" si="7"/>
        <v>0</v>
      </c>
      <c r="G174" s="331" t="str">
        <f t="shared" si="8"/>
        <v>0.0%</v>
      </c>
    </row>
    <row r="175" spans="2:7" x14ac:dyDescent="0.3">
      <c r="B175" s="326" t="s">
        <v>412</v>
      </c>
      <c r="C175" s="327">
        <f>SUM(C176:C184)</f>
        <v>499404032</v>
      </c>
      <c r="D175" s="327">
        <f>SUM(D176:D184)</f>
        <v>63105575.199999996</v>
      </c>
      <c r="E175" s="327">
        <f>SUM(E176:E184)</f>
        <v>10000000</v>
      </c>
      <c r="F175" s="327">
        <f t="shared" si="7"/>
        <v>-53105575.199999996</v>
      </c>
      <c r="G175" s="328">
        <f t="shared" si="8"/>
        <v>-0.84153539575058023</v>
      </c>
    </row>
    <row r="176" spans="2:7" x14ac:dyDescent="0.3">
      <c r="B176" s="329" t="s">
        <v>376</v>
      </c>
      <c r="C176" s="330">
        <v>11521940</v>
      </c>
      <c r="D176" s="330">
        <v>0</v>
      </c>
      <c r="E176" s="330">
        <v>0</v>
      </c>
      <c r="F176" s="330">
        <f t="shared" si="7"/>
        <v>0</v>
      </c>
      <c r="G176" s="331" t="str">
        <f t="shared" si="8"/>
        <v>0.0%</v>
      </c>
    </row>
    <row r="177" spans="2:7" x14ac:dyDescent="0.3">
      <c r="B177" s="329" t="s">
        <v>398</v>
      </c>
      <c r="C177" s="330">
        <v>3625496</v>
      </c>
      <c r="D177" s="330">
        <v>0</v>
      </c>
      <c r="E177" s="330">
        <v>0</v>
      </c>
      <c r="F177" s="330">
        <f t="shared" si="7"/>
        <v>0</v>
      </c>
      <c r="G177" s="331" t="str">
        <f t="shared" si="8"/>
        <v>0.0%</v>
      </c>
    </row>
    <row r="178" spans="2:7" x14ac:dyDescent="0.3">
      <c r="B178" s="329" t="s">
        <v>377</v>
      </c>
      <c r="C178" s="330">
        <v>2489528</v>
      </c>
      <c r="D178" s="330">
        <v>0</v>
      </c>
      <c r="E178" s="330">
        <v>0</v>
      </c>
      <c r="F178" s="330">
        <f t="shared" si="7"/>
        <v>0</v>
      </c>
      <c r="G178" s="331" t="str">
        <f t="shared" si="8"/>
        <v>0.0%</v>
      </c>
    </row>
    <row r="179" spans="2:7" x14ac:dyDescent="0.3">
      <c r="B179" s="329" t="s">
        <v>369</v>
      </c>
      <c r="C179" s="330">
        <v>2855017</v>
      </c>
      <c r="D179" s="330">
        <v>0</v>
      </c>
      <c r="E179" s="330">
        <v>0</v>
      </c>
      <c r="F179" s="330">
        <f t="shared" si="7"/>
        <v>0</v>
      </c>
      <c r="G179" s="331" t="str">
        <f t="shared" si="8"/>
        <v>0.0%</v>
      </c>
    </row>
    <row r="180" spans="2:7" x14ac:dyDescent="0.3">
      <c r="B180" s="329" t="s">
        <v>390</v>
      </c>
      <c r="C180" s="330">
        <v>116137950</v>
      </c>
      <c r="D180" s="330">
        <v>0</v>
      </c>
      <c r="E180" s="330">
        <v>0</v>
      </c>
      <c r="F180" s="330">
        <f t="shared" si="7"/>
        <v>0</v>
      </c>
      <c r="G180" s="331" t="str">
        <f t="shared" si="8"/>
        <v>0.0%</v>
      </c>
    </row>
    <row r="181" spans="2:7" x14ac:dyDescent="0.3">
      <c r="B181" s="329" t="s">
        <v>370</v>
      </c>
      <c r="C181" s="330">
        <v>353931943</v>
      </c>
      <c r="D181" s="330">
        <v>62773907.299999997</v>
      </c>
      <c r="E181" s="330">
        <v>10000000</v>
      </c>
      <c r="F181" s="330">
        <f t="shared" si="7"/>
        <v>-52773907.299999997</v>
      </c>
      <c r="G181" s="331">
        <f t="shared" si="8"/>
        <v>-0.84069814306429191</v>
      </c>
    </row>
    <row r="182" spans="2:7" x14ac:dyDescent="0.3">
      <c r="B182" s="329" t="s">
        <v>392</v>
      </c>
      <c r="C182" s="330">
        <v>234000</v>
      </c>
      <c r="D182" s="330">
        <v>331667.90000000002</v>
      </c>
      <c r="E182" s="330">
        <v>0</v>
      </c>
      <c r="F182" s="330">
        <f t="shared" si="7"/>
        <v>-331667.90000000002</v>
      </c>
      <c r="G182" s="331">
        <f t="shared" si="8"/>
        <v>-1</v>
      </c>
    </row>
    <row r="183" spans="2:7" x14ac:dyDescent="0.3">
      <c r="B183" s="329" t="s">
        <v>373</v>
      </c>
      <c r="C183" s="330">
        <v>4624657</v>
      </c>
      <c r="D183" s="330">
        <v>0</v>
      </c>
      <c r="E183" s="330">
        <v>0</v>
      </c>
      <c r="F183" s="330">
        <f t="shared" si="7"/>
        <v>0</v>
      </c>
      <c r="G183" s="331" t="str">
        <f t="shared" si="8"/>
        <v>0.0%</v>
      </c>
    </row>
    <row r="184" spans="2:7" x14ac:dyDescent="0.3">
      <c r="B184" s="329" t="s">
        <v>374</v>
      </c>
      <c r="C184" s="330">
        <v>3983501</v>
      </c>
      <c r="D184" s="330">
        <v>0</v>
      </c>
      <c r="E184" s="330">
        <v>0</v>
      </c>
      <c r="F184" s="330">
        <f t="shared" si="7"/>
        <v>0</v>
      </c>
      <c r="G184" s="331" t="str">
        <f t="shared" si="8"/>
        <v>0.0%</v>
      </c>
    </row>
    <row r="185" spans="2:7" x14ac:dyDescent="0.3">
      <c r="B185" s="323" t="s">
        <v>413</v>
      </c>
      <c r="C185" s="324">
        <f>+C186+C191+C201</f>
        <v>1639944952</v>
      </c>
      <c r="D185" s="324">
        <f>+D186+D191+D201</f>
        <v>99768750.219999999</v>
      </c>
      <c r="E185" s="324">
        <f>+E186+E191+E201</f>
        <v>259998418.08000001</v>
      </c>
      <c r="F185" s="324">
        <f t="shared" si="7"/>
        <v>160229667.86000001</v>
      </c>
      <c r="G185" s="325">
        <f t="shared" si="8"/>
        <v>1.6060105745203552</v>
      </c>
    </row>
    <row r="186" spans="2:7" x14ac:dyDescent="0.3">
      <c r="B186" s="326" t="s">
        <v>414</v>
      </c>
      <c r="C186" s="327">
        <f>+C187+C188+C190+C189</f>
        <v>894463111</v>
      </c>
      <c r="D186" s="327">
        <f>+D187+D188+D190+D189</f>
        <v>66695603.409999996</v>
      </c>
      <c r="E186" s="327">
        <f>+E187+E188+E190+E189</f>
        <v>230054132.56</v>
      </c>
      <c r="F186" s="327">
        <f t="shared" si="7"/>
        <v>163358529.15000001</v>
      </c>
      <c r="G186" s="328">
        <f t="shared" si="8"/>
        <v>2.4493148093402941</v>
      </c>
    </row>
    <row r="187" spans="2:7" x14ac:dyDescent="0.3">
      <c r="B187" s="329" t="s">
        <v>370</v>
      </c>
      <c r="C187" s="330">
        <v>648719046</v>
      </c>
      <c r="D187" s="330">
        <v>58000000</v>
      </c>
      <c r="E187" s="330">
        <v>189703647.87</v>
      </c>
      <c r="F187" s="330">
        <f t="shared" si="7"/>
        <v>131703647.87</v>
      </c>
      <c r="G187" s="331">
        <f t="shared" si="8"/>
        <v>2.2707525494827587</v>
      </c>
    </row>
    <row r="188" spans="2:7" x14ac:dyDescent="0.3">
      <c r="B188" s="329" t="s">
        <v>371</v>
      </c>
      <c r="C188" s="330">
        <v>211039083</v>
      </c>
      <c r="D188" s="330">
        <v>8695603.4100000001</v>
      </c>
      <c r="E188" s="330">
        <v>23256075.68</v>
      </c>
      <c r="F188" s="330">
        <f t="shared" si="7"/>
        <v>14560472.27</v>
      </c>
      <c r="G188" s="331">
        <f t="shared" si="8"/>
        <v>1.6744637011912666</v>
      </c>
    </row>
    <row r="189" spans="2:7" x14ac:dyDescent="0.3">
      <c r="B189" s="329" t="s">
        <v>373</v>
      </c>
      <c r="C189" s="330">
        <v>0</v>
      </c>
      <c r="D189" s="330">
        <v>0</v>
      </c>
      <c r="E189" s="330">
        <v>0</v>
      </c>
      <c r="F189" s="330">
        <f t="shared" si="7"/>
        <v>0</v>
      </c>
      <c r="G189" s="331" t="str">
        <f t="shared" si="8"/>
        <v>0.0%</v>
      </c>
    </row>
    <row r="190" spans="2:7" x14ac:dyDescent="0.3">
      <c r="B190" s="329" t="s">
        <v>374</v>
      </c>
      <c r="C190" s="330">
        <v>34704982</v>
      </c>
      <c r="D190" s="330">
        <v>0</v>
      </c>
      <c r="E190" s="330">
        <v>17094409.009999998</v>
      </c>
      <c r="F190" s="330">
        <f t="shared" si="7"/>
        <v>17094409.009999998</v>
      </c>
      <c r="G190" s="331" t="str">
        <f t="shared" si="8"/>
        <v>0.0%</v>
      </c>
    </row>
    <row r="191" spans="2:7" x14ac:dyDescent="0.3">
      <c r="B191" s="326" t="s">
        <v>415</v>
      </c>
      <c r="C191" s="327">
        <f>+C193+C195+C196+C198+C197+C199+C200+C192+C194</f>
        <v>653499841</v>
      </c>
      <c r="D191" s="327">
        <f>+D193+D195+D196+D198+D197+D199+D200+D194</f>
        <v>33073146.810000002</v>
      </c>
      <c r="E191" s="327">
        <f>+E193+E195+E196+E198+E197+E199+E200</f>
        <v>29944285.52</v>
      </c>
      <c r="F191" s="327">
        <f t="shared" si="7"/>
        <v>-3128861.2900000028</v>
      </c>
      <c r="G191" s="328">
        <f t="shared" si="8"/>
        <v>-9.4604281472664697E-2</v>
      </c>
    </row>
    <row r="192" spans="2:7" x14ac:dyDescent="0.3">
      <c r="B192" s="329" t="s">
        <v>376</v>
      </c>
      <c r="C192" s="330">
        <v>4348902</v>
      </c>
      <c r="D192" s="330"/>
      <c r="E192" s="330"/>
      <c r="F192" s="330">
        <f>E194-D192</f>
        <v>0</v>
      </c>
      <c r="G192" s="331" t="str">
        <f t="shared" si="8"/>
        <v>0.0%</v>
      </c>
    </row>
    <row r="193" spans="2:7" x14ac:dyDescent="0.3">
      <c r="B193" s="329" t="s">
        <v>377</v>
      </c>
      <c r="C193" s="330">
        <v>3859232</v>
      </c>
      <c r="D193" s="330">
        <v>0</v>
      </c>
      <c r="E193" s="330">
        <v>0</v>
      </c>
      <c r="F193" s="330">
        <f>E195-D193</f>
        <v>4901640.0199999996</v>
      </c>
      <c r="G193" s="331" t="str">
        <f t="shared" si="8"/>
        <v>0.0%</v>
      </c>
    </row>
    <row r="194" spans="2:7" x14ac:dyDescent="0.3">
      <c r="B194" s="329" t="s">
        <v>390</v>
      </c>
      <c r="C194" s="330">
        <v>121553858</v>
      </c>
      <c r="D194" s="330">
        <v>11000000</v>
      </c>
      <c r="E194" s="330"/>
      <c r="F194" s="330">
        <f>E196-D194</f>
        <v>6117311.25</v>
      </c>
      <c r="G194" s="331">
        <f t="shared" si="8"/>
        <v>0.55611920454545449</v>
      </c>
    </row>
    <row r="195" spans="2:7" x14ac:dyDescent="0.3">
      <c r="B195" s="329" t="s">
        <v>370</v>
      </c>
      <c r="C195" s="330">
        <v>184055072</v>
      </c>
      <c r="D195" s="330">
        <v>4771449.63</v>
      </c>
      <c r="E195" s="330">
        <v>4901640.0199999996</v>
      </c>
      <c r="F195" s="330">
        <f t="shared" ref="F195:F200" si="9">E196-D195</f>
        <v>12345861.620000001</v>
      </c>
      <c r="G195" s="331">
        <f t="shared" si="8"/>
        <v>2.5874446085266545</v>
      </c>
    </row>
    <row r="196" spans="2:7" x14ac:dyDescent="0.3">
      <c r="B196" s="329" t="s">
        <v>371</v>
      </c>
      <c r="C196" s="330">
        <v>176196599</v>
      </c>
      <c r="D196" s="330">
        <v>5639566.1200000001</v>
      </c>
      <c r="E196" s="330">
        <v>17117311.25</v>
      </c>
      <c r="F196" s="330">
        <f t="shared" si="9"/>
        <v>-2903390.12</v>
      </c>
      <c r="G196" s="331">
        <f t="shared" si="8"/>
        <v>-0.51482508728880727</v>
      </c>
    </row>
    <row r="197" spans="2:7" x14ac:dyDescent="0.3">
      <c r="B197" s="329" t="s">
        <v>372</v>
      </c>
      <c r="C197" s="330">
        <v>82525284</v>
      </c>
      <c r="D197" s="330">
        <v>0</v>
      </c>
      <c r="E197" s="330">
        <v>2736176</v>
      </c>
      <c r="F197" s="330">
        <f t="shared" si="9"/>
        <v>0</v>
      </c>
      <c r="G197" s="331" t="str">
        <f t="shared" si="8"/>
        <v>0.0%</v>
      </c>
    </row>
    <row r="198" spans="2:7" x14ac:dyDescent="0.3">
      <c r="B198" s="329" t="s">
        <v>373</v>
      </c>
      <c r="C198" s="330">
        <v>34641821</v>
      </c>
      <c r="D198" s="330">
        <v>11662131.060000001</v>
      </c>
      <c r="E198" s="330">
        <v>0</v>
      </c>
      <c r="F198" s="330">
        <f t="shared" si="9"/>
        <v>-6472972.8100000005</v>
      </c>
      <c r="G198" s="331">
        <f t="shared" si="8"/>
        <v>-0.55504202248263879</v>
      </c>
    </row>
    <row r="199" spans="2:7" x14ac:dyDescent="0.3">
      <c r="B199" s="329" t="s">
        <v>374</v>
      </c>
      <c r="C199" s="330">
        <v>46319073</v>
      </c>
      <c r="D199" s="330">
        <v>0</v>
      </c>
      <c r="E199" s="330">
        <v>5189158.25</v>
      </c>
      <c r="F199" s="330">
        <f t="shared" si="9"/>
        <v>0</v>
      </c>
      <c r="G199" s="331" t="str">
        <f t="shared" si="8"/>
        <v>0.0%</v>
      </c>
    </row>
    <row r="200" spans="2:7" x14ac:dyDescent="0.3">
      <c r="B200" s="329" t="s">
        <v>381</v>
      </c>
      <c r="C200" s="330">
        <v>0</v>
      </c>
      <c r="D200" s="330">
        <v>0</v>
      </c>
      <c r="E200" s="330">
        <v>0</v>
      </c>
      <c r="F200" s="330">
        <f t="shared" si="9"/>
        <v>0</v>
      </c>
      <c r="G200" s="331" t="str">
        <f t="shared" si="8"/>
        <v>0.0%</v>
      </c>
    </row>
    <row r="201" spans="2:7" x14ac:dyDescent="0.3">
      <c r="B201" s="326" t="s">
        <v>382</v>
      </c>
      <c r="C201" s="327">
        <f>+C202</f>
        <v>91982000</v>
      </c>
      <c r="D201" s="327">
        <f>+D202</f>
        <v>0</v>
      </c>
      <c r="E201" s="327">
        <f>+E202</f>
        <v>0</v>
      </c>
      <c r="F201" s="327">
        <f t="shared" ref="F201:F233" si="10">E201-D201</f>
        <v>0</v>
      </c>
      <c r="G201" s="328" t="str">
        <f t="shared" si="8"/>
        <v>0.0%</v>
      </c>
    </row>
    <row r="202" spans="2:7" x14ac:dyDescent="0.3">
      <c r="B202" s="329" t="s">
        <v>378</v>
      </c>
      <c r="C202" s="330">
        <v>91982000</v>
      </c>
      <c r="D202" s="330">
        <v>0</v>
      </c>
      <c r="E202" s="330">
        <v>0</v>
      </c>
      <c r="F202" s="330">
        <f t="shared" si="10"/>
        <v>0</v>
      </c>
      <c r="G202" s="331" t="str">
        <f t="shared" si="8"/>
        <v>0.0%</v>
      </c>
    </row>
    <row r="203" spans="2:7" x14ac:dyDescent="0.3">
      <c r="B203" s="323" t="s">
        <v>416</v>
      </c>
      <c r="C203" s="324">
        <f>+C204+C211+C218+C225</f>
        <v>1200755089</v>
      </c>
      <c r="D203" s="324">
        <f>+D204+D211+D218+D225</f>
        <v>84528309.260000005</v>
      </c>
      <c r="E203" s="324">
        <f>+E204+E211+E218+E225</f>
        <v>235697534.62</v>
      </c>
      <c r="F203" s="324">
        <f t="shared" si="10"/>
        <v>151169225.36000001</v>
      </c>
      <c r="G203" s="325">
        <f t="shared" si="8"/>
        <v>1.7883857690211182</v>
      </c>
    </row>
    <row r="204" spans="2:7" x14ac:dyDescent="0.3">
      <c r="B204" s="326" t="s">
        <v>417</v>
      </c>
      <c r="C204" s="327">
        <f>+C208+C210+C207+C205+C206</f>
        <v>81734530</v>
      </c>
      <c r="D204" s="327">
        <f>+D208+D210+D207+D205+D206+D209</f>
        <v>20651276.670000002</v>
      </c>
      <c r="E204" s="327">
        <f>+E208+E210+E207+E205+E206</f>
        <v>8526901.9000000004</v>
      </c>
      <c r="F204" s="327">
        <f t="shared" si="10"/>
        <v>-12124374.770000001</v>
      </c>
      <c r="G204" s="328">
        <f t="shared" si="8"/>
        <v>-0.58710049570993428</v>
      </c>
    </row>
    <row r="205" spans="2:7" x14ac:dyDescent="0.3">
      <c r="B205" s="329" t="s">
        <v>376</v>
      </c>
      <c r="C205" s="330">
        <v>0</v>
      </c>
      <c r="D205" s="330">
        <v>0</v>
      </c>
      <c r="E205" s="330">
        <v>0</v>
      </c>
      <c r="F205" s="330">
        <f t="shared" si="10"/>
        <v>0</v>
      </c>
      <c r="G205" s="331" t="str">
        <f t="shared" si="8"/>
        <v>0.0%</v>
      </c>
    </row>
    <row r="206" spans="2:7" x14ac:dyDescent="0.3">
      <c r="B206" s="329" t="s">
        <v>370</v>
      </c>
      <c r="C206" s="330">
        <v>0</v>
      </c>
      <c r="D206" s="330">
        <v>0</v>
      </c>
      <c r="E206" s="330">
        <v>0</v>
      </c>
      <c r="F206" s="330">
        <f t="shared" si="10"/>
        <v>0</v>
      </c>
      <c r="G206" s="331" t="str">
        <f t="shared" ref="G206:G269" si="11">IFERROR(F206/D206,"0.0%")</f>
        <v>0.0%</v>
      </c>
    </row>
    <row r="207" spans="2:7" x14ac:dyDescent="0.3">
      <c r="B207" s="329" t="s">
        <v>372</v>
      </c>
      <c r="C207" s="330">
        <v>0</v>
      </c>
      <c r="D207" s="330">
        <v>0</v>
      </c>
      <c r="E207" s="330">
        <v>0</v>
      </c>
      <c r="F207" s="330">
        <f t="shared" si="10"/>
        <v>0</v>
      </c>
      <c r="G207" s="331" t="str">
        <f t="shared" si="11"/>
        <v>0.0%</v>
      </c>
    </row>
    <row r="208" spans="2:7" x14ac:dyDescent="0.3">
      <c r="B208" s="329" t="s">
        <v>378</v>
      </c>
      <c r="C208" s="330">
        <v>55478614</v>
      </c>
      <c r="D208" s="330">
        <v>0</v>
      </c>
      <c r="E208" s="330">
        <v>8526901.9000000004</v>
      </c>
      <c r="F208" s="330">
        <f t="shared" si="10"/>
        <v>8526901.9000000004</v>
      </c>
      <c r="G208" s="331" t="str">
        <f t="shared" si="11"/>
        <v>0.0%</v>
      </c>
    </row>
    <row r="209" spans="2:7" x14ac:dyDescent="0.3">
      <c r="B209" s="329" t="s">
        <v>373</v>
      </c>
      <c r="C209" s="330">
        <v>0</v>
      </c>
      <c r="D209" s="330">
        <v>7465133.5700000003</v>
      </c>
      <c r="E209" s="330">
        <v>0</v>
      </c>
      <c r="F209" s="330">
        <f t="shared" si="10"/>
        <v>-7465133.5700000003</v>
      </c>
      <c r="G209" s="331">
        <f t="shared" si="11"/>
        <v>-1</v>
      </c>
    </row>
    <row r="210" spans="2:7" x14ac:dyDescent="0.3">
      <c r="B210" s="329" t="s">
        <v>374</v>
      </c>
      <c r="C210" s="330">
        <v>26255916</v>
      </c>
      <c r="D210" s="330">
        <v>13186143.1</v>
      </c>
      <c r="E210" s="330">
        <v>0</v>
      </c>
      <c r="F210" s="330">
        <f t="shared" si="10"/>
        <v>-13186143.1</v>
      </c>
      <c r="G210" s="331">
        <f t="shared" si="11"/>
        <v>-1</v>
      </c>
    </row>
    <row r="211" spans="2:7" x14ac:dyDescent="0.3">
      <c r="B211" s="326" t="s">
        <v>418</v>
      </c>
      <c r="C211" s="327">
        <f>+C212+C213+C214+C215+C216++C217</f>
        <v>770279969</v>
      </c>
      <c r="D211" s="327">
        <f>+D212+D213+D214+D215+D216++D217</f>
        <v>40714305.170000002</v>
      </c>
      <c r="E211" s="327">
        <f>+E212+E213+E214+E215+E216++E217</f>
        <v>107737205.34</v>
      </c>
      <c r="F211" s="327">
        <f t="shared" si="10"/>
        <v>67022900.170000002</v>
      </c>
      <c r="G211" s="328">
        <f t="shared" si="11"/>
        <v>1.6461757087625621</v>
      </c>
    </row>
    <row r="212" spans="2:7" x14ac:dyDescent="0.3">
      <c r="B212" s="329" t="s">
        <v>370</v>
      </c>
      <c r="C212" s="330">
        <v>207478011</v>
      </c>
      <c r="D212" s="330">
        <v>0</v>
      </c>
      <c r="E212" s="330">
        <v>21787780.600000001</v>
      </c>
      <c r="F212" s="330">
        <f t="shared" si="10"/>
        <v>21787780.600000001</v>
      </c>
      <c r="G212" s="331" t="str">
        <f t="shared" si="11"/>
        <v>0.0%</v>
      </c>
    </row>
    <row r="213" spans="2:7" x14ac:dyDescent="0.3">
      <c r="B213" s="329" t="s">
        <v>371</v>
      </c>
      <c r="C213" s="330">
        <v>277418552</v>
      </c>
      <c r="D213" s="330">
        <v>0</v>
      </c>
      <c r="E213" s="330">
        <v>0</v>
      </c>
      <c r="F213" s="330">
        <f t="shared" si="10"/>
        <v>0</v>
      </c>
      <c r="G213" s="331" t="str">
        <f t="shared" si="11"/>
        <v>0.0%</v>
      </c>
    </row>
    <row r="214" spans="2:7" x14ac:dyDescent="0.3">
      <c r="B214" s="329" t="s">
        <v>378</v>
      </c>
      <c r="C214" s="330">
        <v>198574134</v>
      </c>
      <c r="D214" s="330">
        <v>0</v>
      </c>
      <c r="E214" s="330">
        <v>35712540.200000003</v>
      </c>
      <c r="F214" s="330">
        <f t="shared" si="10"/>
        <v>35712540.200000003</v>
      </c>
      <c r="G214" s="331" t="str">
        <f t="shared" si="11"/>
        <v>0.0%</v>
      </c>
    </row>
    <row r="215" spans="2:7" x14ac:dyDescent="0.3">
      <c r="B215" s="329" t="s">
        <v>373</v>
      </c>
      <c r="C215" s="330">
        <v>12813281</v>
      </c>
      <c r="D215" s="330">
        <v>20065244.25</v>
      </c>
      <c r="E215" s="330">
        <v>13854381.210000001</v>
      </c>
      <c r="F215" s="330">
        <f t="shared" si="10"/>
        <v>-6210863.0399999991</v>
      </c>
      <c r="G215" s="331">
        <f t="shared" si="11"/>
        <v>-0.30953338831148286</v>
      </c>
    </row>
    <row r="216" spans="2:7" x14ac:dyDescent="0.3">
      <c r="B216" s="329" t="s">
        <v>374</v>
      </c>
      <c r="C216" s="330">
        <v>73995991</v>
      </c>
      <c r="D216" s="330">
        <v>20649060.920000002</v>
      </c>
      <c r="E216" s="330">
        <v>36382503.329999998</v>
      </c>
      <c r="F216" s="330">
        <f t="shared" si="10"/>
        <v>15733442.409999996</v>
      </c>
      <c r="G216" s="331">
        <f t="shared" si="11"/>
        <v>0.76194469428685263</v>
      </c>
    </row>
    <row r="217" spans="2:7" x14ac:dyDescent="0.3">
      <c r="B217" s="329" t="s">
        <v>381</v>
      </c>
      <c r="C217" s="330">
        <v>0</v>
      </c>
      <c r="D217" s="330">
        <v>0</v>
      </c>
      <c r="E217" s="330">
        <v>0</v>
      </c>
      <c r="F217" s="330">
        <f t="shared" si="10"/>
        <v>0</v>
      </c>
      <c r="G217" s="331" t="str">
        <f t="shared" si="11"/>
        <v>0.0%</v>
      </c>
    </row>
    <row r="218" spans="2:7" x14ac:dyDescent="0.3">
      <c r="B218" s="326" t="s">
        <v>419</v>
      </c>
      <c r="C218" s="327">
        <f>SUM(C219:C224)</f>
        <v>337350589</v>
      </c>
      <c r="D218" s="327">
        <f>SUM(D219:D224)</f>
        <v>23162727.420000002</v>
      </c>
      <c r="E218" s="327">
        <f>SUM(E219:E224)</f>
        <v>119433427.38</v>
      </c>
      <c r="F218" s="327">
        <f t="shared" si="10"/>
        <v>96270699.959999993</v>
      </c>
      <c r="G218" s="328">
        <f t="shared" si="11"/>
        <v>4.1562765133122648</v>
      </c>
    </row>
    <row r="219" spans="2:7" x14ac:dyDescent="0.3">
      <c r="B219" s="329" t="s">
        <v>377</v>
      </c>
      <c r="C219" s="330">
        <v>0</v>
      </c>
      <c r="D219" s="330">
        <v>0</v>
      </c>
      <c r="E219" s="330">
        <v>0</v>
      </c>
      <c r="F219" s="330">
        <f t="shared" si="10"/>
        <v>0</v>
      </c>
      <c r="G219" s="331" t="str">
        <f t="shared" si="11"/>
        <v>0.0%</v>
      </c>
    </row>
    <row r="220" spans="2:7" x14ac:dyDescent="0.3">
      <c r="B220" s="329" t="s">
        <v>370</v>
      </c>
      <c r="C220" s="330">
        <v>15000000</v>
      </c>
      <c r="D220" s="330">
        <v>23000000</v>
      </c>
      <c r="E220" s="330">
        <v>97705117.159999996</v>
      </c>
      <c r="F220" s="330">
        <f t="shared" si="10"/>
        <v>74705117.159999996</v>
      </c>
      <c r="G220" s="331">
        <f t="shared" si="11"/>
        <v>3.248048572173913</v>
      </c>
    </row>
    <row r="221" spans="2:7" x14ac:dyDescent="0.3">
      <c r="B221" s="329" t="s">
        <v>372</v>
      </c>
      <c r="C221" s="330">
        <v>3843340</v>
      </c>
      <c r="D221" s="330">
        <v>0</v>
      </c>
      <c r="E221" s="330">
        <v>0</v>
      </c>
      <c r="F221" s="330">
        <f t="shared" si="10"/>
        <v>0</v>
      </c>
      <c r="G221" s="331" t="str">
        <f t="shared" si="11"/>
        <v>0.0%</v>
      </c>
    </row>
    <row r="222" spans="2:7" x14ac:dyDescent="0.3">
      <c r="B222" s="329" t="s">
        <v>378</v>
      </c>
      <c r="C222" s="330">
        <v>264468046</v>
      </c>
      <c r="D222" s="330">
        <v>0</v>
      </c>
      <c r="E222" s="330">
        <v>9686260.8200000003</v>
      </c>
      <c r="F222" s="330">
        <f t="shared" si="10"/>
        <v>9686260.8200000003</v>
      </c>
      <c r="G222" s="331" t="str">
        <f t="shared" si="11"/>
        <v>0.0%</v>
      </c>
    </row>
    <row r="223" spans="2:7" x14ac:dyDescent="0.3">
      <c r="B223" s="329" t="s">
        <v>373</v>
      </c>
      <c r="C223" s="330">
        <v>0</v>
      </c>
      <c r="D223" s="330">
        <v>0</v>
      </c>
      <c r="E223" s="330">
        <v>12042049.4</v>
      </c>
      <c r="F223" s="330">
        <f t="shared" si="10"/>
        <v>12042049.4</v>
      </c>
      <c r="G223" s="331" t="str">
        <f t="shared" si="11"/>
        <v>0.0%</v>
      </c>
    </row>
    <row r="224" spans="2:7" x14ac:dyDescent="0.3">
      <c r="B224" s="329" t="s">
        <v>374</v>
      </c>
      <c r="C224" s="330">
        <v>54039203</v>
      </c>
      <c r="D224" s="330">
        <v>162727.42000000001</v>
      </c>
      <c r="E224" s="330">
        <v>0</v>
      </c>
      <c r="F224" s="330">
        <f t="shared" si="10"/>
        <v>-162727.42000000001</v>
      </c>
      <c r="G224" s="331">
        <f t="shared" si="11"/>
        <v>-1</v>
      </c>
    </row>
    <row r="225" spans="2:7" x14ac:dyDescent="0.3">
      <c r="B225" s="326" t="s">
        <v>382</v>
      </c>
      <c r="C225" s="327">
        <f>+C226</f>
        <v>11390001</v>
      </c>
      <c r="D225" s="327">
        <f>+D226</f>
        <v>0</v>
      </c>
      <c r="E225" s="327">
        <f>+E226</f>
        <v>0</v>
      </c>
      <c r="F225" s="327">
        <f t="shared" si="10"/>
        <v>0</v>
      </c>
      <c r="G225" s="328" t="str">
        <f t="shared" si="11"/>
        <v>0.0%</v>
      </c>
    </row>
    <row r="226" spans="2:7" x14ac:dyDescent="0.3">
      <c r="B226" s="329" t="s">
        <v>372</v>
      </c>
      <c r="C226" s="330">
        <v>11390001</v>
      </c>
      <c r="D226" s="330">
        <v>0</v>
      </c>
      <c r="E226" s="330">
        <v>0</v>
      </c>
      <c r="F226" s="330">
        <f t="shared" si="10"/>
        <v>0</v>
      </c>
      <c r="G226" s="331" t="str">
        <f t="shared" si="11"/>
        <v>0.0%</v>
      </c>
    </row>
    <row r="227" spans="2:7" x14ac:dyDescent="0.3">
      <c r="B227" s="323" t="s">
        <v>420</v>
      </c>
      <c r="C227" s="324">
        <f>+C228+C234+C238</f>
        <v>1697415147</v>
      </c>
      <c r="D227" s="324">
        <f>+D228+D234+D238</f>
        <v>234512723.22000003</v>
      </c>
      <c r="E227" s="324">
        <f>+E228+E234+E238</f>
        <v>392511607.53999996</v>
      </c>
      <c r="F227" s="324">
        <f t="shared" si="10"/>
        <v>157998884.31999993</v>
      </c>
      <c r="G227" s="325">
        <f t="shared" si="11"/>
        <v>0.67373267492944822</v>
      </c>
    </row>
    <row r="228" spans="2:7" x14ac:dyDescent="0.3">
      <c r="B228" s="326" t="s">
        <v>421</v>
      </c>
      <c r="C228" s="327">
        <f>+C229+C230+C231+C232+C233</f>
        <v>729280965</v>
      </c>
      <c r="D228" s="327">
        <f>+D229+D230+D231+D232+D233</f>
        <v>27971391.039999999</v>
      </c>
      <c r="E228" s="327">
        <f>+E229+E230+E231+E232+E233</f>
        <v>171339357.19</v>
      </c>
      <c r="F228" s="327">
        <f t="shared" si="10"/>
        <v>143367966.15000001</v>
      </c>
      <c r="G228" s="328">
        <f t="shared" si="11"/>
        <v>5.1255214996272134</v>
      </c>
    </row>
    <row r="229" spans="2:7" x14ac:dyDescent="0.3">
      <c r="B229" s="329" t="s">
        <v>370</v>
      </c>
      <c r="C229" s="330">
        <v>413870103</v>
      </c>
      <c r="D229" s="330">
        <v>24063125.289999999</v>
      </c>
      <c r="E229" s="330">
        <v>81275449.060000002</v>
      </c>
      <c r="F229" s="330">
        <f t="shared" si="10"/>
        <v>57212323.770000003</v>
      </c>
      <c r="G229" s="331">
        <f t="shared" si="11"/>
        <v>2.3775932294952535</v>
      </c>
    </row>
    <row r="230" spans="2:7" x14ac:dyDescent="0.3">
      <c r="B230" s="329" t="s">
        <v>372</v>
      </c>
      <c r="C230" s="330">
        <v>16532462</v>
      </c>
      <c r="D230" s="330">
        <v>0</v>
      </c>
      <c r="E230" s="330">
        <v>0</v>
      </c>
      <c r="F230" s="330">
        <f t="shared" si="10"/>
        <v>0</v>
      </c>
      <c r="G230" s="331" t="str">
        <f t="shared" si="11"/>
        <v>0.0%</v>
      </c>
    </row>
    <row r="231" spans="2:7" x14ac:dyDescent="0.3">
      <c r="B231" s="329" t="s">
        <v>378</v>
      </c>
      <c r="C231" s="330">
        <v>218461490</v>
      </c>
      <c r="D231" s="330">
        <v>0</v>
      </c>
      <c r="E231" s="330">
        <v>0</v>
      </c>
      <c r="F231" s="330">
        <f t="shared" si="10"/>
        <v>0</v>
      </c>
      <c r="G231" s="331" t="str">
        <f t="shared" si="11"/>
        <v>0.0%</v>
      </c>
    </row>
    <row r="232" spans="2:7" x14ac:dyDescent="0.3">
      <c r="B232" s="329" t="s">
        <v>373</v>
      </c>
      <c r="C232" s="330">
        <v>2609354</v>
      </c>
      <c r="D232" s="330">
        <v>0</v>
      </c>
      <c r="E232" s="330">
        <v>4130208.27</v>
      </c>
      <c r="F232" s="330">
        <f t="shared" si="10"/>
        <v>4130208.27</v>
      </c>
      <c r="G232" s="331" t="str">
        <f t="shared" si="11"/>
        <v>0.0%</v>
      </c>
    </row>
    <row r="233" spans="2:7" x14ac:dyDescent="0.3">
      <c r="B233" s="329" t="s">
        <v>374</v>
      </c>
      <c r="C233" s="330">
        <v>77807556</v>
      </c>
      <c r="D233" s="330">
        <v>3908265.75</v>
      </c>
      <c r="E233" s="330">
        <v>85933699.859999999</v>
      </c>
      <c r="F233" s="330">
        <f t="shared" si="10"/>
        <v>82025434.109999999</v>
      </c>
      <c r="G233" s="331">
        <f t="shared" si="11"/>
        <v>20.98768081725251</v>
      </c>
    </row>
    <row r="234" spans="2:7" x14ac:dyDescent="0.3">
      <c r="B234" s="326" t="s">
        <v>422</v>
      </c>
      <c r="C234" s="327">
        <f>+C235+C237+C236</f>
        <v>292349813</v>
      </c>
      <c r="D234" s="327">
        <f>+D235+D236+D237</f>
        <v>121344231.53000002</v>
      </c>
      <c r="E234" s="327">
        <f>+E235+E237+E236</f>
        <v>108362473.64</v>
      </c>
      <c r="F234" s="327">
        <f>+F235+F237+F236</f>
        <v>-12981757.890000006</v>
      </c>
      <c r="G234" s="328">
        <f t="shared" si="11"/>
        <v>-0.10698290084593363</v>
      </c>
    </row>
    <row r="235" spans="2:7" x14ac:dyDescent="0.3">
      <c r="B235" s="329" t="s">
        <v>370</v>
      </c>
      <c r="C235" s="330">
        <v>200844381</v>
      </c>
      <c r="D235" s="330">
        <v>110596019.57000001</v>
      </c>
      <c r="E235" s="330">
        <v>44500000</v>
      </c>
      <c r="F235" s="330">
        <f t="shared" ref="F235:F298" si="12">E235-D235</f>
        <v>-66096019.570000008</v>
      </c>
      <c r="G235" s="331">
        <f t="shared" si="11"/>
        <v>-0.59763470536266061</v>
      </c>
    </row>
    <row r="236" spans="2:7" x14ac:dyDescent="0.3">
      <c r="B236" s="329" t="s">
        <v>373</v>
      </c>
      <c r="C236" s="330">
        <v>3553096</v>
      </c>
      <c r="D236" s="330">
        <v>5294782.17</v>
      </c>
      <c r="E236" s="330"/>
      <c r="F236" s="330">
        <f t="shared" si="12"/>
        <v>-5294782.17</v>
      </c>
      <c r="G236" s="331">
        <f t="shared" si="11"/>
        <v>-1</v>
      </c>
    </row>
    <row r="237" spans="2:7" x14ac:dyDescent="0.3">
      <c r="B237" s="329" t="s">
        <v>374</v>
      </c>
      <c r="C237" s="330">
        <v>87952336</v>
      </c>
      <c r="D237" s="330">
        <v>5453429.79</v>
      </c>
      <c r="E237" s="330">
        <v>63862473.640000001</v>
      </c>
      <c r="F237" s="330">
        <f t="shared" si="12"/>
        <v>58409043.850000001</v>
      </c>
      <c r="G237" s="331">
        <f t="shared" si="11"/>
        <v>10.71051541859128</v>
      </c>
    </row>
    <row r="238" spans="2:7" x14ac:dyDescent="0.3">
      <c r="B238" s="326" t="s">
        <v>423</v>
      </c>
      <c r="C238" s="327">
        <f>+C239+C240+C241+C242</f>
        <v>675784369</v>
      </c>
      <c r="D238" s="327">
        <f>+D239+D240+D241+D242</f>
        <v>85197100.650000006</v>
      </c>
      <c r="E238" s="327">
        <f>+E239+E240+E241+E242</f>
        <v>112809776.71000001</v>
      </c>
      <c r="F238" s="327">
        <f t="shared" si="12"/>
        <v>27612676.060000002</v>
      </c>
      <c r="G238" s="328">
        <f t="shared" si="11"/>
        <v>0.32410347123708133</v>
      </c>
    </row>
    <row r="239" spans="2:7" x14ac:dyDescent="0.3">
      <c r="B239" s="329" t="s">
        <v>370</v>
      </c>
      <c r="C239" s="330">
        <v>457999999</v>
      </c>
      <c r="D239" s="330">
        <v>0</v>
      </c>
      <c r="E239" s="330">
        <v>55575659.920000002</v>
      </c>
      <c r="F239" s="330">
        <f t="shared" si="12"/>
        <v>55575659.920000002</v>
      </c>
      <c r="G239" s="331" t="str">
        <f t="shared" si="11"/>
        <v>0.0%</v>
      </c>
    </row>
    <row r="240" spans="2:7" x14ac:dyDescent="0.3">
      <c r="B240" s="329" t="s">
        <v>372</v>
      </c>
      <c r="C240" s="330">
        <v>8000000</v>
      </c>
      <c r="D240" s="330">
        <v>0</v>
      </c>
      <c r="E240" s="330">
        <v>0</v>
      </c>
      <c r="F240" s="330">
        <f t="shared" si="12"/>
        <v>0</v>
      </c>
      <c r="G240" s="331" t="str">
        <f t="shared" si="11"/>
        <v>0.0%</v>
      </c>
    </row>
    <row r="241" spans="2:7" x14ac:dyDescent="0.3">
      <c r="B241" s="329" t="s">
        <v>373</v>
      </c>
      <c r="C241" s="330">
        <v>8573218</v>
      </c>
      <c r="D241" s="330">
        <v>0</v>
      </c>
      <c r="E241" s="330">
        <v>0</v>
      </c>
      <c r="F241" s="330">
        <f t="shared" si="12"/>
        <v>0</v>
      </c>
      <c r="G241" s="331" t="str">
        <f t="shared" si="11"/>
        <v>0.0%</v>
      </c>
    </row>
    <row r="242" spans="2:7" x14ac:dyDescent="0.3">
      <c r="B242" s="329" t="s">
        <v>374</v>
      </c>
      <c r="C242" s="330">
        <v>201211152</v>
      </c>
      <c r="D242" s="330">
        <v>85197100.650000006</v>
      </c>
      <c r="E242" s="330">
        <v>57234116.789999999</v>
      </c>
      <c r="F242" s="330">
        <f t="shared" si="12"/>
        <v>-27962983.860000007</v>
      </c>
      <c r="G242" s="331">
        <f t="shared" si="11"/>
        <v>-0.32821520505580731</v>
      </c>
    </row>
    <row r="243" spans="2:7" x14ac:dyDescent="0.3">
      <c r="B243" s="323" t="s">
        <v>424</v>
      </c>
      <c r="C243" s="324">
        <f>+C244+C258+C268</f>
        <v>31599675327</v>
      </c>
      <c r="D243" s="324">
        <f>+D244+D258+D268</f>
        <v>2204270743.6699996</v>
      </c>
      <c r="E243" s="324">
        <f>+E244+E258+E268</f>
        <v>3105512850.4900002</v>
      </c>
      <c r="F243" s="324">
        <f t="shared" si="12"/>
        <v>901242106.82000065</v>
      </c>
      <c r="G243" s="325">
        <f t="shared" si="11"/>
        <v>0.40886180130462468</v>
      </c>
    </row>
    <row r="244" spans="2:7" x14ac:dyDescent="0.3">
      <c r="B244" s="326" t="s">
        <v>425</v>
      </c>
      <c r="C244" s="327">
        <f>SUM(C245:C257)</f>
        <v>7842072176</v>
      </c>
      <c r="D244" s="327">
        <f>SUM(D245:D257)</f>
        <v>276644781.76999998</v>
      </c>
      <c r="E244" s="327">
        <f>SUM(E245:E257)</f>
        <v>372566160.05000001</v>
      </c>
      <c r="F244" s="327">
        <f t="shared" si="12"/>
        <v>95921378.280000031</v>
      </c>
      <c r="G244" s="328">
        <f t="shared" si="11"/>
        <v>0.34673120405989877</v>
      </c>
    </row>
    <row r="245" spans="2:7" x14ac:dyDescent="0.3">
      <c r="B245" s="329" t="s">
        <v>376</v>
      </c>
      <c r="C245" s="330">
        <v>1000977020</v>
      </c>
      <c r="D245" s="330">
        <v>81013154.599999994</v>
      </c>
      <c r="E245" s="330">
        <v>4004315.36</v>
      </c>
      <c r="F245" s="330">
        <f t="shared" si="12"/>
        <v>-77008839.239999995</v>
      </c>
      <c r="G245" s="331">
        <f t="shared" si="11"/>
        <v>-0.95057203512477462</v>
      </c>
    </row>
    <row r="246" spans="2:7" x14ac:dyDescent="0.3">
      <c r="B246" s="329" t="s">
        <v>426</v>
      </c>
      <c r="C246" s="330">
        <v>0</v>
      </c>
      <c r="D246" s="330">
        <v>0</v>
      </c>
      <c r="E246" s="330">
        <v>0</v>
      </c>
      <c r="F246" s="330">
        <f t="shared" si="12"/>
        <v>0</v>
      </c>
      <c r="G246" s="331" t="str">
        <f t="shared" si="11"/>
        <v>0.0%</v>
      </c>
    </row>
    <row r="247" spans="2:7" x14ac:dyDescent="0.3">
      <c r="B247" s="329" t="s">
        <v>383</v>
      </c>
      <c r="C247" s="330">
        <v>0</v>
      </c>
      <c r="D247" s="330">
        <v>0</v>
      </c>
      <c r="E247" s="330">
        <v>0</v>
      </c>
      <c r="F247" s="330">
        <f t="shared" si="12"/>
        <v>0</v>
      </c>
      <c r="G247" s="331" t="str">
        <f t="shared" si="11"/>
        <v>0.0%</v>
      </c>
    </row>
    <row r="248" spans="2:7" x14ac:dyDescent="0.3">
      <c r="B248" s="329" t="s">
        <v>377</v>
      </c>
      <c r="C248" s="330">
        <v>392968024</v>
      </c>
      <c r="D248" s="330">
        <v>0</v>
      </c>
      <c r="E248" s="330">
        <v>106605181.77999999</v>
      </c>
      <c r="F248" s="330">
        <f t="shared" si="12"/>
        <v>106605181.77999999</v>
      </c>
      <c r="G248" s="331" t="str">
        <f t="shared" si="11"/>
        <v>0.0%</v>
      </c>
    </row>
    <row r="249" spans="2:7" x14ac:dyDescent="0.3">
      <c r="B249" s="329" t="s">
        <v>427</v>
      </c>
      <c r="C249" s="330">
        <v>0</v>
      </c>
      <c r="D249" s="330">
        <v>0</v>
      </c>
      <c r="E249" s="330">
        <v>0</v>
      </c>
      <c r="F249" s="330">
        <f t="shared" si="12"/>
        <v>0</v>
      </c>
      <c r="G249" s="331" t="str">
        <f t="shared" si="11"/>
        <v>0.0%</v>
      </c>
    </row>
    <row r="250" spans="2:7" x14ac:dyDescent="0.3">
      <c r="B250" s="329" t="s">
        <v>428</v>
      </c>
      <c r="C250" s="330">
        <v>0</v>
      </c>
      <c r="D250" s="330">
        <v>0</v>
      </c>
      <c r="E250" s="330">
        <v>0</v>
      </c>
      <c r="F250" s="330">
        <f t="shared" si="12"/>
        <v>0</v>
      </c>
      <c r="G250" s="331" t="str">
        <f t="shared" si="11"/>
        <v>0.0%</v>
      </c>
    </row>
    <row r="251" spans="2:7" x14ac:dyDescent="0.3">
      <c r="B251" s="329" t="s">
        <v>370</v>
      </c>
      <c r="C251" s="330">
        <v>1875935273</v>
      </c>
      <c r="D251" s="330">
        <v>60030316.780000001</v>
      </c>
      <c r="E251" s="330">
        <v>121962119.44</v>
      </c>
      <c r="F251" s="330">
        <f t="shared" si="12"/>
        <v>61931802.659999996</v>
      </c>
      <c r="G251" s="331">
        <f t="shared" si="11"/>
        <v>1.0316754263844481</v>
      </c>
    </row>
    <row r="252" spans="2:7" x14ac:dyDescent="0.3">
      <c r="B252" s="329" t="s">
        <v>429</v>
      </c>
      <c r="C252" s="330">
        <v>0</v>
      </c>
      <c r="D252" s="330">
        <v>0</v>
      </c>
      <c r="E252" s="330">
        <v>0</v>
      </c>
      <c r="F252" s="330">
        <f t="shared" si="12"/>
        <v>0</v>
      </c>
      <c r="G252" s="331" t="str">
        <f t="shared" si="11"/>
        <v>0.0%</v>
      </c>
    </row>
    <row r="253" spans="2:7" x14ac:dyDescent="0.3">
      <c r="B253" s="329" t="s">
        <v>392</v>
      </c>
      <c r="C253" s="330">
        <v>2277271495</v>
      </c>
      <c r="D253" s="330">
        <v>3207518.13</v>
      </c>
      <c r="E253" s="330">
        <v>0</v>
      </c>
      <c r="F253" s="330">
        <f t="shared" si="12"/>
        <v>-3207518.13</v>
      </c>
      <c r="G253" s="331">
        <f t="shared" si="11"/>
        <v>-1</v>
      </c>
    </row>
    <row r="254" spans="2:7" x14ac:dyDescent="0.3">
      <c r="B254" s="329" t="s">
        <v>378</v>
      </c>
      <c r="C254" s="330">
        <v>581921207</v>
      </c>
      <c r="D254" s="330">
        <v>149815.18</v>
      </c>
      <c r="E254" s="330">
        <v>53394283.150000006</v>
      </c>
      <c r="F254" s="330">
        <f t="shared" si="12"/>
        <v>53244467.970000006</v>
      </c>
      <c r="G254" s="331">
        <f t="shared" si="11"/>
        <v>355.40102124497668</v>
      </c>
    </row>
    <row r="255" spans="2:7" x14ac:dyDescent="0.3">
      <c r="B255" s="329" t="s">
        <v>373</v>
      </c>
      <c r="C255" s="330">
        <v>115563536</v>
      </c>
      <c r="D255" s="330">
        <v>0</v>
      </c>
      <c r="E255" s="330">
        <v>0</v>
      </c>
      <c r="F255" s="330">
        <f t="shared" si="12"/>
        <v>0</v>
      </c>
      <c r="G255" s="331" t="str">
        <f t="shared" si="11"/>
        <v>0.0%</v>
      </c>
    </row>
    <row r="256" spans="2:7" x14ac:dyDescent="0.3">
      <c r="B256" s="329" t="s">
        <v>374</v>
      </c>
      <c r="C256" s="330">
        <v>142135621</v>
      </c>
      <c r="D256" s="330">
        <v>12419191.390000001</v>
      </c>
      <c r="E256" s="330">
        <v>66695238.989999995</v>
      </c>
      <c r="F256" s="330">
        <f t="shared" si="12"/>
        <v>54276047.599999994</v>
      </c>
      <c r="G256" s="331">
        <f t="shared" si="11"/>
        <v>4.3703366745522061</v>
      </c>
    </row>
    <row r="257" spans="2:7" x14ac:dyDescent="0.3">
      <c r="B257" s="329" t="s">
        <v>381</v>
      </c>
      <c r="C257" s="330">
        <v>1455300000</v>
      </c>
      <c r="D257" s="330">
        <v>119824785.69</v>
      </c>
      <c r="E257" s="330">
        <v>19905021.329999998</v>
      </c>
      <c r="F257" s="330">
        <f t="shared" si="12"/>
        <v>-99919764.359999999</v>
      </c>
      <c r="G257" s="331">
        <f t="shared" si="11"/>
        <v>-0.83388227055547182</v>
      </c>
    </row>
    <row r="258" spans="2:7" x14ac:dyDescent="0.3">
      <c r="B258" s="326" t="s">
        <v>430</v>
      </c>
      <c r="C258" s="327">
        <f>SUM(C259:C267)</f>
        <v>23306529682</v>
      </c>
      <c r="D258" s="327">
        <f>SUM(D259:D267)</f>
        <v>1794288028.4699998</v>
      </c>
      <c r="E258" s="327">
        <f>SUM(E259:E267)</f>
        <v>2681754422.9099998</v>
      </c>
      <c r="F258" s="327">
        <f t="shared" si="12"/>
        <v>887466394.44000006</v>
      </c>
      <c r="G258" s="328">
        <f t="shared" si="11"/>
        <v>0.49460642904514501</v>
      </c>
    </row>
    <row r="259" spans="2:7" x14ac:dyDescent="0.3">
      <c r="B259" s="329" t="s">
        <v>377</v>
      </c>
      <c r="C259" s="330">
        <v>544913538</v>
      </c>
      <c r="D259" s="330">
        <v>0</v>
      </c>
      <c r="E259" s="330">
        <v>243222916.91</v>
      </c>
      <c r="F259" s="330">
        <f t="shared" si="12"/>
        <v>243222916.91</v>
      </c>
      <c r="G259" s="331" t="str">
        <f t="shared" si="11"/>
        <v>0.0%</v>
      </c>
    </row>
    <row r="260" spans="2:7" x14ac:dyDescent="0.3">
      <c r="B260" s="329" t="s">
        <v>431</v>
      </c>
      <c r="C260" s="330">
        <v>0</v>
      </c>
      <c r="D260" s="330">
        <v>0</v>
      </c>
      <c r="E260" s="330">
        <v>0</v>
      </c>
      <c r="F260" s="330">
        <f t="shared" si="12"/>
        <v>0</v>
      </c>
      <c r="G260" s="331" t="str">
        <f t="shared" si="11"/>
        <v>0.0%</v>
      </c>
    </row>
    <row r="261" spans="2:7" x14ac:dyDescent="0.3">
      <c r="B261" s="329" t="s">
        <v>370</v>
      </c>
      <c r="C261" s="330">
        <v>15630783210</v>
      </c>
      <c r="D261" s="330">
        <v>1615858087.8899999</v>
      </c>
      <c r="E261" s="330">
        <v>1595471820.48</v>
      </c>
      <c r="F261" s="330">
        <f t="shared" si="12"/>
        <v>-20386267.409999847</v>
      </c>
      <c r="G261" s="331">
        <f t="shared" si="11"/>
        <v>-1.2616372417097838E-2</v>
      </c>
    </row>
    <row r="262" spans="2:7" x14ac:dyDescent="0.3">
      <c r="B262" s="329" t="s">
        <v>432</v>
      </c>
      <c r="C262" s="330">
        <v>865640000</v>
      </c>
      <c r="D262" s="330">
        <v>0</v>
      </c>
      <c r="E262" s="330">
        <v>0</v>
      </c>
      <c r="F262" s="330">
        <f t="shared" si="12"/>
        <v>0</v>
      </c>
      <c r="G262" s="331" t="str">
        <f t="shared" si="11"/>
        <v>0.0%</v>
      </c>
    </row>
    <row r="263" spans="2:7" x14ac:dyDescent="0.3">
      <c r="B263" s="329" t="s">
        <v>372</v>
      </c>
      <c r="C263" s="330">
        <v>4536107242</v>
      </c>
      <c r="D263" s="330">
        <v>0</v>
      </c>
      <c r="E263" s="330">
        <v>557657671.88</v>
      </c>
      <c r="F263" s="330">
        <f t="shared" si="12"/>
        <v>557657671.88</v>
      </c>
      <c r="G263" s="331" t="str">
        <f t="shared" si="11"/>
        <v>0.0%</v>
      </c>
    </row>
    <row r="264" spans="2:7" x14ac:dyDescent="0.3">
      <c r="B264" s="329" t="s">
        <v>378</v>
      </c>
      <c r="C264" s="330">
        <v>103900990</v>
      </c>
      <c r="D264" s="330">
        <v>16187996.359999999</v>
      </c>
      <c r="E264" s="330">
        <v>0</v>
      </c>
      <c r="F264" s="330">
        <f t="shared" si="12"/>
        <v>-16187996.359999999</v>
      </c>
      <c r="G264" s="331">
        <f t="shared" si="11"/>
        <v>-1</v>
      </c>
    </row>
    <row r="265" spans="2:7" x14ac:dyDescent="0.3">
      <c r="B265" s="329" t="s">
        <v>373</v>
      </c>
      <c r="C265" s="330">
        <v>68903551</v>
      </c>
      <c r="D265" s="330">
        <v>14100237.539999999</v>
      </c>
      <c r="E265" s="330">
        <v>25081038.539999999</v>
      </c>
      <c r="F265" s="330">
        <f t="shared" si="12"/>
        <v>10980801</v>
      </c>
      <c r="G265" s="331">
        <f t="shared" si="11"/>
        <v>0.77876709302586689</v>
      </c>
    </row>
    <row r="266" spans="2:7" x14ac:dyDescent="0.3">
      <c r="B266" s="329" t="s">
        <v>374</v>
      </c>
      <c r="C266" s="330">
        <v>552249254</v>
      </c>
      <c r="D266" s="330">
        <v>139871480.21000001</v>
      </c>
      <c r="E266" s="330">
        <v>252802115.36999997</v>
      </c>
      <c r="F266" s="330">
        <f t="shared" si="12"/>
        <v>112930635.15999997</v>
      </c>
      <c r="G266" s="331">
        <f t="shared" si="11"/>
        <v>0.807388575501227</v>
      </c>
    </row>
    <row r="267" spans="2:7" x14ac:dyDescent="0.3">
      <c r="B267" s="329" t="s">
        <v>381</v>
      </c>
      <c r="C267" s="330">
        <v>1004031897</v>
      </c>
      <c r="D267" s="330">
        <v>8270226.4700000007</v>
      </c>
      <c r="E267" s="330">
        <v>7518859.7300000004</v>
      </c>
      <c r="F267" s="330">
        <f t="shared" si="12"/>
        <v>-751366.74000000022</v>
      </c>
      <c r="G267" s="331">
        <f t="shared" si="11"/>
        <v>-9.08520150839352E-2</v>
      </c>
    </row>
    <row r="268" spans="2:7" x14ac:dyDescent="0.3">
      <c r="B268" s="326" t="s">
        <v>382</v>
      </c>
      <c r="C268" s="327">
        <f>+C269+C270</f>
        <v>451073469</v>
      </c>
      <c r="D268" s="327">
        <f>+D269+D270+D271</f>
        <v>133337933.43000001</v>
      </c>
      <c r="E268" s="327">
        <f>+E269+E270</f>
        <v>51192267.530000001</v>
      </c>
      <c r="F268" s="327">
        <f t="shared" si="12"/>
        <v>-82145665.900000006</v>
      </c>
      <c r="G268" s="328">
        <f t="shared" si="11"/>
        <v>-0.61607123934559094</v>
      </c>
    </row>
    <row r="269" spans="2:7" x14ac:dyDescent="0.3">
      <c r="B269" s="329" t="s">
        <v>377</v>
      </c>
      <c r="C269" s="330">
        <v>141073469</v>
      </c>
      <c r="D269" s="330">
        <v>60287441.899999999</v>
      </c>
      <c r="E269" s="330">
        <v>0</v>
      </c>
      <c r="F269" s="330">
        <f t="shared" si="12"/>
        <v>-60287441.899999999</v>
      </c>
      <c r="G269" s="331">
        <f t="shared" si="11"/>
        <v>-1</v>
      </c>
    </row>
    <row r="270" spans="2:7" x14ac:dyDescent="0.3">
      <c r="B270" s="329" t="s">
        <v>370</v>
      </c>
      <c r="C270" s="330">
        <v>310000000</v>
      </c>
      <c r="D270" s="330">
        <v>69927801.189999998</v>
      </c>
      <c r="E270" s="330">
        <v>51192267.530000001</v>
      </c>
      <c r="F270" s="330">
        <f t="shared" si="12"/>
        <v>-18735533.659999996</v>
      </c>
      <c r="G270" s="331">
        <f t="shared" ref="G270:G303" si="13">IFERROR(F270/D270,"0.0%")</f>
        <v>-0.26792682368338594</v>
      </c>
    </row>
    <row r="271" spans="2:7" x14ac:dyDescent="0.3">
      <c r="B271" s="329" t="s">
        <v>373</v>
      </c>
      <c r="C271" s="330">
        <v>0</v>
      </c>
      <c r="D271" s="330">
        <v>3122690.34</v>
      </c>
      <c r="E271" s="330">
        <v>0</v>
      </c>
      <c r="F271" s="330">
        <f t="shared" si="12"/>
        <v>-3122690.34</v>
      </c>
      <c r="G271" s="331">
        <f t="shared" si="13"/>
        <v>-1</v>
      </c>
    </row>
    <row r="272" spans="2:7" x14ac:dyDescent="0.3">
      <c r="B272" s="323" t="s">
        <v>433</v>
      </c>
      <c r="C272" s="324">
        <f>+C273</f>
        <v>3366195</v>
      </c>
      <c r="D272" s="324">
        <f>+D273</f>
        <v>0</v>
      </c>
      <c r="E272" s="324">
        <f>+E273</f>
        <v>0</v>
      </c>
      <c r="F272" s="324">
        <f t="shared" si="12"/>
        <v>0</v>
      </c>
      <c r="G272" s="325" t="str">
        <f t="shared" si="13"/>
        <v>0.0%</v>
      </c>
    </row>
    <row r="273" spans="2:7" x14ac:dyDescent="0.3">
      <c r="B273" s="326" t="s">
        <v>382</v>
      </c>
      <c r="C273" s="327">
        <f>+C274+C277+C278</f>
        <v>3366195</v>
      </c>
      <c r="D273" s="327">
        <f>+D274+D277+D278</f>
        <v>0</v>
      </c>
      <c r="E273" s="327">
        <f>+E274+E277+E278</f>
        <v>0</v>
      </c>
      <c r="F273" s="327">
        <f t="shared" si="12"/>
        <v>0</v>
      </c>
      <c r="G273" s="328" t="str">
        <f t="shared" si="13"/>
        <v>0.0%</v>
      </c>
    </row>
    <row r="274" spans="2:7" x14ac:dyDescent="0.3">
      <c r="B274" s="329" t="s">
        <v>434</v>
      </c>
      <c r="C274" s="330">
        <v>3366195</v>
      </c>
      <c r="D274" s="330">
        <v>0</v>
      </c>
      <c r="E274" s="330">
        <v>0</v>
      </c>
      <c r="F274" s="330">
        <f t="shared" si="12"/>
        <v>0</v>
      </c>
      <c r="G274" s="331" t="str">
        <f t="shared" si="13"/>
        <v>0.0%</v>
      </c>
    </row>
    <row r="275" spans="2:7" x14ac:dyDescent="0.3">
      <c r="B275" s="329" t="s">
        <v>377</v>
      </c>
      <c r="C275" s="330">
        <v>0</v>
      </c>
      <c r="D275" s="330">
        <v>0</v>
      </c>
      <c r="E275" s="330">
        <v>0</v>
      </c>
      <c r="F275" s="330">
        <f t="shared" si="12"/>
        <v>0</v>
      </c>
      <c r="G275" s="331" t="str">
        <f t="shared" si="13"/>
        <v>0.0%</v>
      </c>
    </row>
    <row r="276" spans="2:7" x14ac:dyDescent="0.3">
      <c r="B276" s="329" t="s">
        <v>369</v>
      </c>
      <c r="C276" s="330">
        <v>0</v>
      </c>
      <c r="D276" s="330">
        <v>0</v>
      </c>
      <c r="E276" s="330">
        <v>0</v>
      </c>
      <c r="F276" s="330">
        <f t="shared" si="12"/>
        <v>0</v>
      </c>
      <c r="G276" s="331" t="str">
        <f t="shared" si="13"/>
        <v>0.0%</v>
      </c>
    </row>
    <row r="277" spans="2:7" x14ac:dyDescent="0.3">
      <c r="B277" s="329" t="s">
        <v>435</v>
      </c>
      <c r="C277" s="330">
        <v>0</v>
      </c>
      <c r="D277" s="330">
        <v>0</v>
      </c>
      <c r="E277" s="330">
        <v>0</v>
      </c>
      <c r="F277" s="330">
        <f t="shared" si="12"/>
        <v>0</v>
      </c>
      <c r="G277" s="331" t="str">
        <f t="shared" si="13"/>
        <v>0.0%</v>
      </c>
    </row>
    <row r="278" spans="2:7" x14ac:dyDescent="0.3">
      <c r="B278" s="329" t="s">
        <v>436</v>
      </c>
      <c r="C278" s="330">
        <v>0</v>
      </c>
      <c r="D278" s="330">
        <v>0</v>
      </c>
      <c r="E278" s="330">
        <v>0</v>
      </c>
      <c r="F278" s="330">
        <f t="shared" si="12"/>
        <v>0</v>
      </c>
      <c r="G278" s="331" t="str">
        <f t="shared" si="13"/>
        <v>0.0%</v>
      </c>
    </row>
    <row r="279" spans="2:7" x14ac:dyDescent="0.3">
      <c r="B279" s="323" t="s">
        <v>437</v>
      </c>
      <c r="C279" s="324">
        <f>+C280</f>
        <v>3728141247</v>
      </c>
      <c r="D279" s="324">
        <f>+D280</f>
        <v>568444466.99000013</v>
      </c>
      <c r="E279" s="324">
        <f>+E280</f>
        <v>94309492.469999999</v>
      </c>
      <c r="F279" s="324">
        <f t="shared" si="12"/>
        <v>-474134974.5200001</v>
      </c>
      <c r="G279" s="325">
        <f t="shared" si="13"/>
        <v>-0.83409198620687941</v>
      </c>
    </row>
    <row r="280" spans="2:7" x14ac:dyDescent="0.3">
      <c r="B280" s="326" t="s">
        <v>382</v>
      </c>
      <c r="C280" s="327">
        <f>SUM(C281:C302)</f>
        <v>3728141247</v>
      </c>
      <c r="D280" s="327">
        <f>SUM(D281:D302)</f>
        <v>568444466.99000013</v>
      </c>
      <c r="E280" s="327">
        <f>SUM(E281:E302)</f>
        <v>94309492.469999999</v>
      </c>
      <c r="F280" s="327">
        <f t="shared" si="12"/>
        <v>-474134974.5200001</v>
      </c>
      <c r="G280" s="328">
        <f t="shared" si="13"/>
        <v>-0.83409198620687941</v>
      </c>
    </row>
    <row r="281" spans="2:7" x14ac:dyDescent="0.3">
      <c r="B281" s="329" t="s">
        <v>376</v>
      </c>
      <c r="C281" s="330">
        <v>769138355</v>
      </c>
      <c r="D281" s="330">
        <v>185463546.80000001</v>
      </c>
      <c r="E281" s="330">
        <v>46678816.689999998</v>
      </c>
      <c r="F281" s="330">
        <f t="shared" si="12"/>
        <v>-138784730.11000001</v>
      </c>
      <c r="G281" s="331">
        <f t="shared" si="13"/>
        <v>-0.74831271430208623</v>
      </c>
    </row>
    <row r="282" spans="2:7" x14ac:dyDescent="0.3">
      <c r="B282" s="329" t="s">
        <v>426</v>
      </c>
      <c r="C282" s="330">
        <v>0</v>
      </c>
      <c r="D282" s="330">
        <v>0</v>
      </c>
      <c r="E282" s="330">
        <v>0</v>
      </c>
      <c r="F282" s="330">
        <f t="shared" si="12"/>
        <v>0</v>
      </c>
      <c r="G282" s="331" t="str">
        <f t="shared" si="13"/>
        <v>0.0%</v>
      </c>
    </row>
    <row r="283" spans="2:7" x14ac:dyDescent="0.3">
      <c r="B283" s="329" t="s">
        <v>383</v>
      </c>
      <c r="C283" s="330">
        <v>0</v>
      </c>
      <c r="D283" s="330">
        <v>0</v>
      </c>
      <c r="E283" s="330">
        <v>0</v>
      </c>
      <c r="F283" s="330">
        <f t="shared" si="12"/>
        <v>0</v>
      </c>
      <c r="G283" s="331" t="str">
        <f t="shared" si="13"/>
        <v>0.0%</v>
      </c>
    </row>
    <row r="284" spans="2:7" x14ac:dyDescent="0.3">
      <c r="B284" s="329" t="s">
        <v>377</v>
      </c>
      <c r="C284" s="330">
        <v>0</v>
      </c>
      <c r="D284" s="330">
        <v>4994696.51</v>
      </c>
      <c r="E284" s="330">
        <v>6097416.1900000004</v>
      </c>
      <c r="F284" s="330">
        <f t="shared" si="12"/>
        <v>1102719.6800000006</v>
      </c>
      <c r="G284" s="331">
        <f t="shared" si="13"/>
        <v>0.22077811490492355</v>
      </c>
    </row>
    <row r="285" spans="2:7" x14ac:dyDescent="0.3">
      <c r="B285" s="329" t="s">
        <v>427</v>
      </c>
      <c r="C285" s="330">
        <v>0</v>
      </c>
      <c r="D285" s="330">
        <v>0</v>
      </c>
      <c r="E285" s="330">
        <v>0</v>
      </c>
      <c r="F285" s="330">
        <f t="shared" si="12"/>
        <v>0</v>
      </c>
      <c r="G285" s="331" t="str">
        <f t="shared" si="13"/>
        <v>0.0%</v>
      </c>
    </row>
    <row r="286" spans="2:7" x14ac:dyDescent="0.3">
      <c r="B286" s="329" t="s">
        <v>369</v>
      </c>
      <c r="C286" s="330">
        <v>50000000</v>
      </c>
      <c r="D286" s="330">
        <v>872000</v>
      </c>
      <c r="E286" s="330">
        <v>6845556.29</v>
      </c>
      <c r="F286" s="330">
        <f t="shared" si="12"/>
        <v>5973556.29</v>
      </c>
      <c r="G286" s="331">
        <f t="shared" si="13"/>
        <v>6.8504085894495415</v>
      </c>
    </row>
    <row r="287" spans="2:7" x14ac:dyDescent="0.3">
      <c r="B287" s="329" t="s">
        <v>438</v>
      </c>
      <c r="C287" s="330">
        <v>0</v>
      </c>
      <c r="D287" s="330">
        <v>0</v>
      </c>
      <c r="E287" s="330">
        <v>0</v>
      </c>
      <c r="F287" s="330">
        <f t="shared" si="12"/>
        <v>0</v>
      </c>
      <c r="G287" s="331" t="str">
        <f t="shared" si="13"/>
        <v>0.0%</v>
      </c>
    </row>
    <row r="288" spans="2:7" x14ac:dyDescent="0.3">
      <c r="B288" s="329" t="s">
        <v>428</v>
      </c>
      <c r="C288" s="330">
        <v>0</v>
      </c>
      <c r="D288" s="330">
        <v>0</v>
      </c>
      <c r="E288" s="330">
        <v>0</v>
      </c>
      <c r="F288" s="330">
        <f t="shared" si="12"/>
        <v>0</v>
      </c>
      <c r="G288" s="331" t="str">
        <f t="shared" si="13"/>
        <v>0.0%</v>
      </c>
    </row>
    <row r="289" spans="2:7" x14ac:dyDescent="0.3">
      <c r="B289" s="329" t="s">
        <v>439</v>
      </c>
      <c r="C289" s="330">
        <v>0</v>
      </c>
      <c r="D289" s="330">
        <v>0</v>
      </c>
      <c r="E289" s="330">
        <v>0</v>
      </c>
      <c r="F289" s="330">
        <f t="shared" si="12"/>
        <v>0</v>
      </c>
      <c r="G289" s="331" t="str">
        <f t="shared" si="13"/>
        <v>0.0%</v>
      </c>
    </row>
    <row r="290" spans="2:7" x14ac:dyDescent="0.3">
      <c r="B290" s="329" t="s">
        <v>440</v>
      </c>
      <c r="C290" s="330">
        <v>976574945</v>
      </c>
      <c r="D290" s="330">
        <v>0</v>
      </c>
      <c r="E290" s="330">
        <v>15572310.27</v>
      </c>
      <c r="F290" s="330">
        <f t="shared" si="12"/>
        <v>15572310.27</v>
      </c>
      <c r="G290" s="331" t="str">
        <f t="shared" si="13"/>
        <v>0.0%</v>
      </c>
    </row>
    <row r="291" spans="2:7" x14ac:dyDescent="0.3">
      <c r="B291" s="329" t="s">
        <v>429</v>
      </c>
      <c r="C291" s="330">
        <v>0</v>
      </c>
      <c r="D291" s="330">
        <v>0</v>
      </c>
      <c r="E291" s="330">
        <v>0</v>
      </c>
      <c r="F291" s="330">
        <f t="shared" si="12"/>
        <v>0</v>
      </c>
      <c r="G291" s="331" t="str">
        <f t="shared" si="13"/>
        <v>0.0%</v>
      </c>
    </row>
    <row r="292" spans="2:7" x14ac:dyDescent="0.3">
      <c r="B292" s="329" t="s">
        <v>441</v>
      </c>
      <c r="C292" s="330">
        <v>0</v>
      </c>
      <c r="D292" s="330">
        <v>0</v>
      </c>
      <c r="E292" s="330">
        <v>0</v>
      </c>
      <c r="F292" s="330">
        <f t="shared" si="12"/>
        <v>0</v>
      </c>
      <c r="G292" s="331" t="str">
        <f t="shared" si="13"/>
        <v>0.0%</v>
      </c>
    </row>
    <row r="293" spans="2:7" x14ac:dyDescent="0.3">
      <c r="B293" s="329" t="s">
        <v>442</v>
      </c>
      <c r="C293" s="330">
        <v>0</v>
      </c>
      <c r="D293" s="330">
        <v>0</v>
      </c>
      <c r="E293" s="330">
        <v>0</v>
      </c>
      <c r="F293" s="330">
        <f t="shared" si="12"/>
        <v>0</v>
      </c>
      <c r="G293" s="331" t="str">
        <f t="shared" si="13"/>
        <v>0.0%</v>
      </c>
    </row>
    <row r="294" spans="2:7" x14ac:dyDescent="0.3">
      <c r="B294" s="329" t="s">
        <v>443</v>
      </c>
      <c r="C294" s="330">
        <v>0</v>
      </c>
      <c r="D294" s="330">
        <v>0</v>
      </c>
      <c r="E294" s="330">
        <v>0</v>
      </c>
      <c r="F294" s="330">
        <f t="shared" si="12"/>
        <v>0</v>
      </c>
      <c r="G294" s="331" t="str">
        <f t="shared" si="13"/>
        <v>0.0%</v>
      </c>
    </row>
    <row r="295" spans="2:7" x14ac:dyDescent="0.3">
      <c r="B295" s="329" t="s">
        <v>444</v>
      </c>
      <c r="C295" s="330">
        <v>0</v>
      </c>
      <c r="D295" s="330">
        <v>0</v>
      </c>
      <c r="E295" s="330">
        <v>0</v>
      </c>
      <c r="F295" s="330">
        <f t="shared" si="12"/>
        <v>0</v>
      </c>
      <c r="G295" s="331" t="str">
        <f t="shared" si="13"/>
        <v>0.0%</v>
      </c>
    </row>
    <row r="296" spans="2:7" x14ac:dyDescent="0.3">
      <c r="B296" s="329" t="s">
        <v>372</v>
      </c>
      <c r="C296" s="330">
        <v>386213210</v>
      </c>
      <c r="D296" s="330">
        <v>356012047.10000002</v>
      </c>
      <c r="E296" s="330">
        <v>13323652.390000001</v>
      </c>
      <c r="F296" s="330">
        <f t="shared" si="12"/>
        <v>-342688394.71000004</v>
      </c>
      <c r="G296" s="331">
        <f t="shared" si="13"/>
        <v>-0.9625752765993969</v>
      </c>
    </row>
    <row r="297" spans="2:7" x14ac:dyDescent="0.3">
      <c r="B297" s="329" t="s">
        <v>378</v>
      </c>
      <c r="C297" s="330">
        <v>893079168</v>
      </c>
      <c r="D297" s="330">
        <v>21102176.579999998</v>
      </c>
      <c r="E297" s="330">
        <v>5791740.6399999997</v>
      </c>
      <c r="F297" s="330">
        <f t="shared" si="12"/>
        <v>-15310435.939999998</v>
      </c>
      <c r="G297" s="331">
        <f t="shared" si="13"/>
        <v>-0.72553823450187427</v>
      </c>
    </row>
    <row r="298" spans="2:7" x14ac:dyDescent="0.3">
      <c r="B298" s="329" t="s">
        <v>373</v>
      </c>
      <c r="C298" s="330">
        <v>3061608</v>
      </c>
      <c r="D298" s="330">
        <v>0</v>
      </c>
      <c r="E298" s="330">
        <v>0</v>
      </c>
      <c r="F298" s="330">
        <f t="shared" si="12"/>
        <v>0</v>
      </c>
      <c r="G298" s="331" t="str">
        <f t="shared" si="13"/>
        <v>0.0%</v>
      </c>
    </row>
    <row r="299" spans="2:7" x14ac:dyDescent="0.3">
      <c r="B299" s="329" t="s">
        <v>374</v>
      </c>
      <c r="C299" s="330">
        <v>613099584</v>
      </c>
      <c r="D299" s="330">
        <v>0</v>
      </c>
      <c r="E299" s="330">
        <v>0</v>
      </c>
      <c r="F299" s="330">
        <f t="shared" ref="F299:F303" si="14">E299-D299</f>
        <v>0</v>
      </c>
      <c r="G299" s="331" t="str">
        <f t="shared" si="13"/>
        <v>0.0%</v>
      </c>
    </row>
    <row r="300" spans="2:7" x14ac:dyDescent="0.3">
      <c r="B300" s="329" t="s">
        <v>381</v>
      </c>
      <c r="C300" s="330">
        <v>32794419</v>
      </c>
      <c r="D300" s="330">
        <v>0</v>
      </c>
      <c r="E300" s="330">
        <v>0</v>
      </c>
      <c r="F300" s="330">
        <f t="shared" si="14"/>
        <v>0</v>
      </c>
      <c r="G300" s="331" t="str">
        <f t="shared" si="13"/>
        <v>0.0%</v>
      </c>
    </row>
    <row r="301" spans="2:7" x14ac:dyDescent="0.3">
      <c r="B301" s="329" t="s">
        <v>445</v>
      </c>
      <c r="C301" s="330">
        <v>4179958</v>
      </c>
      <c r="D301" s="330">
        <v>0</v>
      </c>
      <c r="E301" s="330">
        <v>0</v>
      </c>
      <c r="F301" s="330">
        <f t="shared" si="14"/>
        <v>0</v>
      </c>
      <c r="G301" s="331" t="str">
        <f t="shared" si="13"/>
        <v>0.0%</v>
      </c>
    </row>
    <row r="302" spans="2:7" x14ac:dyDescent="0.3">
      <c r="B302" s="332" t="s">
        <v>446</v>
      </c>
      <c r="C302" s="330">
        <v>0</v>
      </c>
      <c r="D302" s="330">
        <v>0</v>
      </c>
      <c r="E302" s="330">
        <v>0</v>
      </c>
      <c r="F302" s="330">
        <f t="shared" si="14"/>
        <v>0</v>
      </c>
      <c r="G302" s="331" t="str">
        <f t="shared" si="13"/>
        <v>0.0%</v>
      </c>
    </row>
    <row r="303" spans="2:7" ht="15" thickBot="1" x14ac:dyDescent="0.35">
      <c r="B303" s="333" t="s">
        <v>358</v>
      </c>
      <c r="C303" s="334">
        <f>+C11+C42+C59+C90+C119+C149+C185+C203+C227+C243+C279+C272</f>
        <v>68767465461</v>
      </c>
      <c r="D303" s="334">
        <f>+D11+D42+D59+D90+D119+D149+D185+D203+D227+D243+D279+D272</f>
        <v>6082840105.5199986</v>
      </c>
      <c r="E303" s="334">
        <f>+E11+E42+E59+E90+E119+E149+E185+E203+E227+E243+E279+E272</f>
        <v>6661669526.7700005</v>
      </c>
      <c r="F303" s="334">
        <f t="shared" si="14"/>
        <v>578829421.25000191</v>
      </c>
      <c r="G303" s="335">
        <f t="shared" si="13"/>
        <v>9.5157757101774099E-2</v>
      </c>
    </row>
    <row r="306" spans="2:2" x14ac:dyDescent="0.3">
      <c r="B306" s="12" t="s">
        <v>167</v>
      </c>
    </row>
    <row r="307" spans="2:2" x14ac:dyDescent="0.3">
      <c r="B307" s="89" t="s">
        <v>58</v>
      </c>
    </row>
  </sheetData>
  <mergeCells count="9">
    <mergeCell ref="B2:G2"/>
    <mergeCell ref="B3:G3"/>
    <mergeCell ref="B4:G4"/>
    <mergeCell ref="B6:G6"/>
    <mergeCell ref="B7:G7"/>
    <mergeCell ref="B8:B9"/>
    <mergeCell ref="C8:C10"/>
    <mergeCell ref="D8:E9"/>
    <mergeCell ref="F8:G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32F28-EC28-4848-8273-357BD3E9866E}">
  <dimension ref="B2:J560"/>
  <sheetViews>
    <sheetView showGridLines="0" topLeftCell="B1" zoomScaleNormal="100" workbookViewId="0">
      <selection activeCell="J43" sqref="J43"/>
    </sheetView>
  </sheetViews>
  <sheetFormatPr baseColWidth="10" defaultColWidth="9.109375" defaultRowHeight="14.4" x14ac:dyDescent="0.3"/>
  <cols>
    <col min="1" max="1" width="9.109375" style="336"/>
    <col min="2" max="2" width="137.33203125" style="336" bestFit="1" customWidth="1"/>
    <col min="3" max="3" width="20" style="336" customWidth="1"/>
    <col min="4" max="4" width="17.33203125" style="336" bestFit="1" customWidth="1"/>
    <col min="5" max="5" width="15.5546875" style="336" bestFit="1" customWidth="1"/>
    <col min="6" max="6" width="13.109375" style="336" bestFit="1" customWidth="1"/>
    <col min="7" max="7" width="9.109375" style="336"/>
    <col min="8" max="8" width="19.88671875" style="336" bestFit="1" customWidth="1"/>
    <col min="9" max="9" width="18" style="336" bestFit="1" customWidth="1"/>
    <col min="10" max="10" width="17.109375" style="336" bestFit="1" customWidth="1"/>
    <col min="11" max="11" width="17.6640625" style="336" bestFit="1" customWidth="1"/>
    <col min="12" max="16384" width="9.109375" style="336"/>
  </cols>
  <sheetData>
    <row r="2" spans="2:8" ht="13.2" customHeight="1" x14ac:dyDescent="0.3">
      <c r="B2" s="1" t="s">
        <v>0</v>
      </c>
      <c r="C2" s="1"/>
      <c r="D2" s="1"/>
      <c r="E2" s="1"/>
      <c r="F2" s="1"/>
      <c r="G2" s="13"/>
    </row>
    <row r="3" spans="2:8" x14ac:dyDescent="0.3">
      <c r="B3" s="1" t="s">
        <v>1</v>
      </c>
      <c r="C3" s="1"/>
      <c r="D3" s="1"/>
      <c r="E3" s="1"/>
      <c r="F3" s="1"/>
      <c r="G3" s="13"/>
    </row>
    <row r="4" spans="2:8" x14ac:dyDescent="0.3">
      <c r="B4" s="2" t="s">
        <v>2</v>
      </c>
      <c r="C4" s="2"/>
      <c r="D4" s="2"/>
      <c r="E4" s="2"/>
      <c r="F4" s="2"/>
      <c r="G4" s="16"/>
    </row>
    <row r="6" spans="2:8" ht="15.6" x14ac:dyDescent="0.3">
      <c r="B6" s="337" t="s">
        <v>447</v>
      </c>
      <c r="C6" s="337"/>
      <c r="D6" s="337"/>
      <c r="E6" s="337"/>
      <c r="F6" s="338"/>
    </row>
    <row r="7" spans="2:8" ht="16.2" thickBot="1" x14ac:dyDescent="0.35">
      <c r="B7" s="339" t="s">
        <v>173</v>
      </c>
      <c r="C7" s="339"/>
      <c r="D7" s="339"/>
      <c r="E7" s="339"/>
      <c r="F7" s="340"/>
    </row>
    <row r="8" spans="2:8" ht="15" customHeight="1" x14ac:dyDescent="0.3">
      <c r="B8" s="341" t="s">
        <v>11</v>
      </c>
      <c r="C8" s="342" t="s">
        <v>15</v>
      </c>
      <c r="D8" s="342" t="s">
        <v>448</v>
      </c>
      <c r="E8" s="342" t="s">
        <v>362</v>
      </c>
      <c r="F8" s="343" t="s">
        <v>449</v>
      </c>
    </row>
    <row r="9" spans="2:8" ht="15" customHeight="1" x14ac:dyDescent="0.3">
      <c r="B9" s="344"/>
      <c r="C9" s="345"/>
      <c r="D9" s="346"/>
      <c r="E9" s="347"/>
      <c r="F9" s="343"/>
    </row>
    <row r="10" spans="2:8" ht="15" thickBot="1" x14ac:dyDescent="0.35">
      <c r="B10" s="348" t="s">
        <v>450</v>
      </c>
      <c r="C10" s="349" t="s">
        <v>451</v>
      </c>
      <c r="D10" s="350"/>
      <c r="E10" s="351"/>
      <c r="F10" s="343"/>
    </row>
    <row r="11" spans="2:8" x14ac:dyDescent="0.3">
      <c r="B11" s="352" t="s">
        <v>452</v>
      </c>
      <c r="C11" s="353">
        <v>2635779124</v>
      </c>
      <c r="D11" s="353">
        <v>219648248.00999999</v>
      </c>
      <c r="E11" s="353">
        <v>219648248.00999999</v>
      </c>
      <c r="F11" s="353">
        <v>219634359.13</v>
      </c>
    </row>
    <row r="12" spans="2:8" x14ac:dyDescent="0.3">
      <c r="B12" s="354" t="s">
        <v>453</v>
      </c>
      <c r="C12" s="355">
        <v>2635779124</v>
      </c>
      <c r="D12" s="355">
        <v>219648248.00999999</v>
      </c>
      <c r="E12" s="355">
        <v>219648248.00999999</v>
      </c>
      <c r="F12" s="355">
        <v>219634359.13</v>
      </c>
    </row>
    <row r="13" spans="2:8" x14ac:dyDescent="0.3">
      <c r="B13" s="356" t="s">
        <v>454</v>
      </c>
      <c r="C13" s="357">
        <v>2635779124</v>
      </c>
      <c r="D13" s="357">
        <v>219648248.00999999</v>
      </c>
      <c r="E13" s="357">
        <v>219648248.00999999</v>
      </c>
      <c r="F13" s="357">
        <v>219634359.13</v>
      </c>
    </row>
    <row r="14" spans="2:8" x14ac:dyDescent="0.3">
      <c r="B14" s="358" t="s">
        <v>455</v>
      </c>
      <c r="C14" s="357">
        <v>2287579124</v>
      </c>
      <c r="D14" s="357">
        <v>191464914.66999999</v>
      </c>
      <c r="E14" s="357">
        <v>191464914.66999999</v>
      </c>
      <c r="F14" s="357">
        <v>191451025.78999999</v>
      </c>
      <c r="H14" s="358"/>
    </row>
    <row r="15" spans="2:8" x14ac:dyDescent="0.3">
      <c r="B15" s="358" t="s">
        <v>456</v>
      </c>
      <c r="C15" s="357">
        <v>348200000</v>
      </c>
      <c r="D15" s="357">
        <v>28183333.34</v>
      </c>
      <c r="E15" s="357">
        <v>28183333.34</v>
      </c>
      <c r="F15" s="357">
        <v>28183333.34</v>
      </c>
      <c r="H15" s="358"/>
    </row>
    <row r="16" spans="2:8" x14ac:dyDescent="0.3">
      <c r="B16" s="352" t="s">
        <v>457</v>
      </c>
      <c r="C16" s="353">
        <v>5182940712</v>
      </c>
      <c r="D16" s="353">
        <v>431911713.69</v>
      </c>
      <c r="E16" s="353">
        <v>431911713.69</v>
      </c>
      <c r="F16" s="353">
        <v>431911713.69</v>
      </c>
    </row>
    <row r="17" spans="2:10" x14ac:dyDescent="0.3">
      <c r="B17" s="354" t="s">
        <v>458</v>
      </c>
      <c r="C17" s="355">
        <v>5182940712</v>
      </c>
      <c r="D17" s="355">
        <v>431911713.69</v>
      </c>
      <c r="E17" s="355">
        <v>431911713.69</v>
      </c>
      <c r="F17" s="355">
        <v>431911713.69</v>
      </c>
    </row>
    <row r="18" spans="2:10" ht="16.2" customHeight="1" x14ac:dyDescent="0.3">
      <c r="B18" s="356" t="s">
        <v>459</v>
      </c>
      <c r="C18" s="357">
        <v>5182940712</v>
      </c>
      <c r="D18" s="357">
        <v>431911713.69</v>
      </c>
      <c r="E18" s="357">
        <v>431911713.69</v>
      </c>
      <c r="F18" s="357">
        <v>431911713.69</v>
      </c>
    </row>
    <row r="19" spans="2:10" x14ac:dyDescent="0.3">
      <c r="B19" s="358" t="s">
        <v>455</v>
      </c>
      <c r="C19" s="357">
        <v>4519426898</v>
      </c>
      <c r="D19" s="357">
        <v>377176013.69</v>
      </c>
      <c r="E19" s="357">
        <v>377176013.69</v>
      </c>
      <c r="F19" s="357">
        <v>377176013.69</v>
      </c>
    </row>
    <row r="20" spans="2:10" x14ac:dyDescent="0.3">
      <c r="B20" s="358" t="s">
        <v>456</v>
      </c>
      <c r="C20" s="357">
        <v>663513814</v>
      </c>
      <c r="D20" s="357">
        <v>54735700</v>
      </c>
      <c r="E20" s="357">
        <v>54735700</v>
      </c>
      <c r="F20" s="357">
        <v>54735700</v>
      </c>
    </row>
    <row r="21" spans="2:10" x14ac:dyDescent="0.3">
      <c r="B21" s="352" t="s">
        <v>460</v>
      </c>
      <c r="C21" s="353">
        <v>119333454295</v>
      </c>
      <c r="D21" s="353">
        <v>6944348550.4300003</v>
      </c>
      <c r="E21" s="353">
        <v>7286050929.3600025</v>
      </c>
      <c r="F21" s="353">
        <v>7345628310.1100006</v>
      </c>
    </row>
    <row r="22" spans="2:10" x14ac:dyDescent="0.3">
      <c r="B22" s="354" t="s">
        <v>461</v>
      </c>
      <c r="C22" s="355">
        <v>17407080325</v>
      </c>
      <c r="D22" s="355">
        <v>1772192553.0500002</v>
      </c>
      <c r="E22" s="355">
        <v>1607045941.3699999</v>
      </c>
      <c r="F22" s="355">
        <v>1556616387.6899996</v>
      </c>
      <c r="I22" s="336" t="s">
        <v>138</v>
      </c>
    </row>
    <row r="23" spans="2:10" x14ac:dyDescent="0.3">
      <c r="B23" s="356" t="s">
        <v>462</v>
      </c>
      <c r="C23" s="357">
        <v>12340256298</v>
      </c>
      <c r="D23" s="357">
        <v>859589451.74000001</v>
      </c>
      <c r="E23" s="357">
        <v>872720102.40999997</v>
      </c>
      <c r="F23" s="357">
        <v>1114507143.8499997</v>
      </c>
    </row>
    <row r="24" spans="2:10" x14ac:dyDescent="0.3">
      <c r="B24" s="358" t="s">
        <v>463</v>
      </c>
      <c r="C24" s="357">
        <v>2314997830</v>
      </c>
      <c r="D24" s="357">
        <v>178033920.84</v>
      </c>
      <c r="E24" s="357">
        <v>189933076.50999999</v>
      </c>
      <c r="F24" s="357">
        <v>156227077.94</v>
      </c>
    </row>
    <row r="25" spans="2:10" x14ac:dyDescent="0.3">
      <c r="B25" s="358" t="s">
        <v>464</v>
      </c>
      <c r="C25" s="357">
        <v>5242781293</v>
      </c>
      <c r="D25" s="357">
        <v>316762013.70999998</v>
      </c>
      <c r="E25" s="357">
        <v>317993508.70999998</v>
      </c>
      <c r="F25" s="357">
        <v>581517174.42999995</v>
      </c>
    </row>
    <row r="26" spans="2:10" x14ac:dyDescent="0.3">
      <c r="B26" s="358" t="s">
        <v>456</v>
      </c>
      <c r="C26" s="357">
        <v>4592310064</v>
      </c>
      <c r="D26" s="357">
        <v>350806538.17000002</v>
      </c>
      <c r="E26" s="357">
        <v>350806538.17000002</v>
      </c>
      <c r="F26" s="357">
        <v>352014833.13999999</v>
      </c>
    </row>
    <row r="27" spans="2:10" x14ac:dyDescent="0.3">
      <c r="B27" s="358" t="s">
        <v>465</v>
      </c>
      <c r="C27" s="357">
        <v>190167111</v>
      </c>
      <c r="D27" s="357">
        <v>13986979.02</v>
      </c>
      <c r="E27" s="357">
        <v>13986979.02</v>
      </c>
      <c r="F27" s="357">
        <v>24748058.34</v>
      </c>
      <c r="I27" s="359"/>
      <c r="J27" s="359"/>
    </row>
    <row r="28" spans="2:10" x14ac:dyDescent="0.3">
      <c r="B28" s="356" t="s">
        <v>466</v>
      </c>
      <c r="C28" s="357">
        <v>75282896</v>
      </c>
      <c r="D28" s="357">
        <v>5664590.8799999999</v>
      </c>
      <c r="E28" s="357">
        <v>5150962.28</v>
      </c>
      <c r="F28" s="357">
        <v>5190311.67</v>
      </c>
      <c r="I28" s="360"/>
      <c r="J28" s="360"/>
    </row>
    <row r="29" spans="2:10" x14ac:dyDescent="0.3">
      <c r="B29" s="358" t="s">
        <v>463</v>
      </c>
      <c r="C29" s="357">
        <v>75282896</v>
      </c>
      <c r="D29" s="357">
        <v>5664590.8799999999</v>
      </c>
      <c r="E29" s="357">
        <v>5150962.28</v>
      </c>
      <c r="F29" s="357">
        <v>5190311.67</v>
      </c>
      <c r="I29" s="360"/>
      <c r="J29" s="360"/>
    </row>
    <row r="30" spans="2:10" x14ac:dyDescent="0.3">
      <c r="B30" s="356" t="s">
        <v>467</v>
      </c>
      <c r="C30" s="357">
        <v>2082114319</v>
      </c>
      <c r="D30" s="357">
        <v>138718744.5</v>
      </c>
      <c r="E30" s="357">
        <v>114759903.77</v>
      </c>
      <c r="F30" s="357">
        <v>124167665.75</v>
      </c>
      <c r="I30" s="360"/>
      <c r="J30" s="360"/>
    </row>
    <row r="31" spans="2:10" x14ac:dyDescent="0.3">
      <c r="B31" s="358" t="s">
        <v>468</v>
      </c>
      <c r="C31" s="357">
        <v>2082114319</v>
      </c>
      <c r="D31" s="357">
        <v>138718744.5</v>
      </c>
      <c r="E31" s="357">
        <v>114759903.77</v>
      </c>
      <c r="F31" s="357">
        <v>124167665.75</v>
      </c>
    </row>
    <row r="32" spans="2:10" x14ac:dyDescent="0.3">
      <c r="B32" s="356" t="s">
        <v>469</v>
      </c>
      <c r="C32" s="357">
        <v>118280481</v>
      </c>
      <c r="D32" s="357">
        <v>170378.95</v>
      </c>
      <c r="E32" s="357">
        <v>8926709.0399999991</v>
      </c>
      <c r="F32" s="357">
        <v>7657037.8700000001</v>
      </c>
    </row>
    <row r="33" spans="2:7" x14ac:dyDescent="0.3">
      <c r="B33" s="358" t="s">
        <v>470</v>
      </c>
      <c r="C33" s="357">
        <v>118280481</v>
      </c>
      <c r="D33" s="357">
        <v>170378.95</v>
      </c>
      <c r="E33" s="357">
        <v>8926709.0399999991</v>
      </c>
      <c r="F33" s="357">
        <v>7657037.8700000001</v>
      </c>
      <c r="G33" s="357"/>
    </row>
    <row r="34" spans="2:7" x14ac:dyDescent="0.3">
      <c r="B34" s="356" t="s">
        <v>471</v>
      </c>
      <c r="C34" s="357">
        <v>191644532</v>
      </c>
      <c r="D34" s="357">
        <v>14179089.66</v>
      </c>
      <c r="E34" s="357">
        <v>13725199.300000001</v>
      </c>
      <c r="F34" s="357">
        <v>15043892.57</v>
      </c>
      <c r="G34" s="357"/>
    </row>
    <row r="35" spans="2:7" x14ac:dyDescent="0.3">
      <c r="B35" s="358" t="s">
        <v>472</v>
      </c>
      <c r="C35" s="357">
        <v>191644532</v>
      </c>
      <c r="D35" s="357">
        <v>14179089.66</v>
      </c>
      <c r="E35" s="357">
        <v>13725199.300000001</v>
      </c>
      <c r="F35" s="357">
        <v>15043892.57</v>
      </c>
      <c r="G35" s="357"/>
    </row>
    <row r="36" spans="2:7" x14ac:dyDescent="0.3">
      <c r="B36" s="356" t="s">
        <v>473</v>
      </c>
      <c r="C36" s="357">
        <v>94739958</v>
      </c>
      <c r="D36" s="357">
        <v>652445.57999999996</v>
      </c>
      <c r="E36" s="357">
        <v>6978488.2199999997</v>
      </c>
      <c r="F36" s="357">
        <v>6552510.3600000003</v>
      </c>
      <c r="G36" s="357"/>
    </row>
    <row r="37" spans="2:7" x14ac:dyDescent="0.3">
      <c r="B37" s="358" t="s">
        <v>472</v>
      </c>
      <c r="C37" s="357">
        <v>94739958</v>
      </c>
      <c r="D37" s="357">
        <v>652445.57999999996</v>
      </c>
      <c r="E37" s="357">
        <v>6978488.2199999997</v>
      </c>
      <c r="F37" s="357">
        <v>6552510.3600000003</v>
      </c>
      <c r="G37" s="357"/>
    </row>
    <row r="38" spans="2:7" x14ac:dyDescent="0.3">
      <c r="B38" s="356" t="s">
        <v>474</v>
      </c>
      <c r="C38" s="357">
        <v>74106748</v>
      </c>
      <c r="D38" s="357">
        <v>2819336.44</v>
      </c>
      <c r="E38" s="357">
        <v>3486488.26</v>
      </c>
      <c r="F38" s="357">
        <v>5260762.9000000004</v>
      </c>
      <c r="G38" s="357"/>
    </row>
    <row r="39" spans="2:7" x14ac:dyDescent="0.3">
      <c r="B39" s="358" t="s">
        <v>475</v>
      </c>
      <c r="C39" s="357">
        <v>74106748</v>
      </c>
      <c r="D39" s="357">
        <v>2819336.44</v>
      </c>
      <c r="E39" s="357">
        <v>3486488.26</v>
      </c>
      <c r="F39" s="357">
        <v>5260762.9000000004</v>
      </c>
      <c r="G39" s="357"/>
    </row>
    <row r="40" spans="2:7" x14ac:dyDescent="0.3">
      <c r="B40" s="356" t="s">
        <v>476</v>
      </c>
      <c r="C40" s="357">
        <v>91677073</v>
      </c>
      <c r="D40" s="357">
        <v>1652152</v>
      </c>
      <c r="E40" s="357">
        <v>4401478.3099999996</v>
      </c>
      <c r="F40" s="357">
        <v>5857239.2999999998</v>
      </c>
      <c r="G40" s="357"/>
    </row>
    <row r="41" spans="2:7" x14ac:dyDescent="0.3">
      <c r="B41" s="358" t="s">
        <v>477</v>
      </c>
      <c r="C41" s="357">
        <v>91677073</v>
      </c>
      <c r="D41" s="357">
        <v>1652152</v>
      </c>
      <c r="E41" s="357">
        <v>4401478.3099999996</v>
      </c>
      <c r="F41" s="357">
        <v>5857239.2999999998</v>
      </c>
      <c r="G41" s="357"/>
    </row>
    <row r="42" spans="2:7" x14ac:dyDescent="0.3">
      <c r="B42" s="356" t="s">
        <v>478</v>
      </c>
      <c r="C42" s="357">
        <v>279967895</v>
      </c>
      <c r="D42" s="357">
        <v>721535.3</v>
      </c>
      <c r="E42" s="357">
        <v>13208395.119999999</v>
      </c>
      <c r="F42" s="357">
        <v>17523768.18</v>
      </c>
      <c r="G42" s="357"/>
    </row>
    <row r="43" spans="2:7" x14ac:dyDescent="0.3">
      <c r="B43" s="358" t="s">
        <v>463</v>
      </c>
      <c r="C43" s="357">
        <v>279967895</v>
      </c>
      <c r="D43" s="357">
        <v>721535.3</v>
      </c>
      <c r="E43" s="357">
        <v>13208395.119999999</v>
      </c>
      <c r="F43" s="357">
        <v>17523768.18</v>
      </c>
    </row>
    <row r="44" spans="2:7" x14ac:dyDescent="0.3">
      <c r="B44" s="356" t="s">
        <v>479</v>
      </c>
      <c r="C44" s="357">
        <v>347321281</v>
      </c>
      <c r="D44" s="357">
        <v>2827353.1</v>
      </c>
      <c r="E44" s="357">
        <v>18225036.969999999</v>
      </c>
      <c r="F44" s="357">
        <v>23441006.18</v>
      </c>
    </row>
    <row r="45" spans="2:7" x14ac:dyDescent="0.3">
      <c r="B45" s="358" t="s">
        <v>480</v>
      </c>
      <c r="C45" s="357">
        <v>347321281</v>
      </c>
      <c r="D45" s="357">
        <v>2827353.1</v>
      </c>
      <c r="E45" s="357">
        <v>18225036.969999999</v>
      </c>
      <c r="F45" s="357">
        <v>23441006.18</v>
      </c>
    </row>
    <row r="46" spans="2:7" x14ac:dyDescent="0.3">
      <c r="B46" s="356" t="s">
        <v>481</v>
      </c>
      <c r="C46" s="357">
        <v>1711688844</v>
      </c>
      <c r="D46" s="357">
        <v>745197474.89999998</v>
      </c>
      <c r="E46" s="357">
        <v>545463177.69000006</v>
      </c>
      <c r="F46" s="357">
        <v>231415049.06</v>
      </c>
    </row>
    <row r="47" spans="2:7" x14ac:dyDescent="0.3">
      <c r="B47" s="358" t="s">
        <v>480</v>
      </c>
      <c r="C47" s="357">
        <v>1711688844</v>
      </c>
      <c r="D47" s="357">
        <v>745197474.89999998</v>
      </c>
      <c r="E47" s="357">
        <v>545463177.69000006</v>
      </c>
      <c r="F47" s="357">
        <v>231415049.06</v>
      </c>
    </row>
    <row r="48" spans="2:7" x14ac:dyDescent="0.3">
      <c r="B48" s="356" t="s">
        <v>482</v>
      </c>
      <c r="C48" s="357"/>
      <c r="D48" s="357">
        <v>0</v>
      </c>
      <c r="E48" s="357">
        <v>0</v>
      </c>
      <c r="F48" s="357">
        <v>0</v>
      </c>
    </row>
    <row r="49" spans="2:6" x14ac:dyDescent="0.3">
      <c r="B49" s="358" t="s">
        <v>483</v>
      </c>
      <c r="C49" s="357"/>
      <c r="D49" s="357">
        <v>0</v>
      </c>
      <c r="E49" s="357">
        <v>0</v>
      </c>
      <c r="F49" s="357">
        <v>0</v>
      </c>
    </row>
    <row r="50" spans="2:6" x14ac:dyDescent="0.3">
      <c r="B50" s="354" t="s">
        <v>484</v>
      </c>
      <c r="C50" s="355">
        <v>65239862481</v>
      </c>
      <c r="D50" s="355">
        <v>4710782598.3600006</v>
      </c>
      <c r="E50" s="355">
        <v>4986827595.5600004</v>
      </c>
      <c r="F50" s="355">
        <v>5073167895.3500004</v>
      </c>
    </row>
    <row r="51" spans="2:6" x14ac:dyDescent="0.3">
      <c r="B51" s="356" t="s">
        <v>485</v>
      </c>
      <c r="C51" s="357">
        <v>7654706591</v>
      </c>
      <c r="D51" s="357">
        <v>299870249.21000004</v>
      </c>
      <c r="E51" s="357">
        <v>362733215.67000002</v>
      </c>
      <c r="F51" s="357">
        <v>391128317.42000002</v>
      </c>
    </row>
    <row r="52" spans="2:6" x14ac:dyDescent="0.3">
      <c r="B52" s="358" t="s">
        <v>463</v>
      </c>
      <c r="C52" s="357">
        <v>2197450917</v>
      </c>
      <c r="D52" s="357">
        <v>21335305.57</v>
      </c>
      <c r="E52" s="357">
        <v>40930859.310000002</v>
      </c>
      <c r="F52" s="357">
        <v>41674581.700000003</v>
      </c>
    </row>
    <row r="53" spans="2:6" x14ac:dyDescent="0.3">
      <c r="B53" s="358" t="s">
        <v>486</v>
      </c>
      <c r="C53" s="357">
        <v>3581537963</v>
      </c>
      <c r="D53" s="357">
        <v>125865282.15000001</v>
      </c>
      <c r="E53" s="357">
        <v>169132694.87</v>
      </c>
      <c r="F53" s="357">
        <v>196784074.22999999</v>
      </c>
    </row>
    <row r="54" spans="2:6" x14ac:dyDescent="0.3">
      <c r="B54" s="358" t="s">
        <v>465</v>
      </c>
      <c r="C54" s="357">
        <v>1875717711</v>
      </c>
      <c r="D54" s="357">
        <v>152669661.49000001</v>
      </c>
      <c r="E54" s="357">
        <v>152669661.49000001</v>
      </c>
      <c r="F54" s="357">
        <v>152669661.49000001</v>
      </c>
    </row>
    <row r="55" spans="2:6" x14ac:dyDescent="0.3">
      <c r="B55" s="356" t="s">
        <v>487</v>
      </c>
      <c r="C55" s="357">
        <v>3275584509</v>
      </c>
      <c r="D55" s="357">
        <v>187210591.66999999</v>
      </c>
      <c r="E55" s="357">
        <v>345796235.5</v>
      </c>
      <c r="F55" s="357">
        <v>408025588.51999998</v>
      </c>
    </row>
    <row r="56" spans="2:6" x14ac:dyDescent="0.3">
      <c r="B56" s="358" t="s">
        <v>488</v>
      </c>
      <c r="C56" s="357">
        <v>3275584509</v>
      </c>
      <c r="D56" s="357">
        <v>187210591.66999999</v>
      </c>
      <c r="E56" s="357">
        <v>345796235.5</v>
      </c>
      <c r="F56" s="357">
        <v>408025588.51999998</v>
      </c>
    </row>
    <row r="57" spans="2:6" x14ac:dyDescent="0.3">
      <c r="B57" s="356" t="s">
        <v>489</v>
      </c>
      <c r="C57" s="357">
        <v>753935254</v>
      </c>
      <c r="D57" s="357">
        <v>101715919.2</v>
      </c>
      <c r="E57" s="357">
        <v>43397562.840000004</v>
      </c>
      <c r="F57" s="357">
        <v>38507214.159999996</v>
      </c>
    </row>
    <row r="58" spans="2:6" x14ac:dyDescent="0.3">
      <c r="B58" s="358" t="s">
        <v>490</v>
      </c>
      <c r="C58" s="357">
        <v>753935254</v>
      </c>
      <c r="D58" s="357">
        <v>101715919.2</v>
      </c>
      <c r="E58" s="357">
        <v>43397562.840000004</v>
      </c>
      <c r="F58" s="357">
        <v>38507214.159999996</v>
      </c>
    </row>
    <row r="59" spans="2:6" x14ac:dyDescent="0.3">
      <c r="B59" s="356" t="s">
        <v>491</v>
      </c>
      <c r="C59" s="357">
        <v>46970767771</v>
      </c>
      <c r="D59" s="357">
        <v>3795190066.3600001</v>
      </c>
      <c r="E59" s="357">
        <v>3789148132.9299998</v>
      </c>
      <c r="F59" s="357">
        <v>3786036572.75</v>
      </c>
    </row>
    <row r="60" spans="2:6" x14ac:dyDescent="0.3">
      <c r="B60" s="358" t="s">
        <v>486</v>
      </c>
      <c r="C60" s="357">
        <v>46911567771</v>
      </c>
      <c r="D60" s="357">
        <v>3784997012.5599999</v>
      </c>
      <c r="E60" s="357">
        <v>3782761290.0599999</v>
      </c>
      <c r="F60" s="357">
        <v>3783392248.1100001</v>
      </c>
    </row>
    <row r="61" spans="2:6" x14ac:dyDescent="0.3">
      <c r="B61" s="358" t="s">
        <v>492</v>
      </c>
      <c r="C61" s="357">
        <v>31800000</v>
      </c>
      <c r="D61" s="357">
        <v>5000000</v>
      </c>
      <c r="E61" s="357">
        <v>4911842.87</v>
      </c>
      <c r="F61" s="357">
        <v>2543730.37</v>
      </c>
    </row>
    <row r="62" spans="2:6" x14ac:dyDescent="0.3">
      <c r="B62" s="358" t="s">
        <v>493</v>
      </c>
      <c r="C62" s="357">
        <v>27400000</v>
      </c>
      <c r="D62" s="357">
        <v>5193053.8</v>
      </c>
      <c r="E62" s="357">
        <v>1475000</v>
      </c>
      <c r="F62" s="357">
        <v>100594.27</v>
      </c>
    </row>
    <row r="63" spans="2:6" x14ac:dyDescent="0.3">
      <c r="B63" s="356" t="s">
        <v>494</v>
      </c>
      <c r="C63" s="357">
        <v>451028260</v>
      </c>
      <c r="D63" s="357">
        <v>7460668.21</v>
      </c>
      <c r="E63" s="357">
        <v>26093805.039999999</v>
      </c>
      <c r="F63" s="357">
        <v>31018484.579999998</v>
      </c>
    </row>
    <row r="64" spans="2:6" x14ac:dyDescent="0.3">
      <c r="B64" s="358" t="s">
        <v>486</v>
      </c>
      <c r="C64" s="357">
        <v>451028260</v>
      </c>
      <c r="D64" s="357">
        <v>7460668.21</v>
      </c>
      <c r="E64" s="357">
        <v>26093805.039999999</v>
      </c>
      <c r="F64" s="357">
        <v>31018484.579999998</v>
      </c>
    </row>
    <row r="65" spans="2:7" x14ac:dyDescent="0.3">
      <c r="B65" s="356" t="s">
        <v>495</v>
      </c>
      <c r="C65" s="357">
        <v>1167387478</v>
      </c>
      <c r="D65" s="357">
        <v>150991238.88</v>
      </c>
      <c r="E65" s="357">
        <v>82180023.700000003</v>
      </c>
      <c r="F65" s="357">
        <v>91337595.299999997</v>
      </c>
    </row>
    <row r="66" spans="2:7" x14ac:dyDescent="0.3">
      <c r="B66" s="358" t="s">
        <v>496</v>
      </c>
      <c r="C66" s="357">
        <v>1167387478</v>
      </c>
      <c r="D66" s="357">
        <v>150991238.88</v>
      </c>
      <c r="E66" s="357">
        <v>82180023.700000003</v>
      </c>
      <c r="F66" s="357">
        <v>91337595.299999997</v>
      </c>
    </row>
    <row r="67" spans="2:7" x14ac:dyDescent="0.3">
      <c r="B67" s="356" t="s">
        <v>497</v>
      </c>
      <c r="C67" s="357">
        <v>4518983011</v>
      </c>
      <c r="D67" s="357">
        <v>148461118.74000001</v>
      </c>
      <c r="E67" s="357">
        <v>307284525.60000002</v>
      </c>
      <c r="F67" s="357">
        <v>273740549.06</v>
      </c>
      <c r="G67" s="7"/>
    </row>
    <row r="68" spans="2:7" x14ac:dyDescent="0.3">
      <c r="B68" s="358" t="s">
        <v>488</v>
      </c>
      <c r="C68" s="357">
        <v>4518983011</v>
      </c>
      <c r="D68" s="357">
        <v>148461118.74000001</v>
      </c>
      <c r="E68" s="357">
        <v>307284525.60000002</v>
      </c>
      <c r="F68" s="357">
        <v>273740549.06</v>
      </c>
    </row>
    <row r="69" spans="2:7" x14ac:dyDescent="0.3">
      <c r="B69" s="356" t="s">
        <v>498</v>
      </c>
      <c r="C69" s="357">
        <v>230938588</v>
      </c>
      <c r="D69" s="357">
        <v>6231293.9500000002</v>
      </c>
      <c r="E69" s="357">
        <v>16115250.140000001</v>
      </c>
      <c r="F69" s="357">
        <v>14452800.24</v>
      </c>
    </row>
    <row r="70" spans="2:7" x14ac:dyDescent="0.3">
      <c r="B70" s="358" t="s">
        <v>490</v>
      </c>
      <c r="C70" s="357">
        <v>230938588</v>
      </c>
      <c r="D70" s="357">
        <v>6231293.9500000002</v>
      </c>
      <c r="E70" s="357">
        <v>16115250.140000001</v>
      </c>
      <c r="F70" s="357">
        <v>14452800.24</v>
      </c>
    </row>
    <row r="71" spans="2:7" x14ac:dyDescent="0.3">
      <c r="B71" s="356" t="s">
        <v>499</v>
      </c>
      <c r="C71" s="357">
        <v>216531019</v>
      </c>
      <c r="D71" s="357">
        <v>13651452.140000001</v>
      </c>
      <c r="E71" s="357">
        <v>14078844.140000001</v>
      </c>
      <c r="F71" s="357">
        <v>38920773.32</v>
      </c>
    </row>
    <row r="72" spans="2:7" x14ac:dyDescent="0.3">
      <c r="B72" s="358" t="s">
        <v>490</v>
      </c>
      <c r="C72" s="357">
        <v>216531019</v>
      </c>
      <c r="D72" s="357">
        <v>13651452.140000001</v>
      </c>
      <c r="E72" s="357">
        <v>14078844.140000001</v>
      </c>
      <c r="F72" s="357">
        <v>38920773.32</v>
      </c>
    </row>
    <row r="73" spans="2:7" x14ac:dyDescent="0.3">
      <c r="B73" s="354" t="s">
        <v>500</v>
      </c>
      <c r="C73" s="355">
        <v>2685288023</v>
      </c>
      <c r="D73" s="355">
        <v>28633008.370000001</v>
      </c>
      <c r="E73" s="355">
        <v>166761011.92999998</v>
      </c>
      <c r="F73" s="355">
        <v>180903219.63999999</v>
      </c>
    </row>
    <row r="74" spans="2:7" x14ac:dyDescent="0.3">
      <c r="B74" s="356" t="s">
        <v>501</v>
      </c>
      <c r="C74" s="357">
        <v>2685288023</v>
      </c>
      <c r="D74" s="357">
        <v>28633008.370000001</v>
      </c>
      <c r="E74" s="357">
        <v>166761011.92999998</v>
      </c>
      <c r="F74" s="357">
        <v>180903219.63999999</v>
      </c>
    </row>
    <row r="75" spans="2:7" x14ac:dyDescent="0.3">
      <c r="B75" s="358" t="s">
        <v>502</v>
      </c>
      <c r="C75" s="357">
        <v>2669588023</v>
      </c>
      <c r="D75" s="357">
        <v>28599540.609999999</v>
      </c>
      <c r="E75" s="357">
        <v>166727544.16999999</v>
      </c>
      <c r="F75" s="357">
        <v>180869751.88</v>
      </c>
      <c r="G75" s="361"/>
    </row>
    <row r="76" spans="2:7" x14ac:dyDescent="0.3">
      <c r="B76" s="358" t="s">
        <v>456</v>
      </c>
      <c r="C76" s="357">
        <v>15700000</v>
      </c>
      <c r="D76" s="357">
        <v>33467.760000000002</v>
      </c>
      <c r="E76" s="357">
        <v>33467.760000000002</v>
      </c>
      <c r="F76" s="357">
        <v>33467.760000000002</v>
      </c>
    </row>
    <row r="77" spans="2:7" x14ac:dyDescent="0.3">
      <c r="B77" s="354" t="s">
        <v>503</v>
      </c>
      <c r="C77" s="355">
        <v>34001223466</v>
      </c>
      <c r="D77" s="355">
        <v>432740390.65000004</v>
      </c>
      <c r="E77" s="355">
        <v>525416380.5</v>
      </c>
      <c r="F77" s="355">
        <v>534940807.43000001</v>
      </c>
    </row>
    <row r="78" spans="2:7" x14ac:dyDescent="0.3">
      <c r="B78" s="356" t="s">
        <v>504</v>
      </c>
      <c r="C78" s="357">
        <v>20420832495</v>
      </c>
      <c r="D78" s="357">
        <v>55178189.799999997</v>
      </c>
      <c r="E78" s="357">
        <v>76780562.799999997</v>
      </c>
      <c r="F78" s="357">
        <v>88747356.700000003</v>
      </c>
    </row>
    <row r="79" spans="2:7" x14ac:dyDescent="0.3">
      <c r="B79" s="358" t="s">
        <v>463</v>
      </c>
      <c r="C79" s="357">
        <v>925479256</v>
      </c>
      <c r="D79" s="357">
        <v>15434082.890000001</v>
      </c>
      <c r="E79" s="357">
        <v>37091510</v>
      </c>
      <c r="F79" s="357">
        <v>36610681.93</v>
      </c>
    </row>
    <row r="80" spans="2:7" x14ac:dyDescent="0.3">
      <c r="B80" s="358" t="s">
        <v>505</v>
      </c>
      <c r="C80" s="357">
        <v>16000000</v>
      </c>
      <c r="D80" s="357">
        <v>1914268.11</v>
      </c>
      <c r="E80" s="357">
        <v>1859214</v>
      </c>
      <c r="F80" s="357">
        <v>194945.89</v>
      </c>
    </row>
    <row r="81" spans="2:7" x14ac:dyDescent="0.3">
      <c r="B81" s="358" t="s">
        <v>465</v>
      </c>
      <c r="C81" s="357">
        <v>19479353239</v>
      </c>
      <c r="D81" s="357">
        <v>37829838.799999997</v>
      </c>
      <c r="E81" s="357">
        <v>37829838.799999997</v>
      </c>
      <c r="F81" s="357">
        <v>51941728.880000003</v>
      </c>
    </row>
    <row r="82" spans="2:7" x14ac:dyDescent="0.3">
      <c r="B82" s="356" t="s">
        <v>506</v>
      </c>
      <c r="C82" s="357">
        <v>3641214862</v>
      </c>
      <c r="D82" s="357">
        <v>228384545.09</v>
      </c>
      <c r="E82" s="357">
        <v>197221546.72999999</v>
      </c>
      <c r="F82" s="357">
        <v>43024494.07</v>
      </c>
    </row>
    <row r="83" spans="2:7" x14ac:dyDescent="0.3">
      <c r="B83" s="358" t="s">
        <v>507</v>
      </c>
      <c r="C83" s="357">
        <v>3641214862</v>
      </c>
      <c r="D83" s="357">
        <v>228384545.09</v>
      </c>
      <c r="E83" s="357">
        <v>197221546.72999999</v>
      </c>
      <c r="F83" s="357">
        <v>43024494.07</v>
      </c>
    </row>
    <row r="84" spans="2:7" x14ac:dyDescent="0.3">
      <c r="B84" s="356" t="s">
        <v>508</v>
      </c>
      <c r="C84" s="357">
        <v>5008002151</v>
      </c>
      <c r="D84" s="357">
        <v>71963287.989999995</v>
      </c>
      <c r="E84" s="357">
        <v>32456890.18</v>
      </c>
      <c r="F84" s="357">
        <v>126909241.98</v>
      </c>
      <c r="G84" s="356"/>
    </row>
    <row r="85" spans="2:7" x14ac:dyDescent="0.3">
      <c r="B85" s="358" t="s">
        <v>509</v>
      </c>
      <c r="C85" s="357">
        <v>5008002151</v>
      </c>
      <c r="D85" s="357">
        <v>71963287.989999995</v>
      </c>
      <c r="E85" s="357">
        <v>32456890.18</v>
      </c>
      <c r="F85" s="357">
        <v>126909241.98</v>
      </c>
      <c r="G85" s="358"/>
    </row>
    <row r="86" spans="2:7" x14ac:dyDescent="0.3">
      <c r="B86" s="356" t="s">
        <v>510</v>
      </c>
      <c r="C86" s="357">
        <v>97364686</v>
      </c>
      <c r="D86" s="357">
        <v>6499386.9100000001</v>
      </c>
      <c r="E86" s="357">
        <v>13604579.800000001</v>
      </c>
      <c r="F86" s="357">
        <v>13235874.800000001</v>
      </c>
      <c r="G86" s="356"/>
    </row>
    <row r="87" spans="2:7" x14ac:dyDescent="0.3">
      <c r="B87" s="358" t="s">
        <v>505</v>
      </c>
      <c r="C87" s="357">
        <v>97364686</v>
      </c>
      <c r="D87" s="357">
        <v>6499386.9100000001</v>
      </c>
      <c r="E87" s="357">
        <v>13604579.800000001</v>
      </c>
      <c r="F87" s="357">
        <v>13235874.800000001</v>
      </c>
      <c r="G87" s="358"/>
    </row>
    <row r="88" spans="2:7" x14ac:dyDescent="0.3">
      <c r="B88" s="356" t="s">
        <v>511</v>
      </c>
      <c r="C88" s="357">
        <v>253461144</v>
      </c>
      <c r="D88" s="357">
        <v>4922918.04</v>
      </c>
      <c r="E88" s="357">
        <v>15860799.210000001</v>
      </c>
      <c r="F88" s="357">
        <v>19848767.550000001</v>
      </c>
      <c r="G88" s="356"/>
    </row>
    <row r="89" spans="2:7" x14ac:dyDescent="0.3">
      <c r="B89" s="358" t="s">
        <v>512</v>
      </c>
      <c r="C89" s="357">
        <v>253461144</v>
      </c>
      <c r="D89" s="357">
        <v>4922918.04</v>
      </c>
      <c r="E89" s="357">
        <v>15860799.210000001</v>
      </c>
      <c r="F89" s="357">
        <v>19848767.550000001</v>
      </c>
      <c r="G89" s="358"/>
    </row>
    <row r="90" spans="2:7" x14ac:dyDescent="0.3">
      <c r="B90" s="356" t="s">
        <v>513</v>
      </c>
      <c r="C90" s="357">
        <v>3851246438</v>
      </c>
      <c r="D90" s="357">
        <v>47431039.630000003</v>
      </c>
      <c r="E90" s="357">
        <v>149917059.68000001</v>
      </c>
      <c r="F90" s="357">
        <v>198462804.62</v>
      </c>
      <c r="G90" s="356"/>
    </row>
    <row r="91" spans="2:7" x14ac:dyDescent="0.3">
      <c r="B91" s="358" t="s">
        <v>514</v>
      </c>
      <c r="C91" s="357">
        <v>3851246438</v>
      </c>
      <c r="D91" s="357">
        <v>47431039.630000003</v>
      </c>
      <c r="E91" s="357">
        <v>149917059.68000001</v>
      </c>
      <c r="F91" s="357">
        <v>198462804.62</v>
      </c>
      <c r="G91" s="358"/>
    </row>
    <row r="92" spans="2:7" x14ac:dyDescent="0.3">
      <c r="B92" s="356" t="s">
        <v>515</v>
      </c>
      <c r="C92" s="357">
        <v>729101690</v>
      </c>
      <c r="D92" s="357">
        <v>18361023.190000001</v>
      </c>
      <c r="E92" s="357">
        <v>39574942.100000001</v>
      </c>
      <c r="F92" s="357">
        <v>44712267.710000001</v>
      </c>
      <c r="G92" s="356"/>
    </row>
    <row r="93" spans="2:7" x14ac:dyDescent="0.3">
      <c r="B93" s="358" t="s">
        <v>516</v>
      </c>
      <c r="C93" s="357">
        <v>729101690</v>
      </c>
      <c r="D93" s="357">
        <v>18361023.190000001</v>
      </c>
      <c r="E93" s="357">
        <v>39574942.100000001</v>
      </c>
      <c r="F93" s="357">
        <v>44712267.710000001</v>
      </c>
      <c r="G93" s="358"/>
    </row>
    <row r="94" spans="2:7" x14ac:dyDescent="0.3">
      <c r="B94" s="352" t="s">
        <v>517</v>
      </c>
      <c r="C94" s="353">
        <v>59523635938</v>
      </c>
      <c r="D94" s="353">
        <v>4772142062.2699995</v>
      </c>
      <c r="E94" s="353">
        <v>4331350605.8800001</v>
      </c>
      <c r="F94" s="353">
        <v>4211890849.3400011</v>
      </c>
      <c r="G94" s="356"/>
    </row>
    <row r="95" spans="2:7" x14ac:dyDescent="0.3">
      <c r="B95" s="354" t="s">
        <v>518</v>
      </c>
      <c r="C95" s="355">
        <v>30700921951</v>
      </c>
      <c r="D95" s="355">
        <v>2297532012.29</v>
      </c>
      <c r="E95" s="355">
        <v>2291280207.73</v>
      </c>
      <c r="F95" s="355">
        <v>2290204936.4900007</v>
      </c>
      <c r="G95" s="358"/>
    </row>
    <row r="96" spans="2:7" x14ac:dyDescent="0.3">
      <c r="B96" s="356" t="s">
        <v>519</v>
      </c>
      <c r="C96" s="357">
        <v>27780615511</v>
      </c>
      <c r="D96" s="357">
        <v>2181951120.6199999</v>
      </c>
      <c r="E96" s="357">
        <v>2111692920.9200001</v>
      </c>
      <c r="F96" s="357">
        <v>2100919081.75</v>
      </c>
      <c r="G96" s="356"/>
    </row>
    <row r="97" spans="2:6" x14ac:dyDescent="0.3">
      <c r="B97" s="358" t="s">
        <v>463</v>
      </c>
      <c r="C97" s="357">
        <v>2199928058</v>
      </c>
      <c r="D97" s="357">
        <v>164395223.68000001</v>
      </c>
      <c r="E97" s="357">
        <v>120173194.34999999</v>
      </c>
      <c r="F97" s="357">
        <v>89112953.010000005</v>
      </c>
    </row>
    <row r="98" spans="2:6" x14ac:dyDescent="0.3">
      <c r="B98" s="358" t="s">
        <v>520</v>
      </c>
      <c r="C98" s="357">
        <v>481941846</v>
      </c>
      <c r="D98" s="357">
        <v>21356642.359999999</v>
      </c>
      <c r="E98" s="357">
        <v>25030056.050000001</v>
      </c>
      <c r="F98" s="357">
        <v>29262506.710000001</v>
      </c>
    </row>
    <row r="99" spans="2:6" x14ac:dyDescent="0.3">
      <c r="B99" s="358" t="s">
        <v>521</v>
      </c>
      <c r="C99" s="357">
        <v>98633000</v>
      </c>
      <c r="D99" s="357">
        <v>2076567.62</v>
      </c>
      <c r="E99" s="357">
        <v>2726016.64</v>
      </c>
      <c r="F99" s="357">
        <v>3898194.12</v>
      </c>
    </row>
    <row r="100" spans="2:6" x14ac:dyDescent="0.3">
      <c r="B100" s="358" t="s">
        <v>522</v>
      </c>
      <c r="C100" s="357">
        <v>44136888</v>
      </c>
      <c r="D100" s="357">
        <v>0</v>
      </c>
      <c r="E100" s="357">
        <v>3210486</v>
      </c>
      <c r="F100" s="357">
        <v>3210486</v>
      </c>
    </row>
    <row r="101" spans="2:6" x14ac:dyDescent="0.3">
      <c r="B101" s="358" t="s">
        <v>523</v>
      </c>
      <c r="C101" s="357">
        <v>1298300000</v>
      </c>
      <c r="D101" s="357">
        <v>47509000.280000001</v>
      </c>
      <c r="E101" s="357">
        <v>40943255.920000002</v>
      </c>
      <c r="F101" s="357">
        <v>68981512.950000003</v>
      </c>
    </row>
    <row r="102" spans="2:6" x14ac:dyDescent="0.3">
      <c r="B102" s="358" t="s">
        <v>456</v>
      </c>
      <c r="C102" s="357">
        <v>578007460</v>
      </c>
      <c r="D102" s="357">
        <v>85741049.680000007</v>
      </c>
      <c r="E102" s="357">
        <v>58737274.960000001</v>
      </c>
      <c r="F102" s="357">
        <v>45580791.960000001</v>
      </c>
    </row>
    <row r="103" spans="2:6" x14ac:dyDescent="0.3">
      <c r="B103" s="358" t="s">
        <v>465</v>
      </c>
      <c r="C103" s="357">
        <v>23079668259</v>
      </c>
      <c r="D103" s="357">
        <v>1860872637</v>
      </c>
      <c r="E103" s="357">
        <v>1860872637</v>
      </c>
      <c r="F103" s="357">
        <v>1860872637</v>
      </c>
    </row>
    <row r="104" spans="2:6" x14ac:dyDescent="0.3">
      <c r="B104" s="356" t="s">
        <v>524</v>
      </c>
      <c r="C104" s="357">
        <v>2458469373</v>
      </c>
      <c r="D104" s="357">
        <v>95524427.689999998</v>
      </c>
      <c r="E104" s="357">
        <v>146343637.37</v>
      </c>
      <c r="F104" s="357">
        <v>155879161.31999999</v>
      </c>
    </row>
    <row r="105" spans="2:6" x14ac:dyDescent="0.3">
      <c r="B105" s="358" t="s">
        <v>521</v>
      </c>
      <c r="C105" s="357">
        <v>2458469373</v>
      </c>
      <c r="D105" s="357">
        <v>95524427.689999998</v>
      </c>
      <c r="E105" s="357">
        <v>146343637.37</v>
      </c>
      <c r="F105" s="357">
        <v>155879161.31999999</v>
      </c>
    </row>
    <row r="106" spans="2:6" x14ac:dyDescent="0.3">
      <c r="B106" s="356" t="s">
        <v>525</v>
      </c>
      <c r="C106" s="357">
        <v>135849518</v>
      </c>
      <c r="D106" s="357">
        <v>5613180.7999999998</v>
      </c>
      <c r="E106" s="357">
        <v>8458073.8100000005</v>
      </c>
      <c r="F106" s="357">
        <v>8391475.7799999993</v>
      </c>
    </row>
    <row r="107" spans="2:6" x14ac:dyDescent="0.3">
      <c r="B107" s="358" t="s">
        <v>522</v>
      </c>
      <c r="C107" s="357">
        <v>135849518</v>
      </c>
      <c r="D107" s="357">
        <v>5613180.7999999998</v>
      </c>
      <c r="E107" s="357">
        <v>8458073.8100000005</v>
      </c>
      <c r="F107" s="357">
        <v>8391475.7799999993</v>
      </c>
    </row>
    <row r="108" spans="2:6" x14ac:dyDescent="0.3">
      <c r="B108" s="356" t="s">
        <v>526</v>
      </c>
      <c r="C108" s="357">
        <v>154215423</v>
      </c>
      <c r="D108" s="357">
        <v>10209691.380000001</v>
      </c>
      <c r="E108" s="357">
        <v>9752057.8499999996</v>
      </c>
      <c r="F108" s="357">
        <v>11947287.380000001</v>
      </c>
    </row>
    <row r="109" spans="2:6" x14ac:dyDescent="0.3">
      <c r="B109" s="358" t="s">
        <v>527</v>
      </c>
      <c r="C109" s="357">
        <v>154215423</v>
      </c>
      <c r="D109" s="357">
        <v>10209691.380000001</v>
      </c>
      <c r="E109" s="357">
        <v>9752057.8499999996</v>
      </c>
      <c r="F109" s="357">
        <v>11947287.380000001</v>
      </c>
    </row>
    <row r="110" spans="2:6" x14ac:dyDescent="0.3">
      <c r="B110" s="356" t="s">
        <v>528</v>
      </c>
      <c r="C110" s="357">
        <v>28358299</v>
      </c>
      <c r="D110" s="357">
        <v>9172.4699999999993</v>
      </c>
      <c r="E110" s="357">
        <v>2198841.61</v>
      </c>
      <c r="F110" s="357">
        <v>2219277.5499999998</v>
      </c>
    </row>
    <row r="111" spans="2:6" x14ac:dyDescent="0.3">
      <c r="B111" s="358" t="s">
        <v>527</v>
      </c>
      <c r="C111" s="357">
        <v>28358299</v>
      </c>
      <c r="D111" s="357">
        <v>9172.4699999999993</v>
      </c>
      <c r="E111" s="357">
        <v>2198841.61</v>
      </c>
      <c r="F111" s="357">
        <v>2219277.5499999998</v>
      </c>
    </row>
    <row r="112" spans="2:6" x14ac:dyDescent="0.3">
      <c r="B112" s="356" t="s">
        <v>529</v>
      </c>
      <c r="C112" s="357">
        <v>55423915</v>
      </c>
      <c r="D112" s="357">
        <v>1483857.73</v>
      </c>
      <c r="E112" s="357">
        <v>4427764.25</v>
      </c>
      <c r="F112" s="357">
        <v>3191628.82</v>
      </c>
    </row>
    <row r="113" spans="2:6" x14ac:dyDescent="0.3">
      <c r="B113" s="358" t="s">
        <v>527</v>
      </c>
      <c r="C113" s="357">
        <v>55423915</v>
      </c>
      <c r="D113" s="357">
        <v>1483857.73</v>
      </c>
      <c r="E113" s="357">
        <v>4427764.25</v>
      </c>
      <c r="F113" s="357">
        <v>3191628.82</v>
      </c>
    </row>
    <row r="114" spans="2:6" x14ac:dyDescent="0.3">
      <c r="B114" s="356" t="s">
        <v>530</v>
      </c>
      <c r="C114" s="357">
        <v>23016787</v>
      </c>
      <c r="D114" s="357">
        <v>1270340.83</v>
      </c>
      <c r="E114" s="357">
        <v>2512230.3999999999</v>
      </c>
      <c r="F114" s="357">
        <v>1729826.35</v>
      </c>
    </row>
    <row r="115" spans="2:6" x14ac:dyDescent="0.3">
      <c r="B115" s="358" t="s">
        <v>527</v>
      </c>
      <c r="C115" s="357">
        <v>23016787</v>
      </c>
      <c r="D115" s="357">
        <v>1270340.83</v>
      </c>
      <c r="E115" s="357">
        <v>2512230.3999999999</v>
      </c>
      <c r="F115" s="357">
        <v>1729826.35</v>
      </c>
    </row>
    <row r="116" spans="2:6" x14ac:dyDescent="0.3">
      <c r="B116" s="356" t="s">
        <v>531</v>
      </c>
      <c r="C116" s="357">
        <v>19492190</v>
      </c>
      <c r="D116" s="357">
        <v>573757.02</v>
      </c>
      <c r="E116" s="357">
        <v>1867667.64</v>
      </c>
      <c r="F116" s="357">
        <v>1563581.19</v>
      </c>
    </row>
    <row r="117" spans="2:6" x14ac:dyDescent="0.3">
      <c r="B117" s="358" t="s">
        <v>527</v>
      </c>
      <c r="C117" s="357">
        <v>19492190</v>
      </c>
      <c r="D117" s="357">
        <v>573757.02</v>
      </c>
      <c r="E117" s="357">
        <v>1867667.64</v>
      </c>
      <c r="F117" s="357">
        <v>1563581.19</v>
      </c>
    </row>
    <row r="118" spans="2:6" x14ac:dyDescent="0.3">
      <c r="B118" s="356" t="s">
        <v>532</v>
      </c>
      <c r="C118" s="357">
        <v>18318295</v>
      </c>
      <c r="D118" s="357">
        <v>221278.91</v>
      </c>
      <c r="E118" s="357">
        <v>1247719.56</v>
      </c>
      <c r="F118" s="357">
        <v>1807926.04</v>
      </c>
    </row>
    <row r="119" spans="2:6" x14ac:dyDescent="0.3">
      <c r="B119" s="358" t="s">
        <v>527</v>
      </c>
      <c r="C119" s="357">
        <v>18318295</v>
      </c>
      <c r="D119" s="357">
        <v>221278.91</v>
      </c>
      <c r="E119" s="357">
        <v>1247719.56</v>
      </c>
      <c r="F119" s="357">
        <v>1807926.04</v>
      </c>
    </row>
    <row r="120" spans="2:6" x14ac:dyDescent="0.3">
      <c r="B120" s="356" t="s">
        <v>533</v>
      </c>
      <c r="C120" s="357">
        <v>27162640</v>
      </c>
      <c r="D120" s="357">
        <v>675184.84</v>
      </c>
      <c r="E120" s="357">
        <v>2779294.32</v>
      </c>
      <c r="F120" s="357">
        <v>2555690.31</v>
      </c>
    </row>
    <row r="121" spans="2:6" x14ac:dyDescent="0.3">
      <c r="B121" s="358" t="s">
        <v>527</v>
      </c>
      <c r="C121" s="357">
        <v>27162640</v>
      </c>
      <c r="D121" s="357">
        <v>675184.84</v>
      </c>
      <c r="E121" s="357">
        <v>2779294.32</v>
      </c>
      <c r="F121" s="357">
        <v>2555690.31</v>
      </c>
    </row>
    <row r="122" spans="2:6" x14ac:dyDescent="0.3">
      <c r="B122" s="354" t="s">
        <v>534</v>
      </c>
      <c r="C122" s="355">
        <v>28822713987</v>
      </c>
      <c r="D122" s="355">
        <v>2474610049.9799991</v>
      </c>
      <c r="E122" s="355">
        <v>2040070398.1500003</v>
      </c>
      <c r="F122" s="355">
        <v>1921685912.8500001</v>
      </c>
    </row>
    <row r="123" spans="2:6" x14ac:dyDescent="0.3">
      <c r="B123" s="356" t="s">
        <v>535</v>
      </c>
      <c r="C123" s="357">
        <v>26083509164</v>
      </c>
      <c r="D123" s="357">
        <v>2053483896.6400001</v>
      </c>
      <c r="E123" s="357">
        <v>1875238951.8500001</v>
      </c>
      <c r="F123" s="357">
        <v>1762006901.99</v>
      </c>
    </row>
    <row r="124" spans="2:6" x14ac:dyDescent="0.3">
      <c r="B124" s="358" t="s">
        <v>536</v>
      </c>
      <c r="C124" s="357">
        <v>25602309164</v>
      </c>
      <c r="D124" s="357">
        <v>2006576897.45</v>
      </c>
      <c r="E124" s="357">
        <v>1828331952.6600001</v>
      </c>
      <c r="F124" s="357">
        <v>1715099902.8</v>
      </c>
    </row>
    <row r="125" spans="2:6" x14ac:dyDescent="0.3">
      <c r="B125" s="358" t="s">
        <v>523</v>
      </c>
      <c r="C125" s="357">
        <v>481200000</v>
      </c>
      <c r="D125" s="357">
        <v>46906999.189999998</v>
      </c>
      <c r="E125" s="357">
        <v>46906999.189999998</v>
      </c>
      <c r="F125" s="357">
        <v>46906999.189999998</v>
      </c>
    </row>
    <row r="126" spans="2:6" x14ac:dyDescent="0.3">
      <c r="B126" s="356" t="s">
        <v>537</v>
      </c>
      <c r="C126" s="357">
        <v>155897779</v>
      </c>
      <c r="D126" s="357">
        <v>422042656.23000002</v>
      </c>
      <c r="E126" s="357">
        <v>9054106.4100000001</v>
      </c>
      <c r="F126" s="357">
        <v>13294918.380000001</v>
      </c>
    </row>
    <row r="127" spans="2:6" x14ac:dyDescent="0.3">
      <c r="B127" s="358" t="s">
        <v>538</v>
      </c>
      <c r="C127" s="357">
        <v>155897779</v>
      </c>
      <c r="D127" s="357">
        <v>422042656.23000002</v>
      </c>
      <c r="E127" s="357">
        <v>9054106.4100000001</v>
      </c>
      <c r="F127" s="357">
        <v>13294918.380000001</v>
      </c>
    </row>
    <row r="128" spans="2:6" x14ac:dyDescent="0.3">
      <c r="B128" s="356" t="s">
        <v>539</v>
      </c>
      <c r="C128" s="357">
        <v>496944512</v>
      </c>
      <c r="D128" s="357">
        <v>17069988.969999999</v>
      </c>
      <c r="E128" s="357">
        <v>43399447.890000001</v>
      </c>
      <c r="F128" s="357">
        <v>45123032.789999999</v>
      </c>
    </row>
    <row r="129" spans="2:7" x14ac:dyDescent="0.3">
      <c r="B129" s="358" t="s">
        <v>536</v>
      </c>
      <c r="C129" s="357">
        <v>496944512</v>
      </c>
      <c r="D129" s="357">
        <v>17069988.969999999</v>
      </c>
      <c r="E129" s="357">
        <v>43399447.890000001</v>
      </c>
      <c r="F129" s="357">
        <v>45123032.789999999</v>
      </c>
    </row>
    <row r="130" spans="2:7" x14ac:dyDescent="0.3">
      <c r="B130" s="356" t="s">
        <v>540</v>
      </c>
      <c r="C130" s="357">
        <v>1190831530</v>
      </c>
      <c r="D130" s="357">
        <v>-41834448.509999998</v>
      </c>
      <c r="E130" s="357">
        <v>90801163.430000007</v>
      </c>
      <c r="F130" s="357">
        <v>86798658.159999996</v>
      </c>
    </row>
    <row r="131" spans="2:7" x14ac:dyDescent="0.3">
      <c r="B131" s="358" t="s">
        <v>541</v>
      </c>
      <c r="C131" s="357">
        <v>1190831530</v>
      </c>
      <c r="D131" s="357">
        <v>-41834448.509999998</v>
      </c>
      <c r="E131" s="357">
        <v>90801163.430000007</v>
      </c>
      <c r="F131" s="357">
        <v>86798658.159999996</v>
      </c>
    </row>
    <row r="132" spans="2:7" x14ac:dyDescent="0.3">
      <c r="B132" s="356" t="s">
        <v>542</v>
      </c>
      <c r="C132" s="357">
        <v>79243761</v>
      </c>
      <c r="D132" s="357">
        <v>7666579.4100000001</v>
      </c>
      <c r="E132" s="357">
        <v>4093199.36</v>
      </c>
      <c r="F132" s="357">
        <v>4191560</v>
      </c>
    </row>
    <row r="133" spans="2:7" x14ac:dyDescent="0.3">
      <c r="B133" s="358" t="s">
        <v>543</v>
      </c>
      <c r="C133" s="357">
        <v>79243761</v>
      </c>
      <c r="D133" s="357">
        <v>7666579.4100000001</v>
      </c>
      <c r="E133" s="357">
        <v>4093199.36</v>
      </c>
      <c r="F133" s="357">
        <v>4191560</v>
      </c>
    </row>
    <row r="134" spans="2:7" x14ac:dyDescent="0.3">
      <c r="B134" s="356" t="s">
        <v>544</v>
      </c>
      <c r="C134" s="357">
        <v>750202091</v>
      </c>
      <c r="D134" s="357">
        <v>9068256.9900000002</v>
      </c>
      <c r="E134" s="357">
        <v>12421110.560000001</v>
      </c>
      <c r="F134" s="357">
        <v>4429105.3</v>
      </c>
    </row>
    <row r="135" spans="2:7" x14ac:dyDescent="0.3">
      <c r="B135" s="358" t="s">
        <v>543</v>
      </c>
      <c r="C135" s="357">
        <v>750202091</v>
      </c>
      <c r="D135" s="357">
        <v>9068256.9900000002</v>
      </c>
      <c r="E135" s="357">
        <v>12421110.560000001</v>
      </c>
      <c r="F135" s="357">
        <v>4429105.3</v>
      </c>
    </row>
    <row r="136" spans="2:7" x14ac:dyDescent="0.3">
      <c r="B136" s="356" t="s">
        <v>545</v>
      </c>
      <c r="C136" s="357">
        <v>66085150</v>
      </c>
      <c r="D136" s="357">
        <v>7113120.25</v>
      </c>
      <c r="E136" s="357">
        <v>5062418.6500000004</v>
      </c>
      <c r="F136" s="357">
        <v>5841736.2300000004</v>
      </c>
    </row>
    <row r="137" spans="2:7" x14ac:dyDescent="0.3">
      <c r="B137" s="358" t="s">
        <v>543</v>
      </c>
      <c r="C137" s="357">
        <v>66085150</v>
      </c>
      <c r="D137" s="357">
        <v>7113120.25</v>
      </c>
      <c r="E137" s="357">
        <v>5062418.6500000004</v>
      </c>
      <c r="F137" s="357">
        <v>5841736.2300000004</v>
      </c>
      <c r="G137" s="357"/>
    </row>
    <row r="138" spans="2:7" x14ac:dyDescent="0.3">
      <c r="B138" s="352" t="s">
        <v>546</v>
      </c>
      <c r="C138" s="353">
        <v>49910944090</v>
      </c>
      <c r="D138" s="353">
        <v>2049103862.1499999</v>
      </c>
      <c r="E138" s="353">
        <v>3966504346.9599996</v>
      </c>
      <c r="F138" s="353">
        <v>4290026649.2399988</v>
      </c>
      <c r="G138" s="357"/>
    </row>
    <row r="139" spans="2:7" x14ac:dyDescent="0.3">
      <c r="B139" s="354" t="s">
        <v>547</v>
      </c>
      <c r="C139" s="355">
        <v>21765308321</v>
      </c>
      <c r="D139" s="355">
        <v>308052727.64999998</v>
      </c>
      <c r="E139" s="355">
        <v>1302167395.9100001</v>
      </c>
      <c r="F139" s="355">
        <v>1652228973.2999995</v>
      </c>
      <c r="G139" s="357"/>
    </row>
    <row r="140" spans="2:7" x14ac:dyDescent="0.3">
      <c r="B140" s="356" t="s">
        <v>548</v>
      </c>
      <c r="C140" s="357">
        <v>16806736455</v>
      </c>
      <c r="D140" s="357">
        <v>210522181.36000001</v>
      </c>
      <c r="E140" s="357">
        <v>945953212.53999996</v>
      </c>
      <c r="F140" s="357">
        <v>1282474031.0699999</v>
      </c>
      <c r="G140" s="357"/>
    </row>
    <row r="141" spans="2:7" x14ac:dyDescent="0.3">
      <c r="B141" s="358" t="s">
        <v>463</v>
      </c>
      <c r="C141" s="357">
        <v>8738449919</v>
      </c>
      <c r="D141" s="357">
        <v>192792399.86000001</v>
      </c>
      <c r="E141" s="357">
        <v>338084966.55000001</v>
      </c>
      <c r="F141" s="357">
        <v>676756681.53999996</v>
      </c>
      <c r="G141" s="357"/>
    </row>
    <row r="142" spans="2:7" x14ac:dyDescent="0.3">
      <c r="B142" s="358" t="s">
        <v>456</v>
      </c>
      <c r="C142" s="357">
        <v>8068286536</v>
      </c>
      <c r="D142" s="357">
        <v>17729781.5</v>
      </c>
      <c r="E142" s="357">
        <v>607868245.99000001</v>
      </c>
      <c r="F142" s="357">
        <v>605717349.52999997</v>
      </c>
      <c r="G142" s="357"/>
    </row>
    <row r="143" spans="2:7" x14ac:dyDescent="0.3">
      <c r="B143" s="356" t="s">
        <v>549</v>
      </c>
      <c r="C143" s="357">
        <v>745809270</v>
      </c>
      <c r="D143" s="357">
        <v>1742640.03</v>
      </c>
      <c r="E143" s="357">
        <v>51539989.460000001</v>
      </c>
      <c r="F143" s="357">
        <v>61852034.799999997</v>
      </c>
      <c r="G143" s="357"/>
    </row>
    <row r="144" spans="2:7" x14ac:dyDescent="0.3">
      <c r="B144" s="358" t="s">
        <v>550</v>
      </c>
      <c r="C144" s="357">
        <v>745809270</v>
      </c>
      <c r="D144" s="357">
        <v>1742640.03</v>
      </c>
      <c r="E144" s="357">
        <v>51539989.460000001</v>
      </c>
      <c r="F144" s="357">
        <v>61852034.799999997</v>
      </c>
      <c r="G144" s="357"/>
    </row>
    <row r="145" spans="2:7" x14ac:dyDescent="0.3">
      <c r="B145" s="356" t="s">
        <v>551</v>
      </c>
      <c r="C145" s="357">
        <v>33018941</v>
      </c>
      <c r="D145" s="357">
        <v>3909917.46</v>
      </c>
      <c r="E145" s="357">
        <v>1808163.64</v>
      </c>
      <c r="F145" s="357">
        <v>2574840.6800000002</v>
      </c>
      <c r="G145" s="357"/>
    </row>
    <row r="146" spans="2:7" x14ac:dyDescent="0.3">
      <c r="B146" s="358" t="s">
        <v>552</v>
      </c>
      <c r="C146" s="357">
        <v>33018941</v>
      </c>
      <c r="D146" s="357">
        <v>3909917.46</v>
      </c>
      <c r="E146" s="357">
        <v>1808163.64</v>
      </c>
      <c r="F146" s="357">
        <v>2574840.6800000002</v>
      </c>
      <c r="G146" s="357"/>
    </row>
    <row r="147" spans="2:7" x14ac:dyDescent="0.3">
      <c r="B147" s="356" t="s">
        <v>553</v>
      </c>
      <c r="C147" s="357">
        <v>99785801</v>
      </c>
      <c r="D147" s="357">
        <v>358313.44</v>
      </c>
      <c r="E147" s="357">
        <v>6759004.4500000002</v>
      </c>
      <c r="F147" s="357">
        <v>7587400.0300000003</v>
      </c>
      <c r="G147" s="357"/>
    </row>
    <row r="148" spans="2:7" x14ac:dyDescent="0.3">
      <c r="B148" s="358" t="s">
        <v>552</v>
      </c>
      <c r="C148" s="357">
        <v>99785801</v>
      </c>
      <c r="D148" s="357">
        <v>358313.44</v>
      </c>
      <c r="E148" s="357">
        <v>6759004.4500000002</v>
      </c>
      <c r="F148" s="357">
        <v>7587400.0300000003</v>
      </c>
      <c r="G148" s="357"/>
    </row>
    <row r="149" spans="2:7" x14ac:dyDescent="0.3">
      <c r="B149" s="356" t="s">
        <v>554</v>
      </c>
      <c r="C149" s="357">
        <v>929748668</v>
      </c>
      <c r="D149" s="357">
        <v>7132648.2199999997</v>
      </c>
      <c r="E149" s="357">
        <v>76485816.170000002</v>
      </c>
      <c r="F149" s="357">
        <v>76173218.659999996</v>
      </c>
      <c r="G149" s="357"/>
    </row>
    <row r="150" spans="2:7" x14ac:dyDescent="0.3">
      <c r="B150" s="358" t="s">
        <v>552</v>
      </c>
      <c r="C150" s="357">
        <v>929748668</v>
      </c>
      <c r="D150" s="357">
        <v>7132648.2199999997</v>
      </c>
      <c r="E150" s="357">
        <v>76485816.170000002</v>
      </c>
      <c r="F150" s="357">
        <v>76173218.659999996</v>
      </c>
      <c r="G150" s="357"/>
    </row>
    <row r="151" spans="2:7" x14ac:dyDescent="0.3">
      <c r="B151" s="356" t="s">
        <v>555</v>
      </c>
      <c r="C151" s="357">
        <v>44703019</v>
      </c>
      <c r="D151" s="357">
        <v>92029.81</v>
      </c>
      <c r="E151" s="357">
        <v>2993707.47</v>
      </c>
      <c r="F151" s="357">
        <v>2901677.66</v>
      </c>
      <c r="G151" s="357"/>
    </row>
    <row r="152" spans="2:7" x14ac:dyDescent="0.3">
      <c r="B152" s="358" t="s">
        <v>556</v>
      </c>
      <c r="C152" s="357">
        <v>44703019</v>
      </c>
      <c r="D152" s="357">
        <v>92029.81</v>
      </c>
      <c r="E152" s="357">
        <v>2993707.47</v>
      </c>
      <c r="F152" s="357">
        <v>2901677.66</v>
      </c>
      <c r="G152" s="357"/>
    </row>
    <row r="153" spans="2:7" x14ac:dyDescent="0.3">
      <c r="B153" s="356" t="s">
        <v>557</v>
      </c>
      <c r="C153" s="357">
        <v>47931484</v>
      </c>
      <c r="D153" s="357">
        <v>1188454.75</v>
      </c>
      <c r="E153" s="357">
        <v>3871123.22</v>
      </c>
      <c r="F153" s="357">
        <v>5334918.22</v>
      </c>
      <c r="G153" s="357"/>
    </row>
    <row r="154" spans="2:7" x14ac:dyDescent="0.3">
      <c r="B154" s="358" t="s">
        <v>550</v>
      </c>
      <c r="C154" s="357">
        <v>47931484</v>
      </c>
      <c r="D154" s="357">
        <v>1188454.75</v>
      </c>
      <c r="E154" s="357">
        <v>3871123.22</v>
      </c>
      <c r="F154" s="357">
        <v>5334918.22</v>
      </c>
      <c r="G154" s="357"/>
    </row>
    <row r="155" spans="2:7" x14ac:dyDescent="0.3">
      <c r="B155" s="356" t="s">
        <v>558</v>
      </c>
      <c r="C155" s="357">
        <v>22392179</v>
      </c>
      <c r="D155" s="357">
        <v>1335230.44</v>
      </c>
      <c r="E155" s="357">
        <v>1701730.44</v>
      </c>
      <c r="F155" s="357">
        <v>1879690.59</v>
      </c>
      <c r="G155" s="357"/>
    </row>
    <row r="156" spans="2:7" x14ac:dyDescent="0.3">
      <c r="B156" s="358" t="s">
        <v>550</v>
      </c>
      <c r="C156" s="357">
        <v>22392179</v>
      </c>
      <c r="D156" s="357">
        <v>1335230.44</v>
      </c>
      <c r="E156" s="357">
        <v>1701730.44</v>
      </c>
      <c r="F156" s="357">
        <v>1879690.59</v>
      </c>
      <c r="G156" s="357"/>
    </row>
    <row r="157" spans="2:7" x14ac:dyDescent="0.3">
      <c r="B157" s="356" t="s">
        <v>559</v>
      </c>
      <c r="C157" s="357">
        <v>26207791</v>
      </c>
      <c r="D157" s="357">
        <v>5190751.16</v>
      </c>
      <c r="E157" s="357">
        <v>3419843.23</v>
      </c>
      <c r="F157" s="357">
        <v>3888763.83</v>
      </c>
      <c r="G157" s="357"/>
    </row>
    <row r="158" spans="2:7" x14ac:dyDescent="0.3">
      <c r="B158" s="358" t="s">
        <v>550</v>
      </c>
      <c r="C158" s="357">
        <v>26207791</v>
      </c>
      <c r="D158" s="357">
        <v>5190751.16</v>
      </c>
      <c r="E158" s="357">
        <v>3419843.23</v>
      </c>
      <c r="F158" s="357">
        <v>3888763.83</v>
      </c>
      <c r="G158" s="357"/>
    </row>
    <row r="159" spans="2:7" x14ac:dyDescent="0.3">
      <c r="B159" s="356" t="s">
        <v>560</v>
      </c>
      <c r="C159" s="357">
        <v>35548457</v>
      </c>
      <c r="D159" s="357">
        <v>57908.29</v>
      </c>
      <c r="E159" s="357">
        <v>2089263.16</v>
      </c>
      <c r="F159" s="357">
        <v>1704440.87</v>
      </c>
    </row>
    <row r="160" spans="2:7" x14ac:dyDescent="0.3">
      <c r="B160" s="358" t="s">
        <v>550</v>
      </c>
      <c r="C160" s="357">
        <v>35548457</v>
      </c>
      <c r="D160" s="357">
        <v>57908.29</v>
      </c>
      <c r="E160" s="357">
        <v>2089263.16</v>
      </c>
      <c r="F160" s="357">
        <v>1704440.87</v>
      </c>
    </row>
    <row r="161" spans="2:6" x14ac:dyDescent="0.3">
      <c r="B161" s="356" t="s">
        <v>561</v>
      </c>
      <c r="C161" s="357">
        <v>25559290</v>
      </c>
      <c r="D161" s="357">
        <v>0</v>
      </c>
      <c r="E161" s="357">
        <v>1620975.64</v>
      </c>
      <c r="F161" s="357">
        <v>2571253.09</v>
      </c>
    </row>
    <row r="162" spans="2:6" x14ac:dyDescent="0.3">
      <c r="B162" s="358" t="s">
        <v>463</v>
      </c>
      <c r="C162" s="357">
        <v>25559290</v>
      </c>
      <c r="D162" s="357">
        <v>0</v>
      </c>
      <c r="E162" s="357">
        <v>1620975.64</v>
      </c>
      <c r="F162" s="357">
        <v>2571253.09</v>
      </c>
    </row>
    <row r="163" spans="2:6" x14ac:dyDescent="0.3">
      <c r="B163" s="356" t="s">
        <v>562</v>
      </c>
      <c r="C163" s="357">
        <v>421474336</v>
      </c>
      <c r="D163" s="357">
        <v>2412770.9900000002</v>
      </c>
      <c r="E163" s="357">
        <v>34121470.799999997</v>
      </c>
      <c r="F163" s="357">
        <v>40347583.359999999</v>
      </c>
    </row>
    <row r="164" spans="2:6" x14ac:dyDescent="0.3">
      <c r="B164" s="358" t="s">
        <v>556</v>
      </c>
      <c r="C164" s="357">
        <v>421474336</v>
      </c>
      <c r="D164" s="357">
        <v>2412770.9900000002</v>
      </c>
      <c r="E164" s="357">
        <v>34121470.799999997</v>
      </c>
      <c r="F164" s="357">
        <v>40347583.359999999</v>
      </c>
    </row>
    <row r="165" spans="2:6" x14ac:dyDescent="0.3">
      <c r="B165" s="356" t="s">
        <v>563</v>
      </c>
      <c r="C165" s="357">
        <v>58866155</v>
      </c>
      <c r="D165" s="357">
        <v>5841925.6500000004</v>
      </c>
      <c r="E165" s="357">
        <v>4442377.3499999996</v>
      </c>
      <c r="F165" s="357">
        <v>3612292.83</v>
      </c>
    </row>
    <row r="166" spans="2:6" x14ac:dyDescent="0.3">
      <c r="B166" s="358" t="s">
        <v>556</v>
      </c>
      <c r="C166" s="357">
        <v>58866155</v>
      </c>
      <c r="D166" s="357">
        <v>5841925.6500000004</v>
      </c>
      <c r="E166" s="357">
        <v>4442377.3499999996</v>
      </c>
      <c r="F166" s="357">
        <v>3612292.83</v>
      </c>
    </row>
    <row r="167" spans="2:6" x14ac:dyDescent="0.3">
      <c r="B167" s="356" t="s">
        <v>564</v>
      </c>
      <c r="C167" s="357">
        <v>108829498</v>
      </c>
      <c r="D167" s="357">
        <v>4820000</v>
      </c>
      <c r="E167" s="357">
        <v>7759558.46</v>
      </c>
      <c r="F167" s="357">
        <v>7764940.0099999998</v>
      </c>
    </row>
    <row r="168" spans="2:6" x14ac:dyDescent="0.3">
      <c r="B168" s="358" t="s">
        <v>556</v>
      </c>
      <c r="C168" s="357">
        <v>108829498</v>
      </c>
      <c r="D168" s="357">
        <v>4820000</v>
      </c>
      <c r="E168" s="357">
        <v>7759558.46</v>
      </c>
      <c r="F168" s="357">
        <v>7764940.0099999998</v>
      </c>
    </row>
    <row r="169" spans="2:6" x14ac:dyDescent="0.3">
      <c r="B169" s="356" t="s">
        <v>565</v>
      </c>
      <c r="C169" s="357">
        <v>55389954</v>
      </c>
      <c r="D169" s="357">
        <v>126747.29</v>
      </c>
      <c r="E169" s="357">
        <v>2999954.57</v>
      </c>
      <c r="F169" s="357">
        <v>2999954.57</v>
      </c>
    </row>
    <row r="170" spans="2:6" x14ac:dyDescent="0.3">
      <c r="B170" s="358" t="s">
        <v>550</v>
      </c>
      <c r="C170" s="357">
        <v>55389954</v>
      </c>
      <c r="D170" s="357">
        <v>126747.29</v>
      </c>
      <c r="E170" s="357">
        <v>2999954.57</v>
      </c>
      <c r="F170" s="357">
        <v>2999954.57</v>
      </c>
    </row>
    <row r="171" spans="2:6" x14ac:dyDescent="0.3">
      <c r="B171" s="356" t="s">
        <v>566</v>
      </c>
      <c r="C171" s="357">
        <v>67114391</v>
      </c>
      <c r="D171" s="357">
        <v>1275046.0900000001</v>
      </c>
      <c r="E171" s="357">
        <v>4288614.08</v>
      </c>
      <c r="F171" s="357">
        <v>5225600.47</v>
      </c>
    </row>
    <row r="172" spans="2:6" x14ac:dyDescent="0.3">
      <c r="B172" s="358" t="s">
        <v>556</v>
      </c>
      <c r="C172" s="357">
        <v>67114391</v>
      </c>
      <c r="D172" s="357">
        <v>1275046.0900000001</v>
      </c>
      <c r="E172" s="357">
        <v>4288614.08</v>
      </c>
      <c r="F172" s="357">
        <v>5225600.47</v>
      </c>
    </row>
    <row r="173" spans="2:6" x14ac:dyDescent="0.3">
      <c r="B173" s="356" t="s">
        <v>567</v>
      </c>
      <c r="C173" s="357">
        <v>331473275</v>
      </c>
      <c r="D173" s="357">
        <v>30082288.809999999</v>
      </c>
      <c r="E173" s="357">
        <v>29285642.149999999</v>
      </c>
      <c r="F173" s="357">
        <v>26844314.18</v>
      </c>
    </row>
    <row r="174" spans="2:6" x14ac:dyDescent="0.3">
      <c r="B174" s="358" t="s">
        <v>556</v>
      </c>
      <c r="C174" s="357">
        <v>331473275</v>
      </c>
      <c r="D174" s="357">
        <v>30082288.809999999</v>
      </c>
      <c r="E174" s="357">
        <v>29285642.149999999</v>
      </c>
      <c r="F174" s="357">
        <v>26844314.18</v>
      </c>
    </row>
    <row r="175" spans="2:6" x14ac:dyDescent="0.3">
      <c r="B175" s="356" t="s">
        <v>568</v>
      </c>
      <c r="C175" s="357">
        <v>1567765629</v>
      </c>
      <c r="D175" s="357">
        <v>22740730.440000001</v>
      </c>
      <c r="E175" s="357">
        <v>95208820.879999995</v>
      </c>
      <c r="F175" s="357">
        <v>93651345.620000005</v>
      </c>
    </row>
    <row r="176" spans="2:6" x14ac:dyDescent="0.3">
      <c r="B176" s="358" t="s">
        <v>556</v>
      </c>
      <c r="C176" s="357">
        <v>1567765629</v>
      </c>
      <c r="D176" s="357">
        <v>22740730.440000001</v>
      </c>
      <c r="E176" s="357">
        <v>95208820.879999995</v>
      </c>
      <c r="F176" s="357">
        <v>93651345.620000005</v>
      </c>
    </row>
    <row r="177" spans="2:6" x14ac:dyDescent="0.3">
      <c r="B177" s="356" t="s">
        <v>569</v>
      </c>
      <c r="C177" s="357">
        <v>47962618</v>
      </c>
      <c r="D177" s="357">
        <v>4788610.2</v>
      </c>
      <c r="E177" s="357">
        <v>3824819.66</v>
      </c>
      <c r="F177" s="357">
        <v>2377122</v>
      </c>
    </row>
    <row r="178" spans="2:6" x14ac:dyDescent="0.3">
      <c r="B178" s="358" t="s">
        <v>463</v>
      </c>
      <c r="C178" s="357">
        <v>47962618</v>
      </c>
      <c r="D178" s="357">
        <v>4788610.2</v>
      </c>
      <c r="E178" s="357">
        <v>3824819.66</v>
      </c>
      <c r="F178" s="357">
        <v>2377122</v>
      </c>
    </row>
    <row r="179" spans="2:6" x14ac:dyDescent="0.3">
      <c r="B179" s="356" t="s">
        <v>570</v>
      </c>
      <c r="C179" s="357">
        <v>74782554</v>
      </c>
      <c r="D179" s="357">
        <v>670254.09</v>
      </c>
      <c r="E179" s="357">
        <v>5532462.2999999998</v>
      </c>
      <c r="F179" s="357">
        <v>5391885.25</v>
      </c>
    </row>
    <row r="180" spans="2:6" x14ac:dyDescent="0.3">
      <c r="B180" s="358" t="s">
        <v>550</v>
      </c>
      <c r="C180" s="357">
        <v>74782554</v>
      </c>
      <c r="D180" s="357">
        <v>670254.09</v>
      </c>
      <c r="E180" s="357">
        <v>5532462.2999999998</v>
      </c>
      <c r="F180" s="357">
        <v>5391885.25</v>
      </c>
    </row>
    <row r="181" spans="2:6" x14ac:dyDescent="0.3">
      <c r="B181" s="356" t="s">
        <v>571</v>
      </c>
      <c r="C181" s="357">
        <v>156078112</v>
      </c>
      <c r="D181" s="357">
        <v>2915279.13</v>
      </c>
      <c r="E181" s="357">
        <v>12405910</v>
      </c>
      <c r="F181" s="357">
        <v>11016729.27</v>
      </c>
    </row>
    <row r="182" spans="2:6" x14ac:dyDescent="0.3">
      <c r="B182" s="358" t="s">
        <v>556</v>
      </c>
      <c r="C182" s="357">
        <v>156078112</v>
      </c>
      <c r="D182" s="357">
        <v>2915279.13</v>
      </c>
      <c r="E182" s="357">
        <v>12405910</v>
      </c>
      <c r="F182" s="357">
        <v>11016729.27</v>
      </c>
    </row>
    <row r="183" spans="2:6" x14ac:dyDescent="0.3">
      <c r="B183" s="356" t="s">
        <v>572</v>
      </c>
      <c r="C183" s="357">
        <v>58130444</v>
      </c>
      <c r="D183" s="357">
        <v>849000</v>
      </c>
      <c r="E183" s="357">
        <v>4054936.24</v>
      </c>
      <c r="F183" s="357">
        <v>4054936.24</v>
      </c>
    </row>
    <row r="184" spans="2:6" x14ac:dyDescent="0.3">
      <c r="B184" s="358" t="s">
        <v>550</v>
      </c>
      <c r="C184" s="357">
        <v>58130444</v>
      </c>
      <c r="D184" s="357">
        <v>849000</v>
      </c>
      <c r="E184" s="357">
        <v>4054936.24</v>
      </c>
      <c r="F184" s="357">
        <v>4054936.24</v>
      </c>
    </row>
    <row r="185" spans="2:6" x14ac:dyDescent="0.3">
      <c r="B185" s="354" t="s">
        <v>573</v>
      </c>
      <c r="C185" s="355">
        <v>12727492345</v>
      </c>
      <c r="D185" s="355">
        <v>80621856.370000005</v>
      </c>
      <c r="E185" s="355">
        <v>1280553033.9099998</v>
      </c>
      <c r="F185" s="355">
        <v>1320960742.1199999</v>
      </c>
    </row>
    <row r="186" spans="2:6" x14ac:dyDescent="0.3">
      <c r="B186" s="356" t="s">
        <v>574</v>
      </c>
      <c r="C186" s="357">
        <v>12606099758</v>
      </c>
      <c r="D186" s="357">
        <v>73558470.140000001</v>
      </c>
      <c r="E186" s="357">
        <v>1273925113.8299999</v>
      </c>
      <c r="F186" s="357">
        <v>1313455328.6199999</v>
      </c>
    </row>
    <row r="187" spans="2:6" x14ac:dyDescent="0.3">
      <c r="B187" s="358" t="s">
        <v>575</v>
      </c>
      <c r="C187" s="357">
        <v>12606099758</v>
      </c>
      <c r="D187" s="357">
        <v>73558470.140000001</v>
      </c>
      <c r="E187" s="357">
        <v>1273925113.8299999</v>
      </c>
      <c r="F187" s="357">
        <v>1313455328.6199999</v>
      </c>
    </row>
    <row r="188" spans="2:6" x14ac:dyDescent="0.3">
      <c r="B188" s="356" t="s">
        <v>576</v>
      </c>
      <c r="C188" s="357">
        <v>70121946</v>
      </c>
      <c r="D188" s="357">
        <v>3551362.79</v>
      </c>
      <c r="E188" s="357">
        <v>3780754.98</v>
      </c>
      <c r="F188" s="357">
        <v>4658248.4000000004</v>
      </c>
    </row>
    <row r="189" spans="2:6" x14ac:dyDescent="0.3">
      <c r="B189" s="358" t="s">
        <v>577</v>
      </c>
      <c r="C189" s="357">
        <v>70121946</v>
      </c>
      <c r="D189" s="357">
        <v>3551362.79</v>
      </c>
      <c r="E189" s="357">
        <v>3780754.98</v>
      </c>
      <c r="F189" s="357">
        <v>4658248.4000000004</v>
      </c>
    </row>
    <row r="190" spans="2:6" x14ac:dyDescent="0.3">
      <c r="B190" s="356" t="s">
        <v>578</v>
      </c>
      <c r="C190" s="357">
        <v>51270641</v>
      </c>
      <c r="D190" s="357">
        <v>3512023.44</v>
      </c>
      <c r="E190" s="357">
        <v>2847165.1</v>
      </c>
      <c r="F190" s="357">
        <v>2847165.1</v>
      </c>
    </row>
    <row r="191" spans="2:6" x14ac:dyDescent="0.3">
      <c r="B191" s="358" t="s">
        <v>577</v>
      </c>
      <c r="C191" s="357">
        <v>51270641</v>
      </c>
      <c r="D191" s="357">
        <v>3512023.44</v>
      </c>
      <c r="E191" s="357">
        <v>2847165.1</v>
      </c>
      <c r="F191" s="357">
        <v>2847165.1</v>
      </c>
    </row>
    <row r="192" spans="2:6" x14ac:dyDescent="0.3">
      <c r="B192" s="354" t="s">
        <v>579</v>
      </c>
      <c r="C192" s="355">
        <v>5685868413</v>
      </c>
      <c r="D192" s="355">
        <v>516585908.48000002</v>
      </c>
      <c r="E192" s="355">
        <v>592042899.21999991</v>
      </c>
      <c r="F192" s="355">
        <v>540897736.11000001</v>
      </c>
    </row>
    <row r="193" spans="2:6" x14ac:dyDescent="0.3">
      <c r="B193" s="356" t="s">
        <v>580</v>
      </c>
      <c r="C193" s="357">
        <v>5567605697</v>
      </c>
      <c r="D193" s="357">
        <v>512433569.89000005</v>
      </c>
      <c r="E193" s="357">
        <v>584409026.66999996</v>
      </c>
      <c r="F193" s="357">
        <v>533500191.48000002</v>
      </c>
    </row>
    <row r="194" spans="2:6" x14ac:dyDescent="0.3">
      <c r="B194" s="358" t="s">
        <v>581</v>
      </c>
      <c r="C194" s="357">
        <v>5106279834</v>
      </c>
      <c r="D194" s="357">
        <v>467194903.60000002</v>
      </c>
      <c r="E194" s="357">
        <v>537516838.94000006</v>
      </c>
      <c r="F194" s="357">
        <v>488089125.19</v>
      </c>
    </row>
    <row r="195" spans="2:6" x14ac:dyDescent="0.3">
      <c r="B195" s="358" t="s">
        <v>582</v>
      </c>
      <c r="C195" s="357">
        <v>234720477</v>
      </c>
      <c r="D195" s="357">
        <v>21449034.120000001</v>
      </c>
      <c r="E195" s="357">
        <v>23102555.559999999</v>
      </c>
      <c r="F195" s="357">
        <v>21534434.120000001</v>
      </c>
    </row>
    <row r="196" spans="2:6" x14ac:dyDescent="0.3">
      <c r="B196" s="358" t="s">
        <v>583</v>
      </c>
      <c r="C196" s="357">
        <v>226605386</v>
      </c>
      <c r="D196" s="357">
        <v>23789632.170000002</v>
      </c>
      <c r="E196" s="357">
        <v>23789632.170000002</v>
      </c>
      <c r="F196" s="357">
        <v>23876632.170000002</v>
      </c>
    </row>
    <row r="197" spans="2:6" x14ac:dyDescent="0.3">
      <c r="B197" s="356" t="s">
        <v>584</v>
      </c>
      <c r="C197" s="357">
        <v>77742671</v>
      </c>
      <c r="D197" s="357">
        <v>3906503.21</v>
      </c>
      <c r="E197" s="357">
        <v>4945051.01</v>
      </c>
      <c r="F197" s="357">
        <v>4463149.2300000004</v>
      </c>
    </row>
    <row r="198" spans="2:6" x14ac:dyDescent="0.3">
      <c r="B198" s="358" t="s">
        <v>581</v>
      </c>
      <c r="C198" s="357">
        <v>77742671</v>
      </c>
      <c r="D198" s="357">
        <v>3906503.21</v>
      </c>
      <c r="E198" s="357">
        <v>4945051.01</v>
      </c>
      <c r="F198" s="357">
        <v>4463149.2300000004</v>
      </c>
    </row>
    <row r="199" spans="2:6" x14ac:dyDescent="0.3">
      <c r="B199" s="356" t="s">
        <v>585</v>
      </c>
      <c r="C199" s="357">
        <v>40520045</v>
      </c>
      <c r="D199" s="357">
        <v>245835.38</v>
      </c>
      <c r="E199" s="357">
        <v>2688821.54</v>
      </c>
      <c r="F199" s="357">
        <v>2934395.4</v>
      </c>
    </row>
    <row r="200" spans="2:6" x14ac:dyDescent="0.3">
      <c r="B200" s="358" t="s">
        <v>581</v>
      </c>
      <c r="C200" s="357">
        <v>40520045</v>
      </c>
      <c r="D200" s="357">
        <v>245835.38</v>
      </c>
      <c r="E200" s="357">
        <v>2688821.54</v>
      </c>
      <c r="F200" s="357">
        <v>2934395.4</v>
      </c>
    </row>
    <row r="201" spans="2:6" x14ac:dyDescent="0.3">
      <c r="B201" s="354" t="s">
        <v>586</v>
      </c>
      <c r="C201" s="355">
        <v>9732275011</v>
      </c>
      <c r="D201" s="355">
        <v>1143843369.6499999</v>
      </c>
      <c r="E201" s="355">
        <v>791741017.91999996</v>
      </c>
      <c r="F201" s="355">
        <v>775939197.70999992</v>
      </c>
    </row>
    <row r="202" spans="2:6" x14ac:dyDescent="0.3">
      <c r="B202" s="356" t="s">
        <v>587</v>
      </c>
      <c r="C202" s="357">
        <v>8611217564</v>
      </c>
      <c r="D202" s="357">
        <v>1128092211.3099999</v>
      </c>
      <c r="E202" s="357">
        <v>703743658.76999998</v>
      </c>
      <c r="F202" s="357">
        <v>688242378.67999995</v>
      </c>
    </row>
    <row r="203" spans="2:6" x14ac:dyDescent="0.3">
      <c r="B203" s="358" t="s">
        <v>588</v>
      </c>
      <c r="C203" s="357">
        <v>8611217564</v>
      </c>
      <c r="D203" s="357">
        <v>1128092211.3099999</v>
      </c>
      <c r="E203" s="357">
        <v>703743658.76999998</v>
      </c>
      <c r="F203" s="357">
        <v>688242378.67999995</v>
      </c>
    </row>
    <row r="204" spans="2:6" x14ac:dyDescent="0.3">
      <c r="B204" s="356" t="s">
        <v>589</v>
      </c>
      <c r="C204" s="357">
        <v>993819951</v>
      </c>
      <c r="D204" s="357">
        <v>13651158.34</v>
      </c>
      <c r="E204" s="357">
        <v>78091584.489999995</v>
      </c>
      <c r="F204" s="357">
        <v>77579653.370000005</v>
      </c>
    </row>
    <row r="205" spans="2:6" x14ac:dyDescent="0.3">
      <c r="B205" s="358" t="s">
        <v>590</v>
      </c>
      <c r="C205" s="357">
        <v>993819951</v>
      </c>
      <c r="D205" s="357">
        <v>13651158.34</v>
      </c>
      <c r="E205" s="357">
        <v>78091584.489999995</v>
      </c>
      <c r="F205" s="357">
        <v>77579653.370000005</v>
      </c>
    </row>
    <row r="206" spans="2:6" x14ac:dyDescent="0.3">
      <c r="B206" s="356" t="s">
        <v>591</v>
      </c>
      <c r="C206" s="357">
        <v>127237496</v>
      </c>
      <c r="D206" s="357">
        <v>2100000</v>
      </c>
      <c r="E206" s="357">
        <v>9905774.6600000001</v>
      </c>
      <c r="F206" s="357">
        <v>10117165.66</v>
      </c>
    </row>
    <row r="207" spans="2:6" x14ac:dyDescent="0.3">
      <c r="B207" s="358" t="s">
        <v>592</v>
      </c>
      <c r="C207" s="357">
        <v>127237496</v>
      </c>
      <c r="D207" s="357">
        <v>2100000</v>
      </c>
      <c r="E207" s="357">
        <v>9905774.6600000001</v>
      </c>
      <c r="F207" s="357">
        <v>10117165.66</v>
      </c>
    </row>
    <row r="208" spans="2:6" x14ac:dyDescent="0.3">
      <c r="B208" s="352" t="s">
        <v>593</v>
      </c>
      <c r="C208" s="353">
        <v>11586597708</v>
      </c>
      <c r="D208" s="353">
        <v>864461709.93999994</v>
      </c>
      <c r="E208" s="353">
        <v>1018215534.33</v>
      </c>
      <c r="F208" s="353">
        <v>798083859.53000009</v>
      </c>
    </row>
    <row r="209" spans="2:6" x14ac:dyDescent="0.3">
      <c r="B209" s="354" t="s">
        <v>594</v>
      </c>
      <c r="C209" s="355">
        <v>11586597708</v>
      </c>
      <c r="D209" s="355">
        <v>864461709.93999994</v>
      </c>
      <c r="E209" s="355">
        <v>1018215534.33</v>
      </c>
      <c r="F209" s="355">
        <v>798083859.53000009</v>
      </c>
    </row>
    <row r="210" spans="2:6" x14ac:dyDescent="0.3">
      <c r="B210" s="356" t="s">
        <v>595</v>
      </c>
      <c r="C210" s="357">
        <v>10111015754</v>
      </c>
      <c r="D210" s="357">
        <v>733899522.13999999</v>
      </c>
      <c r="E210" s="357">
        <v>810224626.00999999</v>
      </c>
      <c r="F210" s="357">
        <v>708242015.59000003</v>
      </c>
    </row>
    <row r="211" spans="2:6" x14ac:dyDescent="0.3">
      <c r="B211" s="358" t="s">
        <v>463</v>
      </c>
      <c r="C211" s="357">
        <v>2417332139</v>
      </c>
      <c r="D211" s="357">
        <v>108554647.23999999</v>
      </c>
      <c r="E211" s="357">
        <v>127052274.23999999</v>
      </c>
      <c r="F211" s="357">
        <v>176311425.30000001</v>
      </c>
    </row>
    <row r="212" spans="2:6" x14ac:dyDescent="0.3">
      <c r="B212" s="358" t="s">
        <v>596</v>
      </c>
      <c r="C212" s="357">
        <v>7153438615</v>
      </c>
      <c r="D212" s="357">
        <v>624882141.77999997</v>
      </c>
      <c r="E212" s="357">
        <v>682709618.64999998</v>
      </c>
      <c r="F212" s="357">
        <v>501066660.12</v>
      </c>
    </row>
    <row r="213" spans="2:6" x14ac:dyDescent="0.3">
      <c r="B213" s="358" t="s">
        <v>456</v>
      </c>
      <c r="C213" s="357">
        <v>540245000</v>
      </c>
      <c r="D213" s="357">
        <v>462733.12</v>
      </c>
      <c r="E213" s="357">
        <v>462733.12</v>
      </c>
      <c r="F213" s="357">
        <v>30863930.170000002</v>
      </c>
    </row>
    <row r="214" spans="2:6" x14ac:dyDescent="0.3">
      <c r="B214" s="356" t="s">
        <v>597</v>
      </c>
      <c r="C214" s="357">
        <v>1202938070</v>
      </c>
      <c r="D214" s="357">
        <v>127375548.41</v>
      </c>
      <c r="E214" s="357">
        <v>189489374.65000001</v>
      </c>
      <c r="F214" s="357">
        <v>71854157.640000001</v>
      </c>
    </row>
    <row r="215" spans="2:6" x14ac:dyDescent="0.3">
      <c r="B215" s="358" t="s">
        <v>598</v>
      </c>
      <c r="C215" s="357">
        <v>1202938070</v>
      </c>
      <c r="D215" s="357">
        <v>127375548.41</v>
      </c>
      <c r="E215" s="357">
        <v>189489374.65000001</v>
      </c>
      <c r="F215" s="357">
        <v>71854157.640000001</v>
      </c>
    </row>
    <row r="216" spans="2:6" x14ac:dyDescent="0.3">
      <c r="B216" s="356" t="s">
        <v>599</v>
      </c>
      <c r="C216" s="357">
        <v>176299406</v>
      </c>
      <c r="D216" s="357">
        <v>2454232.92</v>
      </c>
      <c r="E216" s="357">
        <v>11929561.58</v>
      </c>
      <c r="F216" s="357">
        <v>11856139.33</v>
      </c>
    </row>
    <row r="217" spans="2:6" x14ac:dyDescent="0.3">
      <c r="B217" s="358" t="s">
        <v>600</v>
      </c>
      <c r="C217" s="357">
        <v>176299406</v>
      </c>
      <c r="D217" s="357">
        <v>2454232.92</v>
      </c>
      <c r="E217" s="357">
        <v>11929561.58</v>
      </c>
      <c r="F217" s="357">
        <v>11856139.33</v>
      </c>
    </row>
    <row r="218" spans="2:6" x14ac:dyDescent="0.3">
      <c r="B218" s="356" t="s">
        <v>601</v>
      </c>
      <c r="C218" s="357">
        <v>51884491</v>
      </c>
      <c r="D218" s="357">
        <v>190151.5</v>
      </c>
      <c r="E218" s="357">
        <v>3800062.11</v>
      </c>
      <c r="F218" s="357">
        <v>3811242.61</v>
      </c>
    </row>
    <row r="219" spans="2:6" x14ac:dyDescent="0.3">
      <c r="B219" s="358" t="s">
        <v>602</v>
      </c>
      <c r="C219" s="357">
        <v>51884491</v>
      </c>
      <c r="D219" s="357">
        <v>190151.5</v>
      </c>
      <c r="E219" s="357">
        <v>3800062.11</v>
      </c>
      <c r="F219" s="357">
        <v>3811242.61</v>
      </c>
    </row>
    <row r="220" spans="2:6" x14ac:dyDescent="0.3">
      <c r="B220" s="356" t="s">
        <v>603</v>
      </c>
      <c r="C220" s="357">
        <v>44459987</v>
      </c>
      <c r="D220" s="357">
        <v>542254.97</v>
      </c>
      <c r="E220" s="357">
        <v>2771909.98</v>
      </c>
      <c r="F220" s="357">
        <v>2320304.36</v>
      </c>
    </row>
    <row r="221" spans="2:6" x14ac:dyDescent="0.3">
      <c r="B221" s="358" t="s">
        <v>596</v>
      </c>
      <c r="C221" s="357">
        <v>44459987</v>
      </c>
      <c r="D221" s="357">
        <v>542254.97</v>
      </c>
      <c r="E221" s="357">
        <v>2771909.98</v>
      </c>
      <c r="F221" s="357">
        <v>2320304.36</v>
      </c>
    </row>
    <row r="222" spans="2:6" x14ac:dyDescent="0.3">
      <c r="B222" s="352" t="s">
        <v>604</v>
      </c>
      <c r="C222" s="353">
        <v>21701812584</v>
      </c>
      <c r="D222" s="353">
        <v>1301344588.3399997</v>
      </c>
      <c r="E222" s="353">
        <v>1536030512.8199999</v>
      </c>
      <c r="F222" s="353">
        <v>1511223908.5900004</v>
      </c>
    </row>
    <row r="223" spans="2:6" x14ac:dyDescent="0.3">
      <c r="B223" s="354" t="s">
        <v>605</v>
      </c>
      <c r="C223" s="355">
        <v>21701812584</v>
      </c>
      <c r="D223" s="355">
        <v>1301344588.3399997</v>
      </c>
      <c r="E223" s="355">
        <v>1536030512.8199999</v>
      </c>
      <c r="F223" s="355">
        <v>1511223908.5900004</v>
      </c>
    </row>
    <row r="224" spans="2:6" x14ac:dyDescent="0.3">
      <c r="B224" s="356" t="s">
        <v>606</v>
      </c>
      <c r="C224" s="357">
        <v>17004163914</v>
      </c>
      <c r="D224" s="357">
        <v>1153081689.1900001</v>
      </c>
      <c r="E224" s="357">
        <v>1245163312.9200001</v>
      </c>
      <c r="F224" s="357">
        <v>1234757422.2800002</v>
      </c>
    </row>
    <row r="225" spans="2:7" x14ac:dyDescent="0.3">
      <c r="B225" s="358" t="s">
        <v>463</v>
      </c>
      <c r="C225" s="357">
        <v>2772250362</v>
      </c>
      <c r="D225" s="357">
        <v>12281832.060000001</v>
      </c>
      <c r="E225" s="357">
        <v>104363455.79000001</v>
      </c>
      <c r="F225" s="357">
        <v>94132689.010000005</v>
      </c>
    </row>
    <row r="226" spans="2:7" x14ac:dyDescent="0.3">
      <c r="B226" s="358" t="s">
        <v>607</v>
      </c>
      <c r="C226" s="357">
        <v>347340880</v>
      </c>
      <c r="D226" s="357">
        <v>4004315.36</v>
      </c>
      <c r="E226" s="357">
        <v>4004315.36</v>
      </c>
      <c r="F226" s="357">
        <v>4004315.36</v>
      </c>
    </row>
    <row r="227" spans="2:7" x14ac:dyDescent="0.3">
      <c r="B227" s="358" t="s">
        <v>456</v>
      </c>
      <c r="C227" s="357">
        <v>303614200</v>
      </c>
      <c r="D227" s="357">
        <v>188023.86</v>
      </c>
      <c r="E227" s="357">
        <v>188023.86</v>
      </c>
      <c r="F227" s="357">
        <v>12900</v>
      </c>
    </row>
    <row r="228" spans="2:7" x14ac:dyDescent="0.3">
      <c r="B228" s="358" t="s">
        <v>465</v>
      </c>
      <c r="C228" s="357">
        <v>13580958472</v>
      </c>
      <c r="D228" s="357">
        <v>1136607517.9100001</v>
      </c>
      <c r="E228" s="357">
        <v>1136607517.9100001</v>
      </c>
      <c r="F228" s="357">
        <v>1136607517.9100001</v>
      </c>
    </row>
    <row r="229" spans="2:7" x14ac:dyDescent="0.3">
      <c r="B229" s="356" t="s">
        <v>608</v>
      </c>
      <c r="C229" s="357">
        <v>311698803</v>
      </c>
      <c r="D229" s="357">
        <v>21411599.039999999</v>
      </c>
      <c r="E229" s="357">
        <v>17151690.960000001</v>
      </c>
      <c r="F229" s="357">
        <v>17682444.309999999</v>
      </c>
    </row>
    <row r="230" spans="2:7" x14ac:dyDescent="0.3">
      <c r="B230" s="358" t="s">
        <v>609</v>
      </c>
      <c r="C230" s="357">
        <v>311698803</v>
      </c>
      <c r="D230" s="357">
        <v>21411599.039999999</v>
      </c>
      <c r="E230" s="357">
        <v>17151690.960000001</v>
      </c>
      <c r="F230" s="357">
        <v>17682444.309999999</v>
      </c>
      <c r="G230" s="356"/>
    </row>
    <row r="231" spans="2:7" x14ac:dyDescent="0.3">
      <c r="B231" s="356" t="s">
        <v>610</v>
      </c>
      <c r="C231" s="357">
        <v>915072932</v>
      </c>
      <c r="D231" s="357">
        <v>55764042.850000001</v>
      </c>
      <c r="E231" s="357">
        <v>75662503.420000002</v>
      </c>
      <c r="F231" s="357">
        <v>63427000.439999998</v>
      </c>
      <c r="G231" s="358"/>
    </row>
    <row r="232" spans="2:7" x14ac:dyDescent="0.3">
      <c r="B232" s="358" t="s">
        <v>611</v>
      </c>
      <c r="C232" s="357">
        <v>915072932</v>
      </c>
      <c r="D232" s="357">
        <v>55764042.850000001</v>
      </c>
      <c r="E232" s="357">
        <v>75662503.420000002</v>
      </c>
      <c r="F232" s="357">
        <v>63427000.439999998</v>
      </c>
      <c r="G232" s="356"/>
    </row>
    <row r="233" spans="2:7" x14ac:dyDescent="0.3">
      <c r="B233" s="356" t="s">
        <v>612</v>
      </c>
      <c r="C233" s="357">
        <v>564624143</v>
      </c>
      <c r="D233" s="357">
        <v>10248588.76</v>
      </c>
      <c r="E233" s="357">
        <v>35802021.869999997</v>
      </c>
      <c r="F233" s="357">
        <v>32017466.879999999</v>
      </c>
      <c r="G233" s="358"/>
    </row>
    <row r="234" spans="2:7" x14ac:dyDescent="0.3">
      <c r="B234" s="358" t="s">
        <v>613</v>
      </c>
      <c r="C234" s="357">
        <v>564624143</v>
      </c>
      <c r="D234" s="357">
        <v>10248588.76</v>
      </c>
      <c r="E234" s="357">
        <v>35802021.869999997</v>
      </c>
      <c r="F234" s="357">
        <v>32017466.879999999</v>
      </c>
      <c r="G234" s="356"/>
    </row>
    <row r="235" spans="2:7" x14ac:dyDescent="0.3">
      <c r="B235" s="356" t="s">
        <v>614</v>
      </c>
      <c r="C235" s="357">
        <v>122713372</v>
      </c>
      <c r="D235" s="357">
        <v>524258.12</v>
      </c>
      <c r="E235" s="357">
        <v>5875060.3600000003</v>
      </c>
      <c r="F235" s="357">
        <v>6082685.4000000004</v>
      </c>
      <c r="G235" s="358"/>
    </row>
    <row r="236" spans="2:7" x14ac:dyDescent="0.3">
      <c r="B236" s="358" t="s">
        <v>615</v>
      </c>
      <c r="C236" s="357">
        <v>122713372</v>
      </c>
      <c r="D236" s="357">
        <v>524258.12</v>
      </c>
      <c r="E236" s="357">
        <v>5875060.3600000003</v>
      </c>
      <c r="F236" s="357">
        <v>6082685.4000000004</v>
      </c>
      <c r="G236" s="356"/>
    </row>
    <row r="237" spans="2:7" x14ac:dyDescent="0.3">
      <c r="B237" s="356" t="s">
        <v>616</v>
      </c>
      <c r="C237" s="357">
        <v>265595015</v>
      </c>
      <c r="D237" s="357">
        <v>2469247.85</v>
      </c>
      <c r="E237" s="357">
        <v>16846551.010000002</v>
      </c>
      <c r="F237" s="357">
        <v>15540591.060000001</v>
      </c>
      <c r="G237" s="358"/>
    </row>
    <row r="238" spans="2:7" x14ac:dyDescent="0.3">
      <c r="B238" s="358" t="s">
        <v>617</v>
      </c>
      <c r="C238" s="357">
        <v>265595015</v>
      </c>
      <c r="D238" s="357">
        <v>2469247.85</v>
      </c>
      <c r="E238" s="357">
        <v>16846551.010000002</v>
      </c>
      <c r="F238" s="357">
        <v>15540591.060000001</v>
      </c>
      <c r="G238" s="356"/>
    </row>
    <row r="239" spans="2:7" x14ac:dyDescent="0.3">
      <c r="B239" s="356" t="s">
        <v>618</v>
      </c>
      <c r="C239" s="357">
        <v>154000000</v>
      </c>
      <c r="D239" s="357">
        <v>0</v>
      </c>
      <c r="E239" s="357">
        <v>1092300</v>
      </c>
      <c r="F239" s="357">
        <v>0</v>
      </c>
      <c r="G239" s="358"/>
    </row>
    <row r="240" spans="2:7" x14ac:dyDescent="0.3">
      <c r="B240" s="358" t="s">
        <v>607</v>
      </c>
      <c r="C240" s="357">
        <v>154000000</v>
      </c>
      <c r="D240" s="357">
        <v>0</v>
      </c>
      <c r="E240" s="357">
        <v>1092300</v>
      </c>
      <c r="F240" s="357">
        <v>0</v>
      </c>
    </row>
    <row r="241" spans="2:6" x14ac:dyDescent="0.3">
      <c r="B241" s="356" t="s">
        <v>619</v>
      </c>
      <c r="C241" s="357">
        <v>493013687</v>
      </c>
      <c r="D241" s="357">
        <v>6900696.2400000002</v>
      </c>
      <c r="E241" s="357">
        <v>25518610.18</v>
      </c>
      <c r="F241" s="357">
        <v>29362560.32</v>
      </c>
    </row>
    <row r="242" spans="2:6" x14ac:dyDescent="0.3">
      <c r="B242" s="358" t="s">
        <v>620</v>
      </c>
      <c r="C242" s="357">
        <v>493013687</v>
      </c>
      <c r="D242" s="357">
        <v>6900696.2400000002</v>
      </c>
      <c r="E242" s="357">
        <v>25518610.18</v>
      </c>
      <c r="F242" s="357">
        <v>29362560.32</v>
      </c>
    </row>
    <row r="243" spans="2:6" x14ac:dyDescent="0.3">
      <c r="B243" s="356" t="s">
        <v>621</v>
      </c>
      <c r="C243" s="357">
        <v>492783812</v>
      </c>
      <c r="D243" s="357">
        <v>32755382.25</v>
      </c>
      <c r="E243" s="357">
        <v>31454742.079999998</v>
      </c>
      <c r="F243" s="357">
        <v>31546719.239999998</v>
      </c>
    </row>
    <row r="244" spans="2:6" x14ac:dyDescent="0.3">
      <c r="B244" s="358" t="s">
        <v>622</v>
      </c>
      <c r="C244" s="357">
        <v>492783812</v>
      </c>
      <c r="D244" s="357">
        <v>32755382.25</v>
      </c>
      <c r="E244" s="357">
        <v>31454742.079999998</v>
      </c>
      <c r="F244" s="357">
        <v>31546719.239999998</v>
      </c>
    </row>
    <row r="245" spans="2:6" x14ac:dyDescent="0.3">
      <c r="B245" s="356" t="s">
        <v>623</v>
      </c>
      <c r="C245" s="357">
        <v>656229718</v>
      </c>
      <c r="D245" s="357">
        <v>5413573.71</v>
      </c>
      <c r="E245" s="357">
        <v>37807009.469999999</v>
      </c>
      <c r="F245" s="357">
        <v>38870680.960000001</v>
      </c>
    </row>
    <row r="246" spans="2:6" x14ac:dyDescent="0.3">
      <c r="B246" s="358" t="s">
        <v>624</v>
      </c>
      <c r="C246" s="357">
        <v>656229718</v>
      </c>
      <c r="D246" s="357">
        <v>5413573.71</v>
      </c>
      <c r="E246" s="357">
        <v>37807009.469999999</v>
      </c>
      <c r="F246" s="357">
        <v>38870680.960000001</v>
      </c>
    </row>
    <row r="247" spans="2:6" x14ac:dyDescent="0.3">
      <c r="B247" s="356" t="s">
        <v>625</v>
      </c>
      <c r="C247" s="357">
        <v>158062578</v>
      </c>
      <c r="D247" s="357">
        <v>6737126.1200000001</v>
      </c>
      <c r="E247" s="357">
        <v>6670502.7599999998</v>
      </c>
      <c r="F247" s="357">
        <v>5009839.4800000004</v>
      </c>
    </row>
    <row r="248" spans="2:6" x14ac:dyDescent="0.3">
      <c r="B248" s="358" t="s">
        <v>626</v>
      </c>
      <c r="C248" s="357">
        <v>158062578</v>
      </c>
      <c r="D248" s="357">
        <v>6737126.1200000001</v>
      </c>
      <c r="E248" s="357">
        <v>6670502.7599999998</v>
      </c>
      <c r="F248" s="357">
        <v>5009839.4800000004</v>
      </c>
    </row>
    <row r="249" spans="2:6" x14ac:dyDescent="0.3">
      <c r="B249" s="356" t="s">
        <v>627</v>
      </c>
      <c r="C249" s="357">
        <v>563854610</v>
      </c>
      <c r="D249" s="357">
        <v>6038384.21</v>
      </c>
      <c r="E249" s="357">
        <v>36986207.789999999</v>
      </c>
      <c r="F249" s="357">
        <v>36926498.219999999</v>
      </c>
    </row>
    <row r="250" spans="2:6" x14ac:dyDescent="0.3">
      <c r="B250" s="358" t="s">
        <v>628</v>
      </c>
      <c r="C250" s="357">
        <v>563854610</v>
      </c>
      <c r="D250" s="357">
        <v>6038384.21</v>
      </c>
      <c r="E250" s="357">
        <v>36986207.789999999</v>
      </c>
      <c r="F250" s="357">
        <v>36926498.219999999</v>
      </c>
    </row>
    <row r="251" spans="2:6" x14ac:dyDescent="0.3">
      <c r="B251" s="352" t="s">
        <v>629</v>
      </c>
      <c r="C251" s="353">
        <v>275378926642</v>
      </c>
      <c r="D251" s="353">
        <v>4001869486.1799998</v>
      </c>
      <c r="E251" s="353">
        <v>20055358732.170002</v>
      </c>
      <c r="F251" s="353">
        <v>17678102529.760002</v>
      </c>
    </row>
    <row r="252" spans="2:6" x14ac:dyDescent="0.3">
      <c r="B252" s="354" t="s">
        <v>630</v>
      </c>
      <c r="C252" s="355">
        <v>275378926642</v>
      </c>
      <c r="D252" s="355">
        <v>4001869486.1799998</v>
      </c>
      <c r="E252" s="355">
        <v>20055358732.170002</v>
      </c>
      <c r="F252" s="355">
        <v>17678102529.760002</v>
      </c>
    </row>
    <row r="253" spans="2:6" x14ac:dyDescent="0.3">
      <c r="B253" s="356" t="s">
        <v>631</v>
      </c>
      <c r="C253" s="357">
        <v>223680029647</v>
      </c>
      <c r="D253" s="357">
        <v>5054733308.2799997</v>
      </c>
      <c r="E253" s="357">
        <v>14853055749.030003</v>
      </c>
      <c r="F253" s="357">
        <v>12966106352.620001</v>
      </c>
    </row>
    <row r="254" spans="2:6" x14ac:dyDescent="0.3">
      <c r="B254" s="358" t="s">
        <v>463</v>
      </c>
      <c r="C254" s="357">
        <v>35062189729</v>
      </c>
      <c r="D254" s="357">
        <v>684269025.79999995</v>
      </c>
      <c r="E254" s="357">
        <v>899417357.60000002</v>
      </c>
      <c r="F254" s="357">
        <v>1091324470.98</v>
      </c>
    </row>
    <row r="255" spans="2:6" x14ac:dyDescent="0.3">
      <c r="B255" s="358" t="s">
        <v>632</v>
      </c>
      <c r="C255" s="357"/>
      <c r="D255" s="357">
        <v>0</v>
      </c>
      <c r="E255" s="357">
        <v>0</v>
      </c>
      <c r="F255" s="357">
        <v>0</v>
      </c>
    </row>
    <row r="256" spans="2:6" x14ac:dyDescent="0.3">
      <c r="B256" s="358" t="s">
        <v>633</v>
      </c>
      <c r="C256" s="357">
        <v>17892440315</v>
      </c>
      <c r="D256" s="357">
        <v>449716441.75999999</v>
      </c>
      <c r="E256" s="357">
        <v>1230599056.51</v>
      </c>
      <c r="F256" s="357">
        <v>959473686.08000004</v>
      </c>
    </row>
    <row r="257" spans="2:6" x14ac:dyDescent="0.3">
      <c r="B257" s="358" t="s">
        <v>634</v>
      </c>
      <c r="C257" s="357">
        <v>94909365279</v>
      </c>
      <c r="D257" s="357">
        <v>477843413.5</v>
      </c>
      <c r="E257" s="357">
        <v>7222019637.2700005</v>
      </c>
      <c r="F257" s="357">
        <v>6664595873.1000004</v>
      </c>
    </row>
    <row r="258" spans="2:6" x14ac:dyDescent="0.3">
      <c r="B258" s="358" t="s">
        <v>635</v>
      </c>
      <c r="C258" s="357">
        <v>40548505246</v>
      </c>
      <c r="D258" s="357">
        <v>246131889.84</v>
      </c>
      <c r="E258" s="357">
        <v>2794740829.6300001</v>
      </c>
      <c r="F258" s="357">
        <v>2636350249.0799999</v>
      </c>
    </row>
    <row r="259" spans="2:6" x14ac:dyDescent="0.3">
      <c r="B259" s="358" t="s">
        <v>636</v>
      </c>
      <c r="C259" s="357">
        <v>6973426529</v>
      </c>
      <c r="D259" s="357">
        <v>342495186.33999997</v>
      </c>
      <c r="E259" s="357">
        <v>289282079.24000001</v>
      </c>
      <c r="F259" s="357">
        <v>244449570.96000001</v>
      </c>
    </row>
    <row r="260" spans="2:6" x14ac:dyDescent="0.3">
      <c r="B260" s="358" t="s">
        <v>637</v>
      </c>
      <c r="C260" s="357">
        <v>11223242061</v>
      </c>
      <c r="D260" s="357">
        <v>1597397509.6199999</v>
      </c>
      <c r="E260" s="357">
        <v>1070749176.0700001</v>
      </c>
      <c r="F260" s="357">
        <v>1057125628.3200001</v>
      </c>
    </row>
    <row r="261" spans="2:6" x14ac:dyDescent="0.3">
      <c r="B261" s="358" t="s">
        <v>638</v>
      </c>
      <c r="C261" s="357">
        <v>302594644</v>
      </c>
      <c r="D261" s="357">
        <v>32383238.289999999</v>
      </c>
      <c r="E261" s="357">
        <v>11546268.5</v>
      </c>
      <c r="F261" s="357">
        <v>11546268.5</v>
      </c>
    </row>
    <row r="262" spans="2:6" x14ac:dyDescent="0.3">
      <c r="B262" s="358" t="s">
        <v>639</v>
      </c>
      <c r="C262" s="357">
        <v>985138501</v>
      </c>
      <c r="D262" s="357">
        <v>7923654.5</v>
      </c>
      <c r="E262" s="357">
        <v>60119919.869999997</v>
      </c>
      <c r="F262" s="357">
        <v>57759487.789999999</v>
      </c>
    </row>
    <row r="263" spans="2:6" x14ac:dyDescent="0.3">
      <c r="B263" s="358" t="s">
        <v>640</v>
      </c>
      <c r="C263" s="357">
        <v>2832352690</v>
      </c>
      <c r="D263" s="357">
        <v>23427158.350000001</v>
      </c>
      <c r="E263" s="357">
        <v>81541927.599999994</v>
      </c>
      <c r="F263" s="357">
        <v>76160309.950000003</v>
      </c>
    </row>
    <row r="264" spans="2:6" x14ac:dyDescent="0.3">
      <c r="B264" s="358" t="s">
        <v>456</v>
      </c>
      <c r="C264" s="357">
        <v>2682340783</v>
      </c>
      <c r="D264" s="357">
        <v>445523235.19999999</v>
      </c>
      <c r="E264" s="357">
        <v>445416941.66000003</v>
      </c>
      <c r="F264" s="357">
        <v>167320807.86000001</v>
      </c>
    </row>
    <row r="265" spans="2:6" x14ac:dyDescent="0.3">
      <c r="B265" s="358" t="s">
        <v>465</v>
      </c>
      <c r="C265" s="357">
        <v>10268433870</v>
      </c>
      <c r="D265" s="357">
        <v>747622555.08000004</v>
      </c>
      <c r="E265" s="357">
        <v>747622555.08000004</v>
      </c>
      <c r="F265" s="357">
        <v>0</v>
      </c>
    </row>
    <row r="266" spans="2:6" x14ac:dyDescent="0.3">
      <c r="B266" s="356" t="s">
        <v>641</v>
      </c>
      <c r="C266" s="357">
        <v>765801033</v>
      </c>
      <c r="D266" s="357">
        <v>127644247.37</v>
      </c>
      <c r="E266" s="357">
        <v>61339102.920000002</v>
      </c>
      <c r="F266" s="357">
        <v>90221015.060000002</v>
      </c>
    </row>
    <row r="267" spans="2:6" x14ac:dyDescent="0.3">
      <c r="B267" s="358" t="s">
        <v>635</v>
      </c>
      <c r="C267" s="357">
        <v>613099584</v>
      </c>
      <c r="D267" s="357">
        <v>0</v>
      </c>
      <c r="E267" s="357">
        <v>0</v>
      </c>
      <c r="F267" s="357">
        <v>7500000</v>
      </c>
    </row>
    <row r="268" spans="2:6" x14ac:dyDescent="0.3">
      <c r="B268" s="358" t="s">
        <v>642</v>
      </c>
      <c r="C268" s="357">
        <v>152701449</v>
      </c>
      <c r="D268" s="357">
        <v>127644247.37</v>
      </c>
      <c r="E268" s="357">
        <v>61339102.920000002</v>
      </c>
      <c r="F268" s="357">
        <v>82721015.060000002</v>
      </c>
    </row>
    <row r="269" spans="2:6" x14ac:dyDescent="0.3">
      <c r="B269" s="356" t="s">
        <v>643</v>
      </c>
      <c r="C269" s="357">
        <v>898290390</v>
      </c>
      <c r="D269" s="357">
        <v>51213765.359999999</v>
      </c>
      <c r="E269" s="357">
        <v>49816071.920000002</v>
      </c>
      <c r="F269" s="357">
        <v>52629504.259999998</v>
      </c>
    </row>
    <row r="270" spans="2:6" x14ac:dyDescent="0.3">
      <c r="B270" s="358" t="s">
        <v>633</v>
      </c>
      <c r="C270" s="357">
        <v>898290390</v>
      </c>
      <c r="D270" s="357">
        <v>51213765.359999999</v>
      </c>
      <c r="E270" s="357">
        <v>49816071.920000002</v>
      </c>
      <c r="F270" s="357">
        <v>52629504.259999998</v>
      </c>
    </row>
    <row r="271" spans="2:6" x14ac:dyDescent="0.3">
      <c r="B271" s="356" t="s">
        <v>644</v>
      </c>
      <c r="C271" s="357">
        <v>17723047260</v>
      </c>
      <c r="D271" s="357">
        <v>39112926.640000001</v>
      </c>
      <c r="E271" s="357">
        <v>1327346920.46</v>
      </c>
      <c r="F271" s="357">
        <v>1332960474.27</v>
      </c>
    </row>
    <row r="272" spans="2:6" x14ac:dyDescent="0.3">
      <c r="B272" s="358" t="s">
        <v>645</v>
      </c>
      <c r="C272" s="357">
        <v>17723047260</v>
      </c>
      <c r="D272" s="357">
        <v>39112926.640000001</v>
      </c>
      <c r="E272" s="357">
        <v>1327346920.46</v>
      </c>
      <c r="F272" s="357">
        <v>1332960474.27</v>
      </c>
    </row>
    <row r="273" spans="2:6" x14ac:dyDescent="0.3">
      <c r="B273" s="356" t="s">
        <v>646</v>
      </c>
      <c r="C273" s="357">
        <v>240545437</v>
      </c>
      <c r="D273" s="357">
        <v>10374156.560000001</v>
      </c>
      <c r="E273" s="357">
        <v>12112410.34</v>
      </c>
      <c r="F273" s="357">
        <v>11217260.48</v>
      </c>
    </row>
    <row r="274" spans="2:6" x14ac:dyDescent="0.3">
      <c r="B274" s="358" t="s">
        <v>633</v>
      </c>
      <c r="C274" s="357">
        <v>240545437</v>
      </c>
      <c r="D274" s="357">
        <v>10374156.560000001</v>
      </c>
      <c r="E274" s="357">
        <v>12112410.34</v>
      </c>
      <c r="F274" s="357">
        <v>11217260.48</v>
      </c>
    </row>
    <row r="275" spans="2:6" x14ac:dyDescent="0.3">
      <c r="B275" s="356" t="s">
        <v>647</v>
      </c>
      <c r="C275" s="357">
        <v>3183614449</v>
      </c>
      <c r="D275" s="357">
        <v>114015742.2</v>
      </c>
      <c r="E275" s="357">
        <v>87910045.269999996</v>
      </c>
      <c r="F275" s="357">
        <v>230226721.59999999</v>
      </c>
    </row>
    <row r="276" spans="2:6" x14ac:dyDescent="0.3">
      <c r="B276" s="358" t="s">
        <v>638</v>
      </c>
      <c r="C276" s="357">
        <v>3183614449</v>
      </c>
      <c r="D276" s="357">
        <v>114015742.2</v>
      </c>
      <c r="E276" s="357">
        <v>87910045.269999996</v>
      </c>
      <c r="F276" s="357">
        <v>230226721.59999999</v>
      </c>
    </row>
    <row r="277" spans="2:6" x14ac:dyDescent="0.3">
      <c r="B277" s="356" t="s">
        <v>648</v>
      </c>
      <c r="C277" s="357">
        <v>2707281872</v>
      </c>
      <c r="D277" s="357">
        <v>155184930.78999999</v>
      </c>
      <c r="E277" s="357">
        <v>167341706.49000001</v>
      </c>
      <c r="F277" s="357">
        <v>160780204.49000001</v>
      </c>
    </row>
    <row r="278" spans="2:6" x14ac:dyDescent="0.3">
      <c r="B278" s="358" t="s">
        <v>638</v>
      </c>
      <c r="C278" s="357">
        <v>2707281872</v>
      </c>
      <c r="D278" s="357">
        <v>155184930.78999999</v>
      </c>
      <c r="E278" s="357">
        <v>167341706.49000001</v>
      </c>
      <c r="F278" s="357">
        <v>160780204.49000001</v>
      </c>
    </row>
    <row r="279" spans="2:6" x14ac:dyDescent="0.3">
      <c r="B279" s="356" t="s">
        <v>649</v>
      </c>
      <c r="C279" s="357">
        <v>26180316554</v>
      </c>
      <c r="D279" s="357">
        <v>-1550409591.02</v>
      </c>
      <c r="E279" s="357">
        <v>3496436725.7399998</v>
      </c>
      <c r="F279" s="357">
        <v>2833960996.98</v>
      </c>
    </row>
    <row r="280" spans="2:6" x14ac:dyDescent="0.3">
      <c r="B280" s="358" t="s">
        <v>650</v>
      </c>
      <c r="C280" s="357">
        <v>26180316554</v>
      </c>
      <c r="D280" s="357">
        <v>-1550409591.02</v>
      </c>
      <c r="E280" s="357">
        <v>3496436725.7399998</v>
      </c>
      <c r="F280" s="357">
        <v>2833960996.98</v>
      </c>
    </row>
    <row r="281" spans="2:6" x14ac:dyDescent="0.3">
      <c r="B281" s="352" t="s">
        <v>651</v>
      </c>
      <c r="C281" s="353">
        <v>137788992563</v>
      </c>
      <c r="D281" s="353">
        <v>10517975638.929998</v>
      </c>
      <c r="E281" s="353">
        <v>10343964985.23</v>
      </c>
      <c r="F281" s="353">
        <v>10565908426.739998</v>
      </c>
    </row>
    <row r="282" spans="2:6" x14ac:dyDescent="0.3">
      <c r="B282" s="354" t="s">
        <v>652</v>
      </c>
      <c r="C282" s="355">
        <v>137788992563</v>
      </c>
      <c r="D282" s="355">
        <v>10517975638.929998</v>
      </c>
      <c r="E282" s="355">
        <v>10343964985.23</v>
      </c>
      <c r="F282" s="355">
        <v>10565908426.739998</v>
      </c>
    </row>
    <row r="283" spans="2:6" x14ac:dyDescent="0.3">
      <c r="B283" s="356" t="s">
        <v>653</v>
      </c>
      <c r="C283" s="357">
        <v>123141296318</v>
      </c>
      <c r="D283" s="357">
        <v>9802744759.8400002</v>
      </c>
      <c r="E283" s="357">
        <v>9646051060.5100002</v>
      </c>
      <c r="F283" s="357">
        <v>8896513891.6899986</v>
      </c>
    </row>
    <row r="284" spans="2:6" x14ac:dyDescent="0.3">
      <c r="B284" s="358" t="s">
        <v>463</v>
      </c>
      <c r="C284" s="357">
        <v>7067109162</v>
      </c>
      <c r="D284" s="357">
        <v>569758226.44000006</v>
      </c>
      <c r="E284" s="357">
        <v>491945023.02999997</v>
      </c>
      <c r="F284" s="357">
        <v>500203156.72000003</v>
      </c>
    </row>
    <row r="285" spans="2:6" x14ac:dyDescent="0.3">
      <c r="B285" s="358" t="s">
        <v>654</v>
      </c>
      <c r="C285" s="357">
        <v>525652058</v>
      </c>
      <c r="D285" s="357">
        <v>67855761.609999999</v>
      </c>
      <c r="E285" s="357">
        <v>25249946.57</v>
      </c>
      <c r="F285" s="357">
        <v>33491837.350000001</v>
      </c>
    </row>
    <row r="286" spans="2:6" x14ac:dyDescent="0.3">
      <c r="B286" s="358" t="s">
        <v>655</v>
      </c>
      <c r="C286" s="357">
        <v>82388922</v>
      </c>
      <c r="D286" s="357">
        <v>9129431.1199999992</v>
      </c>
      <c r="E286" s="357">
        <v>3831025.16</v>
      </c>
      <c r="F286" s="357">
        <v>3852606.66</v>
      </c>
    </row>
    <row r="287" spans="2:6" x14ac:dyDescent="0.3">
      <c r="B287" s="358" t="s">
        <v>656</v>
      </c>
      <c r="C287" s="357">
        <v>1835087327</v>
      </c>
      <c r="D287" s="357">
        <v>58837892.640000001</v>
      </c>
      <c r="E287" s="357">
        <v>45360076.590000004</v>
      </c>
      <c r="F287" s="357">
        <v>46395379.210000001</v>
      </c>
    </row>
    <row r="288" spans="2:6" x14ac:dyDescent="0.3">
      <c r="B288" s="358" t="s">
        <v>492</v>
      </c>
      <c r="C288" s="357">
        <v>95536158</v>
      </c>
      <c r="D288" s="357">
        <v>11901068.289999999</v>
      </c>
      <c r="E288" s="357">
        <v>13171846.84</v>
      </c>
      <c r="F288" s="357">
        <v>7813303.21</v>
      </c>
    </row>
    <row r="289" spans="2:6" x14ac:dyDescent="0.3">
      <c r="B289" s="358" t="s">
        <v>657</v>
      </c>
      <c r="C289" s="357">
        <v>1011580000</v>
      </c>
      <c r="D289" s="357">
        <v>7495950</v>
      </c>
      <c r="E289" s="357">
        <v>239600.42</v>
      </c>
      <c r="F289" s="357">
        <v>350460</v>
      </c>
    </row>
    <row r="290" spans="2:6" x14ac:dyDescent="0.3">
      <c r="B290" s="358" t="s">
        <v>658</v>
      </c>
      <c r="C290" s="357">
        <v>26900000</v>
      </c>
      <c r="D290" s="357">
        <v>0</v>
      </c>
      <c r="E290" s="357">
        <v>0</v>
      </c>
      <c r="F290" s="357">
        <v>35500</v>
      </c>
    </row>
    <row r="291" spans="2:6" x14ac:dyDescent="0.3">
      <c r="B291" s="358" t="s">
        <v>659</v>
      </c>
      <c r="C291" s="357">
        <v>25200000</v>
      </c>
      <c r="D291" s="357">
        <v>1057280</v>
      </c>
      <c r="E291" s="357">
        <v>1497725.49</v>
      </c>
      <c r="F291" s="357">
        <v>818209.49</v>
      </c>
    </row>
    <row r="292" spans="2:6" x14ac:dyDescent="0.3">
      <c r="B292" s="358" t="s">
        <v>456</v>
      </c>
      <c r="C292" s="357">
        <v>1216770278</v>
      </c>
      <c r="D292" s="357">
        <v>97601517.849999994</v>
      </c>
      <c r="E292" s="357">
        <v>97601517.849999994</v>
      </c>
      <c r="F292" s="357">
        <v>86239075.819999993</v>
      </c>
    </row>
    <row r="293" spans="2:6" x14ac:dyDescent="0.3">
      <c r="B293" s="358" t="s">
        <v>465</v>
      </c>
      <c r="C293" s="357">
        <v>111255072413</v>
      </c>
      <c r="D293" s="357">
        <v>8979107631.8899994</v>
      </c>
      <c r="E293" s="357">
        <v>8967154298.5599995</v>
      </c>
      <c r="F293" s="357">
        <v>8217314363.2299995</v>
      </c>
    </row>
    <row r="294" spans="2:6" x14ac:dyDescent="0.3">
      <c r="B294" s="356" t="s">
        <v>660</v>
      </c>
      <c r="C294" s="357">
        <v>571105704</v>
      </c>
      <c r="D294" s="357">
        <v>18451265.07</v>
      </c>
      <c r="E294" s="357">
        <v>17630372.309999999</v>
      </c>
      <c r="F294" s="357">
        <v>16950998.48</v>
      </c>
    </row>
    <row r="295" spans="2:6" x14ac:dyDescent="0.3">
      <c r="B295" s="358" t="s">
        <v>657</v>
      </c>
      <c r="C295" s="357">
        <v>571105704</v>
      </c>
      <c r="D295" s="357">
        <v>18451265.07</v>
      </c>
      <c r="E295" s="357">
        <v>17630372.309999999</v>
      </c>
      <c r="F295" s="357">
        <v>16950998.48</v>
      </c>
    </row>
    <row r="296" spans="2:6" x14ac:dyDescent="0.3">
      <c r="B296" s="356" t="s">
        <v>661</v>
      </c>
      <c r="C296" s="357">
        <v>13679372106</v>
      </c>
      <c r="D296" s="357">
        <v>666112110.13</v>
      </c>
      <c r="E296" s="357">
        <v>633332087.01999998</v>
      </c>
      <c r="F296" s="357">
        <v>1601938850.5</v>
      </c>
    </row>
    <row r="297" spans="2:6" x14ac:dyDescent="0.3">
      <c r="B297" s="358" t="s">
        <v>662</v>
      </c>
      <c r="C297" s="357">
        <v>6364483616</v>
      </c>
      <c r="D297" s="357">
        <v>292258406.13</v>
      </c>
      <c r="E297" s="357">
        <v>444602741.77999997</v>
      </c>
      <c r="F297" s="357">
        <v>471088859.57999998</v>
      </c>
    </row>
    <row r="298" spans="2:6" x14ac:dyDescent="0.3">
      <c r="B298" s="358" t="s">
        <v>654</v>
      </c>
      <c r="C298" s="357">
        <v>7314888490</v>
      </c>
      <c r="D298" s="357">
        <v>356171704</v>
      </c>
      <c r="E298" s="357">
        <v>188729345.24000001</v>
      </c>
      <c r="F298" s="357">
        <v>1130849990.9200001</v>
      </c>
    </row>
    <row r="299" spans="2:6" x14ac:dyDescent="0.3">
      <c r="B299" s="358" t="s">
        <v>656</v>
      </c>
      <c r="C299" s="357"/>
      <c r="D299" s="357">
        <v>17682000</v>
      </c>
      <c r="E299" s="357">
        <v>0</v>
      </c>
      <c r="F299" s="357">
        <v>0</v>
      </c>
    </row>
    <row r="300" spans="2:6" x14ac:dyDescent="0.3">
      <c r="B300" s="356" t="s">
        <v>663</v>
      </c>
      <c r="C300" s="357">
        <v>397218435</v>
      </c>
      <c r="D300" s="357">
        <v>30667503.890000001</v>
      </c>
      <c r="E300" s="357">
        <v>46951465.390000001</v>
      </c>
      <c r="F300" s="357">
        <v>50504686.07</v>
      </c>
    </row>
    <row r="301" spans="2:6" x14ac:dyDescent="0.3">
      <c r="B301" s="358" t="s">
        <v>664</v>
      </c>
      <c r="C301" s="357">
        <v>397218435</v>
      </c>
      <c r="D301" s="357">
        <v>30667503.890000001</v>
      </c>
      <c r="E301" s="357">
        <v>46951465.390000001</v>
      </c>
      <c r="F301" s="357">
        <v>50504686.07</v>
      </c>
    </row>
    <row r="302" spans="2:6" x14ac:dyDescent="0.3">
      <c r="B302" s="352" t="s">
        <v>665</v>
      </c>
      <c r="C302" s="353">
        <v>3136389584</v>
      </c>
      <c r="D302" s="353">
        <v>246644886.34</v>
      </c>
      <c r="E302" s="353">
        <v>240434930.17000002</v>
      </c>
      <c r="F302" s="353">
        <v>315454311.77999997</v>
      </c>
    </row>
    <row r="303" spans="2:6" x14ac:dyDescent="0.3">
      <c r="B303" s="354" t="s">
        <v>666</v>
      </c>
      <c r="C303" s="355">
        <v>3136389584</v>
      </c>
      <c r="D303" s="355">
        <v>246644886.34</v>
      </c>
      <c r="E303" s="355">
        <v>240434930.17000002</v>
      </c>
      <c r="F303" s="355">
        <v>315454311.77999997</v>
      </c>
    </row>
    <row r="304" spans="2:6" x14ac:dyDescent="0.3">
      <c r="B304" s="356" t="s">
        <v>667</v>
      </c>
      <c r="C304" s="357">
        <v>3028904514</v>
      </c>
      <c r="D304" s="357">
        <v>246644886.34</v>
      </c>
      <c r="E304" s="357">
        <v>233736938.89000002</v>
      </c>
      <c r="F304" s="357">
        <v>308756320.5</v>
      </c>
    </row>
    <row r="305" spans="2:6" x14ac:dyDescent="0.3">
      <c r="B305" s="358" t="s">
        <v>463</v>
      </c>
      <c r="C305" s="357">
        <v>1358974494</v>
      </c>
      <c r="D305" s="357">
        <v>93126591.659999996</v>
      </c>
      <c r="E305" s="357">
        <v>95919375.620000005</v>
      </c>
      <c r="F305" s="357">
        <v>100900884.93000001</v>
      </c>
    </row>
    <row r="306" spans="2:6" x14ac:dyDescent="0.3">
      <c r="B306" s="358" t="s">
        <v>668</v>
      </c>
      <c r="C306" s="357">
        <v>247446162</v>
      </c>
      <c r="D306" s="357">
        <v>20612004.84</v>
      </c>
      <c r="E306" s="357">
        <v>5504720.9000000004</v>
      </c>
      <c r="F306" s="357">
        <v>40016694.469999999</v>
      </c>
    </row>
    <row r="307" spans="2:6" x14ac:dyDescent="0.3">
      <c r="B307" s="358" t="s">
        <v>669</v>
      </c>
      <c r="C307" s="357">
        <v>887884786</v>
      </c>
      <c r="D307" s="357">
        <v>58817176.82</v>
      </c>
      <c r="E307" s="357">
        <v>58817176.82</v>
      </c>
      <c r="F307" s="357">
        <v>82104652.819999993</v>
      </c>
    </row>
    <row r="308" spans="2:6" x14ac:dyDescent="0.3">
      <c r="B308" s="358" t="s">
        <v>670</v>
      </c>
      <c r="C308" s="357">
        <v>63746476</v>
      </c>
      <c r="D308" s="357">
        <v>4808937.38</v>
      </c>
      <c r="E308" s="357">
        <v>4808937.38</v>
      </c>
      <c r="F308" s="357">
        <v>5211449.3</v>
      </c>
    </row>
    <row r="309" spans="2:6" x14ac:dyDescent="0.3">
      <c r="B309" s="358" t="s">
        <v>671</v>
      </c>
      <c r="C309" s="357">
        <v>24231770</v>
      </c>
      <c r="D309" s="357">
        <v>913738.86</v>
      </c>
      <c r="E309" s="357">
        <v>1561575.96</v>
      </c>
      <c r="F309" s="357">
        <v>3251814.69</v>
      </c>
    </row>
    <row r="310" spans="2:6" x14ac:dyDescent="0.3">
      <c r="B310" s="358" t="s">
        <v>672</v>
      </c>
      <c r="C310" s="357">
        <v>232961226</v>
      </c>
      <c r="D310" s="357">
        <v>8443483.0099999998</v>
      </c>
      <c r="E310" s="357">
        <v>7202198.4400000004</v>
      </c>
      <c r="F310" s="357">
        <v>12752858.92</v>
      </c>
    </row>
    <row r="311" spans="2:6" x14ac:dyDescent="0.3">
      <c r="B311" s="358" t="s">
        <v>456</v>
      </c>
      <c r="C311" s="357">
        <v>213659600</v>
      </c>
      <c r="D311" s="357">
        <v>59922953.770000003</v>
      </c>
      <c r="E311" s="357">
        <v>59922953.770000003</v>
      </c>
      <c r="F311" s="357">
        <v>64517965.369999997</v>
      </c>
    </row>
    <row r="312" spans="2:6" x14ac:dyDescent="0.3">
      <c r="B312" s="356" t="s">
        <v>673</v>
      </c>
      <c r="C312" s="357">
        <v>107485070</v>
      </c>
      <c r="D312" s="357">
        <v>0</v>
      </c>
      <c r="E312" s="357">
        <v>6697991.2800000003</v>
      </c>
      <c r="F312" s="357">
        <v>6697991.2800000003</v>
      </c>
    </row>
    <row r="313" spans="2:6" x14ac:dyDescent="0.3">
      <c r="B313" s="358" t="s">
        <v>672</v>
      </c>
      <c r="C313" s="357">
        <v>107485070</v>
      </c>
      <c r="D313" s="357">
        <v>0</v>
      </c>
      <c r="E313" s="357">
        <v>6697991.2800000003</v>
      </c>
      <c r="F313" s="357">
        <v>6697991.2800000003</v>
      </c>
    </row>
    <row r="314" spans="2:6" x14ac:dyDescent="0.3">
      <c r="B314" s="352" t="s">
        <v>674</v>
      </c>
      <c r="C314" s="353">
        <v>2512106847</v>
      </c>
      <c r="D314" s="353">
        <v>222005802.99000001</v>
      </c>
      <c r="E314" s="353">
        <v>194193043.77999997</v>
      </c>
      <c r="F314" s="353">
        <v>144555965.05000001</v>
      </c>
    </row>
    <row r="315" spans="2:6" x14ac:dyDescent="0.3">
      <c r="B315" s="354" t="s">
        <v>675</v>
      </c>
      <c r="C315" s="355">
        <v>2512106847</v>
      </c>
      <c r="D315" s="355">
        <v>222005802.99000001</v>
      </c>
      <c r="E315" s="355">
        <v>194193043.77999997</v>
      </c>
      <c r="F315" s="355">
        <v>144555965.05000001</v>
      </c>
    </row>
    <row r="316" spans="2:6" x14ac:dyDescent="0.3">
      <c r="B316" s="356" t="s">
        <v>676</v>
      </c>
      <c r="C316" s="357">
        <v>2512106847</v>
      </c>
      <c r="D316" s="357">
        <v>222005802.99000001</v>
      </c>
      <c r="E316" s="357">
        <v>194193043.77999997</v>
      </c>
      <c r="F316" s="357">
        <v>144555965.05000001</v>
      </c>
    </row>
    <row r="317" spans="2:6" x14ac:dyDescent="0.3">
      <c r="B317" s="358" t="s">
        <v>463</v>
      </c>
      <c r="C317" s="357">
        <v>571556206</v>
      </c>
      <c r="D317" s="357">
        <v>54253459.450000003</v>
      </c>
      <c r="E317" s="357">
        <v>55965818.100000001</v>
      </c>
      <c r="F317" s="357">
        <v>31926795.109999999</v>
      </c>
    </row>
    <row r="318" spans="2:6" x14ac:dyDescent="0.3">
      <c r="B318" s="358" t="s">
        <v>677</v>
      </c>
      <c r="C318" s="357">
        <v>325386706</v>
      </c>
      <c r="D318" s="357">
        <v>30687012.07</v>
      </c>
      <c r="E318" s="357">
        <v>33134084.370000001</v>
      </c>
      <c r="F318" s="357">
        <v>31917592.460000001</v>
      </c>
    </row>
    <row r="319" spans="2:6" x14ac:dyDescent="0.3">
      <c r="B319" s="358" t="s">
        <v>678</v>
      </c>
      <c r="C319" s="357">
        <v>70588060</v>
      </c>
      <c r="D319" s="357">
        <v>996039.47</v>
      </c>
      <c r="E319" s="357">
        <v>996039.47</v>
      </c>
      <c r="F319" s="357">
        <v>1013621.47</v>
      </c>
    </row>
    <row r="320" spans="2:6" x14ac:dyDescent="0.3">
      <c r="B320" s="358" t="s">
        <v>679</v>
      </c>
      <c r="C320" s="357">
        <v>596500000</v>
      </c>
      <c r="D320" s="357">
        <v>65087939.979999997</v>
      </c>
      <c r="E320" s="357">
        <v>33521749.82</v>
      </c>
      <c r="F320" s="357">
        <v>9060947.5099999998</v>
      </c>
    </row>
    <row r="321" spans="2:7" x14ac:dyDescent="0.3">
      <c r="B321" s="358" t="s">
        <v>456</v>
      </c>
      <c r="C321" s="357">
        <v>24755964</v>
      </c>
      <c r="D321" s="357">
        <v>722804.52</v>
      </c>
      <c r="E321" s="357">
        <v>316804.52</v>
      </c>
      <c r="F321" s="357">
        <v>378461</v>
      </c>
    </row>
    <row r="322" spans="2:7" x14ac:dyDescent="0.3">
      <c r="B322" s="358" t="s">
        <v>465</v>
      </c>
      <c r="C322" s="357">
        <v>923319911</v>
      </c>
      <c r="D322" s="357">
        <v>70258547.5</v>
      </c>
      <c r="E322" s="357">
        <v>70258547.5</v>
      </c>
      <c r="F322" s="357">
        <v>70258547.5</v>
      </c>
    </row>
    <row r="323" spans="2:7" x14ac:dyDescent="0.3">
      <c r="B323" s="352" t="s">
        <v>680</v>
      </c>
      <c r="C323" s="353">
        <v>15106778711</v>
      </c>
      <c r="D323" s="353">
        <v>1226559539.05</v>
      </c>
      <c r="E323" s="353">
        <v>1323042474.8799999</v>
      </c>
      <c r="F323" s="353">
        <v>1423794128.9400003</v>
      </c>
    </row>
    <row r="324" spans="2:7" x14ac:dyDescent="0.3">
      <c r="B324" s="354" t="s">
        <v>681</v>
      </c>
      <c r="C324" s="355">
        <v>15106778711</v>
      </c>
      <c r="D324" s="355">
        <v>1226559539.05</v>
      </c>
      <c r="E324" s="355">
        <v>1323042474.8799999</v>
      </c>
      <c r="F324" s="355">
        <v>1423794128.9400003</v>
      </c>
    </row>
    <row r="325" spans="2:7" x14ac:dyDescent="0.3">
      <c r="B325" s="356" t="s">
        <v>682</v>
      </c>
      <c r="C325" s="357">
        <v>14278527043</v>
      </c>
      <c r="D325" s="357">
        <v>1213888236.8499999</v>
      </c>
      <c r="E325" s="357">
        <v>1265975128.97</v>
      </c>
      <c r="F325" s="357">
        <v>1374536046.4500003</v>
      </c>
    </row>
    <row r="326" spans="2:7" x14ac:dyDescent="0.3">
      <c r="B326" s="358" t="s">
        <v>463</v>
      </c>
      <c r="C326" s="357">
        <v>4231506574</v>
      </c>
      <c r="D326" s="357">
        <v>477547691.27999997</v>
      </c>
      <c r="E326" s="357">
        <v>480977215.35000002</v>
      </c>
      <c r="F326" s="357">
        <v>473300272.45999998</v>
      </c>
    </row>
    <row r="327" spans="2:7" x14ac:dyDescent="0.3">
      <c r="B327" s="358" t="s">
        <v>683</v>
      </c>
      <c r="C327" s="357">
        <v>30000000</v>
      </c>
      <c r="D327" s="357">
        <v>0</v>
      </c>
      <c r="E327" s="357">
        <v>1964059.46</v>
      </c>
      <c r="F327" s="357">
        <v>3337566.56</v>
      </c>
      <c r="G327" s="358"/>
    </row>
    <row r="328" spans="2:7" x14ac:dyDescent="0.3">
      <c r="B328" s="358" t="s">
        <v>684</v>
      </c>
      <c r="C328" s="357">
        <v>2199430480</v>
      </c>
      <c r="D328" s="357">
        <v>112411994.52</v>
      </c>
      <c r="E328" s="357">
        <v>161012491.41</v>
      </c>
      <c r="F328" s="357">
        <v>283761342.18000001</v>
      </c>
      <c r="G328" s="358"/>
    </row>
    <row r="329" spans="2:7" x14ac:dyDescent="0.3">
      <c r="B329" s="358" t="s">
        <v>685</v>
      </c>
      <c r="C329" s="357">
        <v>329169880</v>
      </c>
      <c r="D329" s="357">
        <v>9807704.1799999997</v>
      </c>
      <c r="E329" s="357">
        <v>7917635.8499999996</v>
      </c>
      <c r="F329" s="357">
        <v>13429488.98</v>
      </c>
      <c r="G329" s="358"/>
    </row>
    <row r="330" spans="2:7" x14ac:dyDescent="0.3">
      <c r="B330" s="358" t="s">
        <v>686</v>
      </c>
      <c r="C330" s="357">
        <v>191602200</v>
      </c>
      <c r="D330" s="357">
        <v>1021686</v>
      </c>
      <c r="E330" s="357">
        <v>1004566.03</v>
      </c>
      <c r="F330" s="357">
        <v>1101711.2</v>
      </c>
      <c r="G330" s="358"/>
    </row>
    <row r="331" spans="2:7" x14ac:dyDescent="0.3">
      <c r="B331" s="358" t="s">
        <v>456</v>
      </c>
      <c r="C331" s="357">
        <v>1086049752</v>
      </c>
      <c r="D331" s="357">
        <v>117726564.94</v>
      </c>
      <c r="E331" s="357">
        <v>117726564.94</v>
      </c>
      <c r="F331" s="357">
        <v>112190675.94</v>
      </c>
      <c r="G331" s="358"/>
    </row>
    <row r="332" spans="2:7" x14ac:dyDescent="0.3">
      <c r="B332" s="358" t="s">
        <v>465</v>
      </c>
      <c r="C332" s="357">
        <v>6210768157</v>
      </c>
      <c r="D332" s="357">
        <v>495372595.93000001</v>
      </c>
      <c r="E332" s="357">
        <v>495372595.93000001</v>
      </c>
      <c r="F332" s="357">
        <v>487414989.13</v>
      </c>
      <c r="G332" s="358"/>
    </row>
    <row r="333" spans="2:7" x14ac:dyDescent="0.3">
      <c r="B333" s="356" t="s">
        <v>687</v>
      </c>
      <c r="C333" s="357">
        <v>656607258</v>
      </c>
      <c r="D333" s="357">
        <v>6849407.2999999998</v>
      </c>
      <c r="E333" s="357">
        <v>45715841.630000003</v>
      </c>
      <c r="F333" s="357">
        <v>38565694.160000004</v>
      </c>
      <c r="G333" s="358"/>
    </row>
    <row r="334" spans="2:7" x14ac:dyDescent="0.3">
      <c r="B334" s="358" t="s">
        <v>688</v>
      </c>
      <c r="C334" s="357">
        <v>579907258</v>
      </c>
      <c r="D334" s="357">
        <v>2959171.3</v>
      </c>
      <c r="E334" s="357">
        <v>38425251.549999997</v>
      </c>
      <c r="F334" s="357">
        <v>36940304.060000002</v>
      </c>
    </row>
    <row r="335" spans="2:7" x14ac:dyDescent="0.3">
      <c r="B335" s="358" t="s">
        <v>689</v>
      </c>
      <c r="C335" s="357">
        <v>54500000</v>
      </c>
      <c r="D335" s="357">
        <v>206650.01</v>
      </c>
      <c r="E335" s="357">
        <v>3552406.09</v>
      </c>
      <c r="F335" s="357">
        <v>779206.1</v>
      </c>
    </row>
    <row r="336" spans="2:7" x14ac:dyDescent="0.3">
      <c r="B336" s="358" t="s">
        <v>690</v>
      </c>
      <c r="C336" s="357">
        <v>22200000</v>
      </c>
      <c r="D336" s="357">
        <v>3683585.99</v>
      </c>
      <c r="E336" s="357">
        <v>3738183.99</v>
      </c>
      <c r="F336" s="357">
        <v>846184</v>
      </c>
    </row>
    <row r="337" spans="2:6" x14ac:dyDescent="0.3">
      <c r="B337" s="356" t="s">
        <v>691</v>
      </c>
      <c r="C337" s="357">
        <v>28022531</v>
      </c>
      <c r="D337" s="357">
        <v>1046782.02</v>
      </c>
      <c r="E337" s="357">
        <v>1022131.06</v>
      </c>
      <c r="F337" s="357">
        <v>870198.64</v>
      </c>
    </row>
    <row r="338" spans="2:6" x14ac:dyDescent="0.3">
      <c r="B338" s="358" t="s">
        <v>463</v>
      </c>
      <c r="C338" s="357">
        <v>28022531</v>
      </c>
      <c r="D338" s="357">
        <v>1046782.02</v>
      </c>
      <c r="E338" s="357">
        <v>1022131.06</v>
      </c>
      <c r="F338" s="357">
        <v>870198.64</v>
      </c>
    </row>
    <row r="339" spans="2:6" x14ac:dyDescent="0.3">
      <c r="B339" s="356" t="s">
        <v>692</v>
      </c>
      <c r="C339" s="357">
        <v>143621879</v>
      </c>
      <c r="D339" s="357">
        <v>4775112.88</v>
      </c>
      <c r="E339" s="357">
        <v>10329373.220000001</v>
      </c>
      <c r="F339" s="357">
        <v>9822189.6899999995</v>
      </c>
    </row>
    <row r="340" spans="2:6" x14ac:dyDescent="0.3">
      <c r="B340" s="358" t="s">
        <v>693</v>
      </c>
      <c r="C340" s="357">
        <v>143621879</v>
      </c>
      <c r="D340" s="357">
        <v>4775112.88</v>
      </c>
      <c r="E340" s="357">
        <v>10329373.220000001</v>
      </c>
      <c r="F340" s="357">
        <v>9822189.6899999995</v>
      </c>
    </row>
    <row r="341" spans="2:6" x14ac:dyDescent="0.3">
      <c r="B341" s="352" t="s">
        <v>694</v>
      </c>
      <c r="C341" s="353">
        <v>49629942224</v>
      </c>
      <c r="D341" s="353">
        <v>4403044966.2700005</v>
      </c>
      <c r="E341" s="353">
        <v>4734205583.6600018</v>
      </c>
      <c r="F341" s="353">
        <v>4477824766.4300003</v>
      </c>
    </row>
    <row r="342" spans="2:6" x14ac:dyDescent="0.3">
      <c r="B342" s="354" t="s">
        <v>695</v>
      </c>
      <c r="C342" s="355">
        <v>49629942224</v>
      </c>
      <c r="D342" s="355">
        <v>4403044966.2700005</v>
      </c>
      <c r="E342" s="355">
        <v>4734205583.6600018</v>
      </c>
      <c r="F342" s="355">
        <v>4477824766.4300003</v>
      </c>
    </row>
    <row r="343" spans="2:6" x14ac:dyDescent="0.3">
      <c r="B343" s="356" t="s">
        <v>696</v>
      </c>
      <c r="C343" s="357">
        <v>30578964242</v>
      </c>
      <c r="D343" s="357">
        <v>2896035860.3099999</v>
      </c>
      <c r="E343" s="357">
        <v>2977616241.9200006</v>
      </c>
      <c r="F343" s="357">
        <v>2635798692.7300005</v>
      </c>
    </row>
    <row r="344" spans="2:6" x14ac:dyDescent="0.3">
      <c r="B344" s="358" t="s">
        <v>463</v>
      </c>
      <c r="C344" s="357">
        <v>2116987288</v>
      </c>
      <c r="D344" s="357">
        <v>83771289.640000001</v>
      </c>
      <c r="E344" s="357">
        <v>112770093.05</v>
      </c>
      <c r="F344" s="357">
        <v>128199560.8</v>
      </c>
    </row>
    <row r="345" spans="2:6" x14ac:dyDescent="0.3">
      <c r="B345" s="358" t="s">
        <v>697</v>
      </c>
      <c r="C345" s="357">
        <v>7856937928</v>
      </c>
      <c r="D345" s="357">
        <v>252972526.93000001</v>
      </c>
      <c r="E345" s="357">
        <v>339325333.98000002</v>
      </c>
      <c r="F345" s="357">
        <v>203547167.11000001</v>
      </c>
    </row>
    <row r="346" spans="2:6" x14ac:dyDescent="0.3">
      <c r="B346" s="358" t="s">
        <v>698</v>
      </c>
      <c r="C346" s="357">
        <v>6686175849</v>
      </c>
      <c r="D346" s="357">
        <v>1523009274.5699999</v>
      </c>
      <c r="E346" s="357">
        <v>1516590087.45</v>
      </c>
      <c r="F346" s="357">
        <v>518140385.74000001</v>
      </c>
    </row>
    <row r="347" spans="2:6" x14ac:dyDescent="0.3">
      <c r="B347" s="358" t="s">
        <v>699</v>
      </c>
      <c r="C347" s="357">
        <v>2840214960</v>
      </c>
      <c r="D347" s="357">
        <v>285113831.00999999</v>
      </c>
      <c r="E347" s="357">
        <v>285113831.00999999</v>
      </c>
      <c r="F347" s="357">
        <v>869040712.36000001</v>
      </c>
    </row>
    <row r="348" spans="2:6" x14ac:dyDescent="0.3">
      <c r="B348" s="358" t="s">
        <v>700</v>
      </c>
      <c r="C348" s="357">
        <v>1386231214</v>
      </c>
      <c r="D348" s="357">
        <v>42575659.920000002</v>
      </c>
      <c r="E348" s="357">
        <v>42575659.920000002</v>
      </c>
      <c r="F348" s="357">
        <v>171414024.94999999</v>
      </c>
    </row>
    <row r="349" spans="2:6" x14ac:dyDescent="0.3">
      <c r="B349" s="358" t="s">
        <v>701</v>
      </c>
      <c r="C349" s="357">
        <v>670076958</v>
      </c>
      <c r="D349" s="357">
        <v>108418228.70999999</v>
      </c>
      <c r="E349" s="357">
        <v>15572310.27</v>
      </c>
      <c r="F349" s="357">
        <v>46566595.700000003</v>
      </c>
    </row>
    <row r="350" spans="2:6" x14ac:dyDescent="0.3">
      <c r="B350" s="358" t="s">
        <v>702</v>
      </c>
      <c r="C350" s="357">
        <v>1594918426</v>
      </c>
      <c r="D350" s="357">
        <v>434766969.69999999</v>
      </c>
      <c r="E350" s="357">
        <v>425856443.77999997</v>
      </c>
      <c r="F350" s="357">
        <v>295524598.01999998</v>
      </c>
    </row>
    <row r="351" spans="2:6" x14ac:dyDescent="0.3">
      <c r="B351" s="358" t="s">
        <v>703</v>
      </c>
      <c r="C351" s="357">
        <v>3570430341</v>
      </c>
      <c r="D351" s="357">
        <v>0</v>
      </c>
      <c r="E351" s="357">
        <v>0</v>
      </c>
      <c r="F351" s="357">
        <v>0</v>
      </c>
    </row>
    <row r="352" spans="2:6" x14ac:dyDescent="0.3">
      <c r="B352" s="358" t="s">
        <v>704</v>
      </c>
      <c r="C352" s="357">
        <v>935700000</v>
      </c>
      <c r="D352" s="357">
        <v>0</v>
      </c>
      <c r="E352" s="357">
        <v>74404402.629999995</v>
      </c>
      <c r="F352" s="357">
        <v>74788846.049999997</v>
      </c>
    </row>
    <row r="353" spans="2:6" x14ac:dyDescent="0.3">
      <c r="B353" s="358" t="s">
        <v>705</v>
      </c>
      <c r="C353" s="357">
        <v>388785552</v>
      </c>
      <c r="D353" s="357">
        <v>51192267.530000001</v>
      </c>
      <c r="E353" s="357">
        <v>51192267.530000001</v>
      </c>
      <c r="F353" s="357">
        <v>139497624.63</v>
      </c>
    </row>
    <row r="354" spans="2:6" x14ac:dyDescent="0.3">
      <c r="B354" s="358" t="s">
        <v>456</v>
      </c>
      <c r="C354" s="357">
        <v>66766206</v>
      </c>
      <c r="D354" s="357">
        <v>135862</v>
      </c>
      <c r="E354" s="357">
        <v>135862</v>
      </c>
      <c r="F354" s="357">
        <v>5135862</v>
      </c>
    </row>
    <row r="355" spans="2:6" x14ac:dyDescent="0.3">
      <c r="B355" s="358" t="s">
        <v>465</v>
      </c>
      <c r="C355" s="357">
        <v>2465739520</v>
      </c>
      <c r="D355" s="357">
        <v>114079950.3</v>
      </c>
      <c r="E355" s="357">
        <v>114079950.3</v>
      </c>
      <c r="F355" s="357">
        <v>183943315.37</v>
      </c>
    </row>
    <row r="356" spans="2:6" x14ac:dyDescent="0.3">
      <c r="B356" s="356" t="s">
        <v>706</v>
      </c>
      <c r="C356" s="357">
        <v>381535786</v>
      </c>
      <c r="D356" s="357">
        <v>3963772.1</v>
      </c>
      <c r="E356" s="357">
        <v>27529792.300000001</v>
      </c>
      <c r="F356" s="357">
        <v>33511168.059999999</v>
      </c>
    </row>
    <row r="357" spans="2:6" x14ac:dyDescent="0.3">
      <c r="B357" s="358" t="s">
        <v>707</v>
      </c>
      <c r="C357" s="357">
        <v>381535786</v>
      </c>
      <c r="D357" s="357">
        <v>3963772.1</v>
      </c>
      <c r="E357" s="357">
        <v>27529792.300000001</v>
      </c>
      <c r="F357" s="357">
        <v>33511168.059999999</v>
      </c>
    </row>
    <row r="358" spans="2:6" x14ac:dyDescent="0.3">
      <c r="B358" s="356" t="s">
        <v>708</v>
      </c>
      <c r="C358" s="357">
        <v>15809352501</v>
      </c>
      <c r="D358" s="357">
        <v>1234737279.3599999</v>
      </c>
      <c r="E358" s="357">
        <v>1447272145.8299999</v>
      </c>
      <c r="F358" s="357">
        <v>1625978660.72</v>
      </c>
    </row>
    <row r="359" spans="2:6" x14ac:dyDescent="0.3">
      <c r="B359" s="358" t="s">
        <v>709</v>
      </c>
      <c r="C359" s="357">
        <v>15809352501</v>
      </c>
      <c r="D359" s="357">
        <v>1234737279.3599999</v>
      </c>
      <c r="E359" s="357">
        <v>1447272145.8299999</v>
      </c>
      <c r="F359" s="357">
        <v>1625978660.72</v>
      </c>
    </row>
    <row r="360" spans="2:6" x14ac:dyDescent="0.3">
      <c r="B360" s="356" t="s">
        <v>710</v>
      </c>
      <c r="C360" s="357">
        <v>2402383038</v>
      </c>
      <c r="D360" s="357">
        <v>246740108.27000001</v>
      </c>
      <c r="E360" s="357">
        <v>251317231.37</v>
      </c>
      <c r="F360" s="357">
        <v>152427402.87</v>
      </c>
    </row>
    <row r="361" spans="2:6" x14ac:dyDescent="0.3">
      <c r="B361" s="358" t="s">
        <v>709</v>
      </c>
      <c r="C361" s="357">
        <v>2402383038</v>
      </c>
      <c r="D361" s="357">
        <v>246740108.27000001</v>
      </c>
      <c r="E361" s="357">
        <v>251317231.37</v>
      </c>
      <c r="F361" s="357">
        <v>152427402.87</v>
      </c>
    </row>
    <row r="362" spans="2:6" x14ac:dyDescent="0.3">
      <c r="B362" s="356" t="s">
        <v>711</v>
      </c>
      <c r="C362" s="357">
        <v>165796445</v>
      </c>
      <c r="D362" s="357">
        <v>3239716.84</v>
      </c>
      <c r="E362" s="357">
        <v>11241565.039999999</v>
      </c>
      <c r="F362" s="357">
        <v>12025255.57</v>
      </c>
    </row>
    <row r="363" spans="2:6" x14ac:dyDescent="0.3">
      <c r="B363" s="358" t="s">
        <v>702</v>
      </c>
      <c r="C363" s="357">
        <v>165796445</v>
      </c>
      <c r="D363" s="357">
        <v>3239716.84</v>
      </c>
      <c r="E363" s="357">
        <v>11241565.039999999</v>
      </c>
      <c r="F363" s="357">
        <v>12025255.57</v>
      </c>
    </row>
    <row r="364" spans="2:6" x14ac:dyDescent="0.3">
      <c r="B364" s="356" t="s">
        <v>712</v>
      </c>
      <c r="C364" s="357">
        <v>215826208</v>
      </c>
      <c r="D364" s="357">
        <v>15652019.119999999</v>
      </c>
      <c r="E364" s="357">
        <v>14328089.93</v>
      </c>
      <c r="F364" s="357">
        <v>13353302.77</v>
      </c>
    </row>
    <row r="365" spans="2:6" x14ac:dyDescent="0.3">
      <c r="B365" s="358" t="s">
        <v>713</v>
      </c>
      <c r="C365" s="357">
        <v>215826208</v>
      </c>
      <c r="D365" s="357">
        <v>15652019.119999999</v>
      </c>
      <c r="E365" s="357">
        <v>14328089.93</v>
      </c>
      <c r="F365" s="357">
        <v>13353302.77</v>
      </c>
    </row>
    <row r="366" spans="2:6" x14ac:dyDescent="0.3">
      <c r="B366" s="356" t="s">
        <v>714</v>
      </c>
      <c r="C366" s="357">
        <v>76084004</v>
      </c>
      <c r="D366" s="357">
        <v>2676210.27</v>
      </c>
      <c r="E366" s="357">
        <v>4900517.2699999996</v>
      </c>
      <c r="F366" s="357">
        <v>4730283.71</v>
      </c>
    </row>
    <row r="367" spans="2:6" x14ac:dyDescent="0.3">
      <c r="B367" s="358" t="s">
        <v>715</v>
      </c>
      <c r="C367" s="357">
        <v>76084004</v>
      </c>
      <c r="D367" s="357">
        <v>2676210.27</v>
      </c>
      <c r="E367" s="357">
        <v>4900517.2699999996</v>
      </c>
      <c r="F367" s="357">
        <v>4730283.71</v>
      </c>
    </row>
    <row r="368" spans="2:6" x14ac:dyDescent="0.3">
      <c r="B368" s="352" t="s">
        <v>716</v>
      </c>
      <c r="C368" s="353">
        <v>27416574286</v>
      </c>
      <c r="D368" s="353">
        <v>706460275.46999991</v>
      </c>
      <c r="E368" s="353">
        <v>786111657.69000006</v>
      </c>
      <c r="F368" s="353">
        <v>1207767187.6900001</v>
      </c>
    </row>
    <row r="369" spans="2:6" x14ac:dyDescent="0.3">
      <c r="B369" s="354" t="s">
        <v>717</v>
      </c>
      <c r="C369" s="355">
        <v>27416574286</v>
      </c>
      <c r="D369" s="355">
        <v>706460275.46999991</v>
      </c>
      <c r="E369" s="355">
        <v>786111657.69000006</v>
      </c>
      <c r="F369" s="355">
        <v>1207767187.6900001</v>
      </c>
    </row>
    <row r="370" spans="2:6" x14ac:dyDescent="0.3">
      <c r="B370" s="356" t="s">
        <v>718</v>
      </c>
      <c r="C370" s="357">
        <v>26878659139</v>
      </c>
      <c r="D370" s="357">
        <v>687702355.13</v>
      </c>
      <c r="E370" s="357">
        <v>748205540.19000006</v>
      </c>
      <c r="F370" s="357">
        <v>1164322453.8000002</v>
      </c>
    </row>
    <row r="371" spans="2:6" x14ac:dyDescent="0.3">
      <c r="B371" s="358" t="s">
        <v>463</v>
      </c>
      <c r="C371" s="357">
        <v>2927566356</v>
      </c>
      <c r="D371" s="357">
        <v>90879562.890000001</v>
      </c>
      <c r="E371" s="357">
        <v>152702854.36000001</v>
      </c>
      <c r="F371" s="357">
        <v>137273587.33000001</v>
      </c>
    </row>
    <row r="372" spans="2:6" x14ac:dyDescent="0.3">
      <c r="B372" s="358" t="s">
        <v>719</v>
      </c>
      <c r="C372" s="357">
        <v>132720656</v>
      </c>
      <c r="D372" s="357">
        <v>648750</v>
      </c>
      <c r="E372" s="357">
        <v>7532646.1500000004</v>
      </c>
      <c r="F372" s="357">
        <v>6768796.1500000004</v>
      </c>
    </row>
    <row r="373" spans="2:6" x14ac:dyDescent="0.3">
      <c r="B373" s="358" t="s">
        <v>720</v>
      </c>
      <c r="C373" s="357">
        <v>1259876451</v>
      </c>
      <c r="D373" s="357">
        <v>92321269.409999996</v>
      </c>
      <c r="E373" s="357">
        <v>74009275.189999998</v>
      </c>
      <c r="F373" s="357">
        <v>99473803.909999996</v>
      </c>
    </row>
    <row r="374" spans="2:6" x14ac:dyDescent="0.3">
      <c r="B374" s="358" t="s">
        <v>721</v>
      </c>
      <c r="C374" s="357">
        <v>227852423</v>
      </c>
      <c r="D374" s="357">
        <v>4547522.5</v>
      </c>
      <c r="E374" s="357">
        <v>12380698.35</v>
      </c>
      <c r="F374" s="357">
        <v>12450698.35</v>
      </c>
    </row>
    <row r="375" spans="2:6" x14ac:dyDescent="0.3">
      <c r="B375" s="358" t="s">
        <v>722</v>
      </c>
      <c r="C375" s="357">
        <v>55000000</v>
      </c>
      <c r="D375" s="357">
        <v>0</v>
      </c>
      <c r="E375" s="357">
        <v>2274815.81</v>
      </c>
      <c r="F375" s="357">
        <v>1854715.81</v>
      </c>
    </row>
    <row r="376" spans="2:6" x14ac:dyDescent="0.3">
      <c r="B376" s="358" t="s">
        <v>456</v>
      </c>
      <c r="C376" s="357">
        <v>20037469171</v>
      </c>
      <c r="D376" s="357">
        <v>363199491.98000002</v>
      </c>
      <c r="E376" s="357">
        <v>363199491.98000002</v>
      </c>
      <c r="F376" s="357">
        <v>569947494.82000005</v>
      </c>
    </row>
    <row r="377" spans="2:6" x14ac:dyDescent="0.3">
      <c r="B377" s="358" t="s">
        <v>465</v>
      </c>
      <c r="C377" s="357">
        <v>2238174082</v>
      </c>
      <c r="D377" s="357">
        <v>136105758.34999999</v>
      </c>
      <c r="E377" s="357">
        <v>136105758.34999999</v>
      </c>
      <c r="F377" s="357">
        <v>336553357.43000001</v>
      </c>
    </row>
    <row r="378" spans="2:6" x14ac:dyDescent="0.3">
      <c r="B378" s="356" t="s">
        <v>723</v>
      </c>
      <c r="C378" s="357">
        <v>239151602</v>
      </c>
      <c r="D378" s="357">
        <v>7230998.9299999997</v>
      </c>
      <c r="E378" s="357">
        <v>12319891.460000001</v>
      </c>
      <c r="F378" s="357">
        <v>19106584.329999998</v>
      </c>
    </row>
    <row r="379" spans="2:6" x14ac:dyDescent="0.3">
      <c r="B379" s="358" t="s">
        <v>724</v>
      </c>
      <c r="C379" s="357">
        <v>239151602</v>
      </c>
      <c r="D379" s="357">
        <v>7230998.9299999997</v>
      </c>
      <c r="E379" s="357">
        <v>12319891.460000001</v>
      </c>
      <c r="F379" s="357">
        <v>19106584.329999998</v>
      </c>
    </row>
    <row r="380" spans="2:6" x14ac:dyDescent="0.3">
      <c r="B380" s="356" t="s">
        <v>725</v>
      </c>
      <c r="C380" s="357">
        <v>158763545</v>
      </c>
      <c r="D380" s="357">
        <v>6238265.4299999997</v>
      </c>
      <c r="E380" s="357">
        <v>14712921.449999999</v>
      </c>
      <c r="F380" s="357">
        <v>14539507.109999999</v>
      </c>
    </row>
    <row r="381" spans="2:6" x14ac:dyDescent="0.3">
      <c r="B381" s="358" t="s">
        <v>720</v>
      </c>
      <c r="C381" s="357">
        <v>158763545</v>
      </c>
      <c r="D381" s="357">
        <v>6238265.4299999997</v>
      </c>
      <c r="E381" s="357">
        <v>14712921.449999999</v>
      </c>
      <c r="F381" s="357">
        <v>14539507.109999999</v>
      </c>
    </row>
    <row r="382" spans="2:6" x14ac:dyDescent="0.3">
      <c r="B382" s="356" t="s">
        <v>726</v>
      </c>
      <c r="C382" s="357">
        <v>60000000</v>
      </c>
      <c r="D382" s="357">
        <v>3810823.44</v>
      </c>
      <c r="E382" s="357">
        <v>4711788.41</v>
      </c>
      <c r="F382" s="357">
        <v>3808568.42</v>
      </c>
    </row>
    <row r="383" spans="2:6" x14ac:dyDescent="0.3">
      <c r="B383" s="358" t="s">
        <v>720</v>
      </c>
      <c r="C383" s="357">
        <v>60000000</v>
      </c>
      <c r="D383" s="357">
        <v>3810823.44</v>
      </c>
      <c r="E383" s="357">
        <v>4711788.41</v>
      </c>
      <c r="F383" s="357">
        <v>3808568.42</v>
      </c>
    </row>
    <row r="384" spans="2:6" x14ac:dyDescent="0.3">
      <c r="B384" s="356" t="s">
        <v>727</v>
      </c>
      <c r="C384" s="357">
        <v>80000000</v>
      </c>
      <c r="D384" s="357">
        <v>1477832.54</v>
      </c>
      <c r="E384" s="357">
        <v>6161516.1799999997</v>
      </c>
      <c r="F384" s="357">
        <v>5990074.0300000003</v>
      </c>
    </row>
    <row r="385" spans="2:6" x14ac:dyDescent="0.3">
      <c r="B385" s="358" t="s">
        <v>719</v>
      </c>
      <c r="C385" s="357">
        <v>80000000</v>
      </c>
      <c r="D385" s="357">
        <v>1477832.54</v>
      </c>
      <c r="E385" s="357">
        <v>6161516.1799999997</v>
      </c>
      <c r="F385" s="357">
        <v>5990074.0300000003</v>
      </c>
    </row>
    <row r="386" spans="2:6" x14ac:dyDescent="0.3">
      <c r="B386" s="352" t="s">
        <v>728</v>
      </c>
      <c r="C386" s="353">
        <v>10706014966</v>
      </c>
      <c r="D386" s="353">
        <v>379371220.10000002</v>
      </c>
      <c r="E386" s="353">
        <v>368432276.85000002</v>
      </c>
      <c r="F386" s="353">
        <v>231198095.19999999</v>
      </c>
    </row>
    <row r="387" spans="2:6" x14ac:dyDescent="0.3">
      <c r="B387" s="354" t="s">
        <v>729</v>
      </c>
      <c r="C387" s="355">
        <v>10706014966</v>
      </c>
      <c r="D387" s="355">
        <v>379371220.10000002</v>
      </c>
      <c r="E387" s="355">
        <v>368432276.85000002</v>
      </c>
      <c r="F387" s="355">
        <v>231198095.19999999</v>
      </c>
    </row>
    <row r="388" spans="2:6" x14ac:dyDescent="0.3">
      <c r="B388" s="356" t="s">
        <v>730</v>
      </c>
      <c r="C388" s="357">
        <v>7275211979</v>
      </c>
      <c r="D388" s="357">
        <v>125547654.65000001</v>
      </c>
      <c r="E388" s="357">
        <v>262217271.81999999</v>
      </c>
      <c r="F388" s="357">
        <v>167142248.30999997</v>
      </c>
    </row>
    <row r="389" spans="2:6" x14ac:dyDescent="0.3">
      <c r="B389" s="358" t="s">
        <v>463</v>
      </c>
      <c r="C389" s="357">
        <v>1007492941</v>
      </c>
      <c r="D389" s="357">
        <v>15496071.529999999</v>
      </c>
      <c r="E389" s="357">
        <v>20198157.98</v>
      </c>
      <c r="F389" s="357">
        <v>18273531.34</v>
      </c>
    </row>
    <row r="390" spans="2:6" x14ac:dyDescent="0.3">
      <c r="B390" s="358" t="s">
        <v>731</v>
      </c>
      <c r="C390" s="357">
        <v>5738180137</v>
      </c>
      <c r="D390" s="357">
        <v>95106501.450000003</v>
      </c>
      <c r="E390" s="357">
        <v>220882137.06999999</v>
      </c>
      <c r="F390" s="357">
        <v>119266054.54000001</v>
      </c>
    </row>
    <row r="391" spans="2:6" x14ac:dyDescent="0.3">
      <c r="B391" s="358" t="s">
        <v>732</v>
      </c>
      <c r="C391" s="357">
        <v>239028041</v>
      </c>
      <c r="D391" s="357">
        <v>590030.34</v>
      </c>
      <c r="E391" s="357">
        <v>6781925.4400000004</v>
      </c>
      <c r="F391" s="357">
        <v>5936713.3899999997</v>
      </c>
    </row>
    <row r="392" spans="2:6" x14ac:dyDescent="0.3">
      <c r="B392" s="358" t="s">
        <v>456</v>
      </c>
      <c r="C392" s="357">
        <v>290510860</v>
      </c>
      <c r="D392" s="357">
        <v>14355051.33</v>
      </c>
      <c r="E392" s="357">
        <v>14355051.33</v>
      </c>
      <c r="F392" s="357">
        <v>23665949.039999999</v>
      </c>
    </row>
    <row r="393" spans="2:6" x14ac:dyDescent="0.3">
      <c r="B393" s="356" t="s">
        <v>733</v>
      </c>
      <c r="C393" s="357">
        <v>3430802987</v>
      </c>
      <c r="D393" s="357">
        <v>253823565.44999999</v>
      </c>
      <c r="E393" s="357">
        <v>106215005.03</v>
      </c>
      <c r="F393" s="357">
        <v>64055846.890000001</v>
      </c>
    </row>
    <row r="394" spans="2:6" x14ac:dyDescent="0.3">
      <c r="B394" s="358" t="s">
        <v>734</v>
      </c>
      <c r="C394" s="357">
        <v>3430802987</v>
      </c>
      <c r="D394" s="357">
        <v>253823565.44999999</v>
      </c>
      <c r="E394" s="357">
        <v>106215005.03</v>
      </c>
      <c r="F394" s="357">
        <v>64055846.890000001</v>
      </c>
    </row>
    <row r="395" spans="2:6" x14ac:dyDescent="0.3">
      <c r="B395" s="352" t="s">
        <v>735</v>
      </c>
      <c r="C395" s="353">
        <v>9019720675</v>
      </c>
      <c r="D395" s="353">
        <v>699937409.38999999</v>
      </c>
      <c r="E395" s="353">
        <v>699937409.38999999</v>
      </c>
      <c r="F395" s="353">
        <v>699937409.38999999</v>
      </c>
    </row>
    <row r="396" spans="2:6" x14ac:dyDescent="0.3">
      <c r="B396" s="354" t="s">
        <v>736</v>
      </c>
      <c r="C396" s="355">
        <v>9019720675</v>
      </c>
      <c r="D396" s="355">
        <v>699937409.38999999</v>
      </c>
      <c r="E396" s="355">
        <v>699937409.38999999</v>
      </c>
      <c r="F396" s="355">
        <v>699937409.38999999</v>
      </c>
    </row>
    <row r="397" spans="2:6" x14ac:dyDescent="0.3">
      <c r="B397" s="356" t="s">
        <v>737</v>
      </c>
      <c r="C397" s="357">
        <v>9019720675</v>
      </c>
      <c r="D397" s="357">
        <v>699937409.38999999</v>
      </c>
      <c r="E397" s="357">
        <v>699937409.38999999</v>
      </c>
      <c r="F397" s="357">
        <v>699937409.38999999</v>
      </c>
    </row>
    <row r="398" spans="2:6" x14ac:dyDescent="0.3">
      <c r="B398" s="358" t="s">
        <v>463</v>
      </c>
      <c r="C398" s="357">
        <v>491457444</v>
      </c>
      <c r="D398" s="357">
        <v>40954787</v>
      </c>
      <c r="E398" s="357">
        <v>40954787</v>
      </c>
      <c r="F398" s="357">
        <v>40954787</v>
      </c>
    </row>
    <row r="399" spans="2:6" x14ac:dyDescent="0.3">
      <c r="B399" s="358" t="s">
        <v>738</v>
      </c>
      <c r="C399" s="357">
        <v>6906945979</v>
      </c>
      <c r="D399" s="357">
        <v>524153367.63999999</v>
      </c>
      <c r="E399" s="357">
        <v>524153367.63999999</v>
      </c>
      <c r="F399" s="357">
        <v>524153367.63999999</v>
      </c>
    </row>
    <row r="400" spans="2:6" x14ac:dyDescent="0.3">
      <c r="B400" s="358" t="s">
        <v>739</v>
      </c>
      <c r="C400" s="357">
        <v>1385449978</v>
      </c>
      <c r="D400" s="357">
        <v>115173648.58</v>
      </c>
      <c r="E400" s="357">
        <v>115173648.58</v>
      </c>
      <c r="F400" s="357">
        <v>115173648.58</v>
      </c>
    </row>
    <row r="401" spans="2:6" x14ac:dyDescent="0.3">
      <c r="B401" s="358" t="s">
        <v>740</v>
      </c>
      <c r="C401" s="357">
        <v>235867274</v>
      </c>
      <c r="D401" s="357">
        <v>19655606.170000002</v>
      </c>
      <c r="E401" s="357">
        <v>19655606.170000002</v>
      </c>
      <c r="F401" s="357">
        <v>19655606.170000002</v>
      </c>
    </row>
    <row r="402" spans="2:6" x14ac:dyDescent="0.3">
      <c r="B402" s="352" t="s">
        <v>741</v>
      </c>
      <c r="C402" s="353">
        <v>1227625693</v>
      </c>
      <c r="D402" s="353">
        <v>48347972.849999994</v>
      </c>
      <c r="E402" s="353">
        <v>73907835.5</v>
      </c>
      <c r="F402" s="353">
        <v>78966426.270000011</v>
      </c>
    </row>
    <row r="403" spans="2:6" x14ac:dyDescent="0.3">
      <c r="B403" s="354" t="s">
        <v>742</v>
      </c>
      <c r="C403" s="355">
        <v>1227625693</v>
      </c>
      <c r="D403" s="355">
        <v>48347972.849999994</v>
      </c>
      <c r="E403" s="355">
        <v>73907835.5</v>
      </c>
      <c r="F403" s="355">
        <v>78966426.270000011</v>
      </c>
    </row>
    <row r="404" spans="2:6" x14ac:dyDescent="0.3">
      <c r="B404" s="356" t="s">
        <v>743</v>
      </c>
      <c r="C404" s="357">
        <v>1227625693</v>
      </c>
      <c r="D404" s="357">
        <v>48347972.849999994</v>
      </c>
      <c r="E404" s="357">
        <v>73907835.5</v>
      </c>
      <c r="F404" s="357">
        <v>78966426.270000011</v>
      </c>
    </row>
    <row r="405" spans="2:6" x14ac:dyDescent="0.3">
      <c r="B405" s="358" t="s">
        <v>463</v>
      </c>
      <c r="C405" s="357">
        <v>525085916</v>
      </c>
      <c r="D405" s="357">
        <v>7805455.3300000001</v>
      </c>
      <c r="E405" s="357">
        <v>33501573.789999999</v>
      </c>
      <c r="F405" s="357">
        <v>37523998.740000002</v>
      </c>
    </row>
    <row r="406" spans="2:6" x14ac:dyDescent="0.3">
      <c r="B406" s="358" t="s">
        <v>744</v>
      </c>
      <c r="C406" s="357">
        <v>14094366</v>
      </c>
      <c r="D406" s="357">
        <v>565328</v>
      </c>
      <c r="E406" s="357">
        <v>416897.75</v>
      </c>
      <c r="F406" s="357">
        <v>6558227.1900000004</v>
      </c>
    </row>
    <row r="407" spans="2:6" x14ac:dyDescent="0.3">
      <c r="B407" s="358" t="s">
        <v>745</v>
      </c>
      <c r="C407" s="357">
        <v>25914420</v>
      </c>
      <c r="D407" s="357">
        <v>1490715.03</v>
      </c>
      <c r="E407" s="357">
        <v>1630594.16</v>
      </c>
      <c r="F407" s="357">
        <v>986441.94</v>
      </c>
    </row>
    <row r="408" spans="2:6" x14ac:dyDescent="0.3">
      <c r="B408" s="358" t="s">
        <v>746</v>
      </c>
      <c r="C408" s="357">
        <v>437000465</v>
      </c>
      <c r="D408" s="357">
        <v>29301567.149999999</v>
      </c>
      <c r="E408" s="357">
        <v>30083659.829999998</v>
      </c>
      <c r="F408" s="357">
        <v>25089143.050000001</v>
      </c>
    </row>
    <row r="409" spans="2:6" x14ac:dyDescent="0.3">
      <c r="B409" s="358" t="s">
        <v>747</v>
      </c>
      <c r="C409" s="357">
        <v>110385075</v>
      </c>
      <c r="D409" s="357">
        <v>575903.72</v>
      </c>
      <c r="E409" s="357">
        <v>434876.35</v>
      </c>
      <c r="F409" s="357">
        <v>845421.95</v>
      </c>
    </row>
    <row r="410" spans="2:6" x14ac:dyDescent="0.3">
      <c r="B410" s="358" t="s">
        <v>493</v>
      </c>
      <c r="C410" s="357">
        <v>24820000</v>
      </c>
      <c r="D410" s="357">
        <v>1075216</v>
      </c>
      <c r="E410" s="357">
        <v>306446</v>
      </c>
      <c r="F410" s="357">
        <v>429405.78</v>
      </c>
    </row>
    <row r="411" spans="2:6" x14ac:dyDescent="0.3">
      <c r="B411" s="358" t="s">
        <v>456</v>
      </c>
      <c r="C411" s="357">
        <v>90325451</v>
      </c>
      <c r="D411" s="357">
        <v>7533787.6200000001</v>
      </c>
      <c r="E411" s="357">
        <v>7533787.6200000001</v>
      </c>
      <c r="F411" s="357">
        <v>7533787.6200000001</v>
      </c>
    </row>
    <row r="412" spans="2:6" x14ac:dyDescent="0.3">
      <c r="B412" s="352" t="s">
        <v>748</v>
      </c>
      <c r="C412" s="353">
        <v>3260981778</v>
      </c>
      <c r="D412" s="353">
        <v>342632526.63999999</v>
      </c>
      <c r="E412" s="353">
        <v>245397870.34000003</v>
      </c>
      <c r="F412" s="353">
        <v>298633336.41999996</v>
      </c>
    </row>
    <row r="413" spans="2:6" x14ac:dyDescent="0.3">
      <c r="B413" s="354" t="s">
        <v>749</v>
      </c>
      <c r="C413" s="355">
        <v>3260981778</v>
      </c>
      <c r="D413" s="355">
        <v>342632526.63999999</v>
      </c>
      <c r="E413" s="355">
        <v>245397870.34000003</v>
      </c>
      <c r="F413" s="355">
        <v>298633336.41999996</v>
      </c>
    </row>
    <row r="414" spans="2:6" x14ac:dyDescent="0.3">
      <c r="B414" s="356" t="s">
        <v>750</v>
      </c>
      <c r="C414" s="357">
        <v>2120275489</v>
      </c>
      <c r="D414" s="357">
        <v>241147270.56</v>
      </c>
      <c r="E414" s="357">
        <v>164349511.11000001</v>
      </c>
      <c r="F414" s="357">
        <v>218264731.63999999</v>
      </c>
    </row>
    <row r="415" spans="2:6" x14ac:dyDescent="0.3">
      <c r="B415" s="358" t="s">
        <v>463</v>
      </c>
      <c r="C415" s="357">
        <v>612994203</v>
      </c>
      <c r="D415" s="357">
        <v>51489483.859999999</v>
      </c>
      <c r="E415" s="357">
        <v>58458493.43</v>
      </c>
      <c r="F415" s="357">
        <v>60083828.729999997</v>
      </c>
    </row>
    <row r="416" spans="2:6" x14ac:dyDescent="0.3">
      <c r="B416" s="358" t="s">
        <v>751</v>
      </c>
      <c r="C416" s="357">
        <v>258903098</v>
      </c>
      <c r="D416" s="357">
        <v>13582085.4</v>
      </c>
      <c r="E416" s="357">
        <v>12074373.74</v>
      </c>
      <c r="F416" s="357">
        <v>12125926.810000001</v>
      </c>
    </row>
    <row r="417" spans="2:6" x14ac:dyDescent="0.3">
      <c r="B417" s="358" t="s">
        <v>752</v>
      </c>
      <c r="C417" s="357">
        <v>247060569</v>
      </c>
      <c r="D417" s="357">
        <v>100574528.90000001</v>
      </c>
      <c r="E417" s="357">
        <v>18315471.539999999</v>
      </c>
      <c r="F417" s="357">
        <v>17892065.739999998</v>
      </c>
    </row>
    <row r="418" spans="2:6" x14ac:dyDescent="0.3">
      <c r="B418" s="358" t="s">
        <v>456</v>
      </c>
      <c r="C418" s="357">
        <v>372351049</v>
      </c>
      <c r="D418" s="357">
        <v>25331035.399999999</v>
      </c>
      <c r="E418" s="357">
        <v>25331035.399999999</v>
      </c>
      <c r="F418" s="357">
        <v>41094896.359999999</v>
      </c>
    </row>
    <row r="419" spans="2:6" x14ac:dyDescent="0.3">
      <c r="B419" s="358" t="s">
        <v>465</v>
      </c>
      <c r="C419" s="357">
        <v>628966570</v>
      </c>
      <c r="D419" s="357">
        <v>50170137</v>
      </c>
      <c r="E419" s="357">
        <v>50170137</v>
      </c>
      <c r="F419" s="357">
        <v>87068014</v>
      </c>
    </row>
    <row r="420" spans="2:6" x14ac:dyDescent="0.3">
      <c r="B420" s="356" t="s">
        <v>753</v>
      </c>
      <c r="C420" s="357">
        <v>94734410</v>
      </c>
      <c r="D420" s="357">
        <v>6405531.3899999997</v>
      </c>
      <c r="E420" s="357">
        <v>6688731.3899999997</v>
      </c>
      <c r="F420" s="357">
        <v>6174520.5499999998</v>
      </c>
    </row>
    <row r="421" spans="2:6" x14ac:dyDescent="0.3">
      <c r="B421" s="358" t="s">
        <v>752</v>
      </c>
      <c r="C421" s="357">
        <v>94734410</v>
      </c>
      <c r="D421" s="357">
        <v>6405531.3899999997</v>
      </c>
      <c r="E421" s="357">
        <v>6688731.3899999997</v>
      </c>
      <c r="F421" s="357">
        <v>6174520.5499999998</v>
      </c>
    </row>
    <row r="422" spans="2:6" x14ac:dyDescent="0.3">
      <c r="B422" s="356" t="s">
        <v>754</v>
      </c>
      <c r="C422" s="357">
        <v>198118888</v>
      </c>
      <c r="D422" s="357">
        <v>31323710.989999998</v>
      </c>
      <c r="E422" s="357">
        <v>11957796.24</v>
      </c>
      <c r="F422" s="357">
        <v>11353795.9</v>
      </c>
    </row>
    <row r="423" spans="2:6" x14ac:dyDescent="0.3">
      <c r="B423" s="358" t="s">
        <v>755</v>
      </c>
      <c r="C423" s="357">
        <v>198118888</v>
      </c>
      <c r="D423" s="357">
        <v>31323710.989999998</v>
      </c>
      <c r="E423" s="357">
        <v>11957796.24</v>
      </c>
      <c r="F423" s="357">
        <v>11353795.9</v>
      </c>
    </row>
    <row r="424" spans="2:6" x14ac:dyDescent="0.3">
      <c r="B424" s="356" t="s">
        <v>756</v>
      </c>
      <c r="C424" s="357">
        <v>587852991</v>
      </c>
      <c r="D424" s="357">
        <v>43320360.520000003</v>
      </c>
      <c r="E424" s="357">
        <v>41966178.420000002</v>
      </c>
      <c r="F424" s="357">
        <v>44805198.93</v>
      </c>
    </row>
    <row r="425" spans="2:6" x14ac:dyDescent="0.3">
      <c r="B425" s="358" t="s">
        <v>752</v>
      </c>
      <c r="C425" s="357">
        <v>587852991</v>
      </c>
      <c r="D425" s="357">
        <v>43320360.520000003</v>
      </c>
      <c r="E425" s="357">
        <v>41966178.420000002</v>
      </c>
      <c r="F425" s="357">
        <v>44805198.93</v>
      </c>
    </row>
    <row r="426" spans="2:6" x14ac:dyDescent="0.3">
      <c r="B426" s="356" t="s">
        <v>757</v>
      </c>
      <c r="C426" s="357">
        <v>260000000</v>
      </c>
      <c r="D426" s="357">
        <v>20435653.18</v>
      </c>
      <c r="E426" s="357">
        <v>20435653.18</v>
      </c>
      <c r="F426" s="357">
        <v>18035089.399999999</v>
      </c>
    </row>
    <row r="427" spans="2:6" x14ac:dyDescent="0.3">
      <c r="B427" s="358" t="s">
        <v>755</v>
      </c>
      <c r="C427" s="357">
        <v>260000000</v>
      </c>
      <c r="D427" s="357">
        <v>20435653.18</v>
      </c>
      <c r="E427" s="357">
        <v>20435653.18</v>
      </c>
      <c r="F427" s="357">
        <v>18035089.399999999</v>
      </c>
    </row>
    <row r="428" spans="2:6" x14ac:dyDescent="0.3">
      <c r="B428" s="352" t="s">
        <v>758</v>
      </c>
      <c r="C428" s="353">
        <v>685975147</v>
      </c>
      <c r="D428" s="353">
        <v>17128553</v>
      </c>
      <c r="E428" s="353">
        <v>45003733.450000003</v>
      </c>
      <c r="F428" s="353">
        <v>39824699.490000002</v>
      </c>
    </row>
    <row r="429" spans="2:6" x14ac:dyDescent="0.3">
      <c r="B429" s="354" t="s">
        <v>759</v>
      </c>
      <c r="C429" s="355">
        <v>685975147</v>
      </c>
      <c r="D429" s="355">
        <v>17128553</v>
      </c>
      <c r="E429" s="355">
        <v>45003733.450000003</v>
      </c>
      <c r="F429" s="355">
        <v>39824699.490000002</v>
      </c>
    </row>
    <row r="430" spans="2:6" x14ac:dyDescent="0.3">
      <c r="B430" s="356" t="s">
        <v>760</v>
      </c>
      <c r="C430" s="357">
        <v>685975147</v>
      </c>
      <c r="D430" s="357">
        <v>17128553</v>
      </c>
      <c r="E430" s="357">
        <v>45003733.450000003</v>
      </c>
      <c r="F430" s="357">
        <v>39824699.490000002</v>
      </c>
    </row>
    <row r="431" spans="2:6" x14ac:dyDescent="0.3">
      <c r="B431" s="358" t="s">
        <v>761</v>
      </c>
      <c r="C431" s="357">
        <v>670255147</v>
      </c>
      <c r="D431" s="357">
        <v>17128553</v>
      </c>
      <c r="E431" s="357">
        <v>45003733.450000003</v>
      </c>
      <c r="F431" s="357">
        <v>38174699.490000002</v>
      </c>
    </row>
    <row r="432" spans="2:6" x14ac:dyDescent="0.3">
      <c r="B432" s="358" t="s">
        <v>456</v>
      </c>
      <c r="C432" s="357">
        <v>15720000</v>
      </c>
      <c r="D432" s="357">
        <v>0</v>
      </c>
      <c r="E432" s="357">
        <v>0</v>
      </c>
      <c r="F432" s="357">
        <v>1650000</v>
      </c>
    </row>
    <row r="433" spans="2:6" x14ac:dyDescent="0.3">
      <c r="B433" s="352" t="s">
        <v>762</v>
      </c>
      <c r="C433" s="353">
        <v>13374225583</v>
      </c>
      <c r="D433" s="353">
        <v>409017034.20000005</v>
      </c>
      <c r="E433" s="353">
        <v>1692256533.49</v>
      </c>
      <c r="F433" s="353">
        <v>1693234846.8599999</v>
      </c>
    </row>
    <row r="434" spans="2:6" x14ac:dyDescent="0.3">
      <c r="B434" s="354" t="s">
        <v>763</v>
      </c>
      <c r="C434" s="355">
        <v>13374225583</v>
      </c>
      <c r="D434" s="355">
        <v>409017034.20000005</v>
      </c>
      <c r="E434" s="355">
        <v>1692256533.49</v>
      </c>
      <c r="F434" s="355">
        <v>1693234846.8599999</v>
      </c>
    </row>
    <row r="435" spans="2:6" x14ac:dyDescent="0.3">
      <c r="B435" s="356" t="s">
        <v>764</v>
      </c>
      <c r="C435" s="357">
        <v>11821236940</v>
      </c>
      <c r="D435" s="357">
        <v>291391562.48000002</v>
      </c>
      <c r="E435" s="357">
        <v>1524967750.6400001</v>
      </c>
      <c r="F435" s="357">
        <v>1502334800.5599999</v>
      </c>
    </row>
    <row r="436" spans="2:6" x14ac:dyDescent="0.3">
      <c r="B436" s="358" t="s">
        <v>463</v>
      </c>
      <c r="C436" s="357">
        <v>1682851215</v>
      </c>
      <c r="D436" s="357">
        <v>51458446.810000002</v>
      </c>
      <c r="E436" s="357">
        <v>113787938.97</v>
      </c>
      <c r="F436" s="357">
        <v>108542037.48999999</v>
      </c>
    </row>
    <row r="437" spans="2:6" x14ac:dyDescent="0.3">
      <c r="B437" s="358" t="s">
        <v>765</v>
      </c>
      <c r="C437" s="357">
        <v>162932011</v>
      </c>
      <c r="D437" s="357">
        <v>5963039.5899999999</v>
      </c>
      <c r="E437" s="357">
        <v>5199547.4400000004</v>
      </c>
      <c r="F437" s="357">
        <v>5600559.8600000003</v>
      </c>
    </row>
    <row r="438" spans="2:6" x14ac:dyDescent="0.3">
      <c r="B438" s="358" t="s">
        <v>766</v>
      </c>
      <c r="C438" s="357">
        <v>610354954</v>
      </c>
      <c r="D438" s="357">
        <v>4856413.6399999997</v>
      </c>
      <c r="E438" s="357">
        <v>23274051.469999999</v>
      </c>
      <c r="F438" s="357">
        <v>22151468.809999999</v>
      </c>
    </row>
    <row r="439" spans="2:6" x14ac:dyDescent="0.3">
      <c r="B439" s="358" t="s">
        <v>767</v>
      </c>
      <c r="C439" s="357">
        <v>1001583712</v>
      </c>
      <c r="D439" s="357">
        <v>54448034.490000002</v>
      </c>
      <c r="E439" s="357">
        <v>41892661.299999997</v>
      </c>
      <c r="F439" s="357">
        <v>39102383.390000001</v>
      </c>
    </row>
    <row r="440" spans="2:6" x14ac:dyDescent="0.3">
      <c r="B440" s="358" t="s">
        <v>768</v>
      </c>
      <c r="C440" s="357">
        <v>717678089</v>
      </c>
      <c r="D440" s="357">
        <v>2461325</v>
      </c>
      <c r="E440" s="357">
        <v>11955559.27</v>
      </c>
      <c r="F440" s="357">
        <v>9230594.4299999997</v>
      </c>
    </row>
    <row r="441" spans="2:6" x14ac:dyDescent="0.3">
      <c r="B441" s="358" t="s">
        <v>769</v>
      </c>
      <c r="C441" s="357">
        <v>133431847</v>
      </c>
      <c r="D441" s="357">
        <v>21386.36</v>
      </c>
      <c r="E441" s="357">
        <v>7302604.1600000001</v>
      </c>
      <c r="F441" s="357">
        <v>6882495.6200000001</v>
      </c>
    </row>
    <row r="442" spans="2:6" x14ac:dyDescent="0.3">
      <c r="B442" s="358" t="s">
        <v>770</v>
      </c>
      <c r="C442" s="357">
        <v>217486639</v>
      </c>
      <c r="D442" s="357">
        <v>426000</v>
      </c>
      <c r="E442" s="357">
        <v>9687678.0099999998</v>
      </c>
      <c r="F442" s="357">
        <v>9762334.8100000005</v>
      </c>
    </row>
    <row r="443" spans="2:6" x14ac:dyDescent="0.3">
      <c r="B443" s="358" t="s">
        <v>771</v>
      </c>
      <c r="C443" s="357">
        <v>103672294</v>
      </c>
      <c r="D443" s="357">
        <v>205700</v>
      </c>
      <c r="E443" s="357">
        <v>5743943.3200000003</v>
      </c>
      <c r="F443" s="357">
        <v>5919244.3200000003</v>
      </c>
    </row>
    <row r="444" spans="2:6" x14ac:dyDescent="0.3">
      <c r="B444" s="358" t="s">
        <v>456</v>
      </c>
      <c r="C444" s="357">
        <v>312204848</v>
      </c>
      <c r="D444" s="357">
        <v>171551216.59</v>
      </c>
      <c r="E444" s="357">
        <v>193287442.53</v>
      </c>
      <c r="F444" s="357">
        <v>173815725.96000001</v>
      </c>
    </row>
    <row r="445" spans="2:6" x14ac:dyDescent="0.3">
      <c r="B445" s="358" t="s">
        <v>465</v>
      </c>
      <c r="C445" s="357">
        <v>6879041331</v>
      </c>
      <c r="D445" s="357">
        <v>0</v>
      </c>
      <c r="E445" s="357">
        <v>1112836324.1700001</v>
      </c>
      <c r="F445" s="357">
        <v>1121327955.8699999</v>
      </c>
    </row>
    <row r="446" spans="2:6" x14ac:dyDescent="0.3">
      <c r="B446" s="356" t="s">
        <v>772</v>
      </c>
      <c r="C446" s="357">
        <v>1552988643</v>
      </c>
      <c r="D446" s="357">
        <v>117625471.72</v>
      </c>
      <c r="E446" s="357">
        <v>167288782.84999999</v>
      </c>
      <c r="F446" s="357">
        <v>190900046.30000001</v>
      </c>
    </row>
    <row r="447" spans="2:6" x14ac:dyDescent="0.3">
      <c r="B447" s="358" t="s">
        <v>768</v>
      </c>
      <c r="C447" s="357">
        <v>1552988643</v>
      </c>
      <c r="D447" s="357">
        <v>117625471.72</v>
      </c>
      <c r="E447" s="357">
        <v>167288782.84999999</v>
      </c>
      <c r="F447" s="357">
        <v>190900046.30000001</v>
      </c>
    </row>
    <row r="448" spans="2:6" x14ac:dyDescent="0.3">
      <c r="B448" s="352" t="s">
        <v>773</v>
      </c>
      <c r="C448" s="353">
        <v>15653944895</v>
      </c>
      <c r="D448" s="353">
        <v>1284197452.8200002</v>
      </c>
      <c r="E448" s="353">
        <v>1286221402.3399999</v>
      </c>
      <c r="F448" s="353">
        <v>1252154412.9200001</v>
      </c>
    </row>
    <row r="449" spans="2:6" x14ac:dyDescent="0.3">
      <c r="B449" s="354" t="s">
        <v>774</v>
      </c>
      <c r="C449" s="355">
        <v>15653944895</v>
      </c>
      <c r="D449" s="355">
        <v>1284197452.8200002</v>
      </c>
      <c r="E449" s="355">
        <v>1286221402.3399999</v>
      </c>
      <c r="F449" s="355">
        <v>1252154412.9200001</v>
      </c>
    </row>
    <row r="450" spans="2:6" x14ac:dyDescent="0.3">
      <c r="B450" s="356" t="s">
        <v>775</v>
      </c>
      <c r="C450" s="357">
        <v>14282140277</v>
      </c>
      <c r="D450" s="357">
        <v>1183795521.04</v>
      </c>
      <c r="E450" s="357">
        <v>1180115724.8399999</v>
      </c>
      <c r="F450" s="357">
        <v>1149417532.0900002</v>
      </c>
    </row>
    <row r="451" spans="2:6" x14ac:dyDescent="0.3">
      <c r="B451" s="358" t="s">
        <v>463</v>
      </c>
      <c r="C451" s="357">
        <v>595463565</v>
      </c>
      <c r="D451" s="357">
        <v>40645648.869999997</v>
      </c>
      <c r="E451" s="357">
        <v>36266272.700000003</v>
      </c>
      <c r="F451" s="357">
        <v>33887745.93</v>
      </c>
    </row>
    <row r="452" spans="2:6" x14ac:dyDescent="0.3">
      <c r="B452" s="358" t="s">
        <v>776</v>
      </c>
      <c r="C452" s="357">
        <v>2913352801</v>
      </c>
      <c r="D452" s="357">
        <v>290152354.39999998</v>
      </c>
      <c r="E452" s="357">
        <v>290851934.37</v>
      </c>
      <c r="F452" s="357">
        <v>276250416.04000002</v>
      </c>
    </row>
    <row r="453" spans="2:6" x14ac:dyDescent="0.3">
      <c r="B453" s="358" t="s">
        <v>777</v>
      </c>
      <c r="C453" s="357">
        <v>421930953</v>
      </c>
      <c r="D453" s="357">
        <v>45843414.109999999</v>
      </c>
      <c r="E453" s="357">
        <v>45843414.109999999</v>
      </c>
      <c r="F453" s="357">
        <v>48855034.350000001</v>
      </c>
    </row>
    <row r="454" spans="2:6" x14ac:dyDescent="0.3">
      <c r="B454" s="358" t="s">
        <v>456</v>
      </c>
      <c r="C454" s="357">
        <v>761426421</v>
      </c>
      <c r="D454" s="357">
        <v>65981248.729999997</v>
      </c>
      <c r="E454" s="357">
        <v>65981248.729999997</v>
      </c>
      <c r="F454" s="357">
        <v>62014923.829999998</v>
      </c>
    </row>
    <row r="455" spans="2:6" x14ac:dyDescent="0.3">
      <c r="B455" s="358" t="s">
        <v>465</v>
      </c>
      <c r="C455" s="357">
        <v>9589966537</v>
      </c>
      <c r="D455" s="357">
        <v>741172854.92999995</v>
      </c>
      <c r="E455" s="357">
        <v>741172854.92999995</v>
      </c>
      <c r="F455" s="357">
        <v>728409411.94000006</v>
      </c>
    </row>
    <row r="456" spans="2:6" x14ac:dyDescent="0.3">
      <c r="B456" s="356" t="s">
        <v>778</v>
      </c>
      <c r="C456" s="357">
        <v>734161247</v>
      </c>
      <c r="D456" s="357">
        <v>90861751.950000003</v>
      </c>
      <c r="E456" s="357">
        <v>58052252.869999997</v>
      </c>
      <c r="F456" s="357">
        <v>59066643.090000004</v>
      </c>
    </row>
    <row r="457" spans="2:6" x14ac:dyDescent="0.3">
      <c r="B457" s="358" t="s">
        <v>777</v>
      </c>
      <c r="C457" s="357">
        <v>734161247</v>
      </c>
      <c r="D457" s="357">
        <v>90861751.950000003</v>
      </c>
      <c r="E457" s="357">
        <v>58052252.869999997</v>
      </c>
      <c r="F457" s="357">
        <v>59066643.090000004</v>
      </c>
    </row>
    <row r="458" spans="2:6" x14ac:dyDescent="0.3">
      <c r="B458" s="356" t="s">
        <v>779</v>
      </c>
      <c r="C458" s="357">
        <v>597063479</v>
      </c>
      <c r="D458" s="357">
        <v>6991072.1600000001</v>
      </c>
      <c r="E458" s="357">
        <v>45508240.460000001</v>
      </c>
      <c r="F458" s="357">
        <v>41111843.530000001</v>
      </c>
    </row>
    <row r="459" spans="2:6" x14ac:dyDescent="0.3">
      <c r="B459" s="358" t="s">
        <v>776</v>
      </c>
      <c r="C459" s="357">
        <v>597063479</v>
      </c>
      <c r="D459" s="357">
        <v>6991072.1600000001</v>
      </c>
      <c r="E459" s="357">
        <v>45508240.460000001</v>
      </c>
      <c r="F459" s="357">
        <v>41111843.530000001</v>
      </c>
    </row>
    <row r="460" spans="2:6" x14ac:dyDescent="0.3">
      <c r="B460" s="356" t="s">
        <v>780</v>
      </c>
      <c r="C460" s="357">
        <v>40579892</v>
      </c>
      <c r="D460" s="357">
        <v>2549107.67</v>
      </c>
      <c r="E460" s="357">
        <v>2545184.17</v>
      </c>
      <c r="F460" s="357">
        <v>2558394.21</v>
      </c>
    </row>
    <row r="461" spans="2:6" x14ac:dyDescent="0.3">
      <c r="B461" s="358" t="s">
        <v>777</v>
      </c>
      <c r="C461" s="357">
        <v>40579892</v>
      </c>
      <c r="D461" s="357">
        <v>2549107.67</v>
      </c>
      <c r="E461" s="357">
        <v>2545184.17</v>
      </c>
      <c r="F461" s="357">
        <v>2558394.21</v>
      </c>
    </row>
    <row r="462" spans="2:6" x14ac:dyDescent="0.3">
      <c r="B462" s="352" t="s">
        <v>781</v>
      </c>
      <c r="C462" s="353">
        <v>3459610022</v>
      </c>
      <c r="D462" s="353">
        <v>125271576.18000001</v>
      </c>
      <c r="E462" s="353">
        <v>221981327.92000005</v>
      </c>
      <c r="F462" s="353">
        <v>255206428.44999999</v>
      </c>
    </row>
    <row r="463" spans="2:6" x14ac:dyDescent="0.3">
      <c r="B463" s="354" t="s">
        <v>782</v>
      </c>
      <c r="C463" s="355">
        <v>3459610022</v>
      </c>
      <c r="D463" s="355">
        <v>125271576.18000001</v>
      </c>
      <c r="E463" s="355">
        <v>221981327.92000005</v>
      </c>
      <c r="F463" s="355">
        <v>255206428.44999999</v>
      </c>
    </row>
    <row r="464" spans="2:6" x14ac:dyDescent="0.3">
      <c r="B464" s="356" t="s">
        <v>783</v>
      </c>
      <c r="C464" s="357">
        <v>2058951154</v>
      </c>
      <c r="D464" s="357">
        <v>53576001.5</v>
      </c>
      <c r="E464" s="357">
        <v>138078789.92000002</v>
      </c>
      <c r="F464" s="357">
        <v>171374043.03999999</v>
      </c>
    </row>
    <row r="465" spans="2:6" x14ac:dyDescent="0.3">
      <c r="B465" s="358" t="s">
        <v>463</v>
      </c>
      <c r="C465" s="357">
        <v>1141034483</v>
      </c>
      <c r="D465" s="357">
        <v>21334422.420000002</v>
      </c>
      <c r="E465" s="357">
        <v>62617495.670000002</v>
      </c>
      <c r="F465" s="357">
        <v>64198176.710000001</v>
      </c>
    </row>
    <row r="466" spans="2:6" x14ac:dyDescent="0.3">
      <c r="B466" s="358" t="s">
        <v>784</v>
      </c>
      <c r="C466" s="357">
        <v>111047200</v>
      </c>
      <c r="D466" s="357">
        <v>0</v>
      </c>
      <c r="E466" s="357">
        <v>6134479.8700000001</v>
      </c>
      <c r="F466" s="357">
        <v>7948539.0099999998</v>
      </c>
    </row>
    <row r="467" spans="2:6" x14ac:dyDescent="0.3">
      <c r="B467" s="358" t="s">
        <v>785</v>
      </c>
      <c r="C467" s="357">
        <v>242874520</v>
      </c>
      <c r="D467" s="357">
        <v>551556.75</v>
      </c>
      <c r="E467" s="357">
        <v>13302236.43</v>
      </c>
      <c r="F467" s="357">
        <v>13315707.619999999</v>
      </c>
    </row>
    <row r="468" spans="2:6" x14ac:dyDescent="0.3">
      <c r="B468" s="358" t="s">
        <v>786</v>
      </c>
      <c r="C468" s="357">
        <v>130885001</v>
      </c>
      <c r="D468" s="357">
        <v>51725.01</v>
      </c>
      <c r="E468" s="357">
        <v>9408887.2300000004</v>
      </c>
      <c r="F468" s="357">
        <v>9389840.4199999999</v>
      </c>
    </row>
    <row r="469" spans="2:6" x14ac:dyDescent="0.3">
      <c r="B469" s="358" t="s">
        <v>787</v>
      </c>
      <c r="C469" s="357">
        <v>134980000</v>
      </c>
      <c r="D469" s="357">
        <v>0</v>
      </c>
      <c r="E469" s="357">
        <v>9582263.7400000002</v>
      </c>
      <c r="F469" s="357">
        <v>9410534.1899999995</v>
      </c>
    </row>
    <row r="470" spans="2:6" x14ac:dyDescent="0.3">
      <c r="B470" s="358" t="s">
        <v>788</v>
      </c>
      <c r="C470" s="357">
        <v>63039167</v>
      </c>
      <c r="D470" s="357">
        <v>2936014.25</v>
      </c>
      <c r="E470" s="357">
        <v>5788139.1500000004</v>
      </c>
      <c r="F470" s="357">
        <v>10418159.16</v>
      </c>
    </row>
    <row r="471" spans="2:6" x14ac:dyDescent="0.3">
      <c r="B471" s="358" t="s">
        <v>789</v>
      </c>
      <c r="C471" s="357">
        <v>235090783</v>
      </c>
      <c r="D471" s="357">
        <v>28702283.07</v>
      </c>
      <c r="E471" s="357">
        <v>31245287.829999998</v>
      </c>
      <c r="F471" s="357">
        <v>56693085.93</v>
      </c>
    </row>
    <row r="472" spans="2:6" x14ac:dyDescent="0.3">
      <c r="B472" s="356" t="s">
        <v>790</v>
      </c>
      <c r="C472" s="357">
        <v>286213210</v>
      </c>
      <c r="D472" s="357">
        <v>0</v>
      </c>
      <c r="E472" s="357">
        <v>0</v>
      </c>
      <c r="F472" s="357">
        <v>0</v>
      </c>
    </row>
    <row r="473" spans="2:6" x14ac:dyDescent="0.3">
      <c r="B473" s="358" t="s">
        <v>786</v>
      </c>
      <c r="C473" s="357">
        <v>286213210</v>
      </c>
      <c r="D473" s="357">
        <v>0</v>
      </c>
      <c r="E473" s="357">
        <v>0</v>
      </c>
      <c r="F473" s="357">
        <v>0</v>
      </c>
    </row>
    <row r="474" spans="2:6" x14ac:dyDescent="0.3">
      <c r="B474" s="356" t="s">
        <v>791</v>
      </c>
      <c r="C474" s="357">
        <v>748644672</v>
      </c>
      <c r="D474" s="357">
        <v>44152054.969999999</v>
      </c>
      <c r="E474" s="357">
        <v>58325354.109999999</v>
      </c>
      <c r="F474" s="357">
        <v>58147588.969999999</v>
      </c>
    </row>
    <row r="475" spans="2:6" x14ac:dyDescent="0.3">
      <c r="B475" s="358" t="s">
        <v>792</v>
      </c>
      <c r="C475" s="357">
        <v>748644672</v>
      </c>
      <c r="D475" s="357">
        <v>44152054.969999999</v>
      </c>
      <c r="E475" s="357">
        <v>58325354.109999999</v>
      </c>
      <c r="F475" s="357">
        <v>58147588.969999999</v>
      </c>
    </row>
    <row r="476" spans="2:6" x14ac:dyDescent="0.3">
      <c r="B476" s="356" t="s">
        <v>793</v>
      </c>
      <c r="C476" s="357">
        <v>50587219</v>
      </c>
      <c r="D476" s="357">
        <v>4216989.9000000004</v>
      </c>
      <c r="E476" s="357">
        <v>5160584.08</v>
      </c>
      <c r="F476" s="357">
        <v>4453130.37</v>
      </c>
    </row>
    <row r="477" spans="2:6" x14ac:dyDescent="0.3">
      <c r="B477" s="358" t="s">
        <v>463</v>
      </c>
      <c r="C477" s="357">
        <v>50587219</v>
      </c>
      <c r="D477" s="357">
        <v>4216989.9000000004</v>
      </c>
      <c r="E477" s="357">
        <v>5160584.08</v>
      </c>
      <c r="F477" s="357">
        <v>4453130.37</v>
      </c>
    </row>
    <row r="478" spans="2:6" x14ac:dyDescent="0.3">
      <c r="B478" s="356" t="s">
        <v>794</v>
      </c>
      <c r="C478" s="357">
        <v>315213767</v>
      </c>
      <c r="D478" s="357">
        <v>23326529.809999999</v>
      </c>
      <c r="E478" s="357">
        <v>20416599.809999999</v>
      </c>
      <c r="F478" s="357">
        <v>21231666.07</v>
      </c>
    </row>
    <row r="479" spans="2:6" x14ac:dyDescent="0.3">
      <c r="B479" s="358" t="s">
        <v>784</v>
      </c>
      <c r="C479" s="357">
        <v>315213767</v>
      </c>
      <c r="D479" s="357">
        <v>23326529.809999999</v>
      </c>
      <c r="E479" s="357">
        <v>20416599.809999999</v>
      </c>
      <c r="F479" s="357">
        <v>21231666.07</v>
      </c>
    </row>
    <row r="480" spans="2:6" x14ac:dyDescent="0.3">
      <c r="B480" s="352" t="s">
        <v>795</v>
      </c>
      <c r="C480" s="353">
        <v>2080734726</v>
      </c>
      <c r="D480" s="353">
        <v>90596945.090000004</v>
      </c>
      <c r="E480" s="353">
        <v>131323525.25</v>
      </c>
      <c r="F480" s="353">
        <v>140516843.50999999</v>
      </c>
    </row>
    <row r="481" spans="2:6" x14ac:dyDescent="0.3">
      <c r="B481" s="354" t="s">
        <v>796</v>
      </c>
      <c r="C481" s="355">
        <v>2080734726</v>
      </c>
      <c r="D481" s="355">
        <v>90596945.090000004</v>
      </c>
      <c r="E481" s="355">
        <v>131323525.25</v>
      </c>
      <c r="F481" s="355">
        <v>140516843.50999999</v>
      </c>
    </row>
    <row r="482" spans="2:6" x14ac:dyDescent="0.3">
      <c r="B482" s="356" t="s">
        <v>797</v>
      </c>
      <c r="C482" s="357">
        <v>1170874303</v>
      </c>
      <c r="D482" s="357">
        <v>12582834.649999999</v>
      </c>
      <c r="E482" s="357">
        <v>65098774.499999993</v>
      </c>
      <c r="F482" s="357">
        <v>65674805.559999995</v>
      </c>
    </row>
    <row r="483" spans="2:6" x14ac:dyDescent="0.3">
      <c r="B483" s="358" t="s">
        <v>463</v>
      </c>
      <c r="C483" s="357">
        <v>843963208</v>
      </c>
      <c r="D483" s="357">
        <v>8232904.6399999997</v>
      </c>
      <c r="E483" s="357">
        <v>39473978.659999996</v>
      </c>
      <c r="F483" s="357">
        <v>41457510.689999998</v>
      </c>
    </row>
    <row r="484" spans="2:6" x14ac:dyDescent="0.3">
      <c r="B484" s="358" t="s">
        <v>798</v>
      </c>
      <c r="C484" s="357">
        <v>306311095</v>
      </c>
      <c r="D484" s="357">
        <v>4349930.01</v>
      </c>
      <c r="E484" s="357">
        <v>22465062.550000001</v>
      </c>
      <c r="F484" s="357">
        <v>18641561.579999998</v>
      </c>
    </row>
    <row r="485" spans="2:6" x14ac:dyDescent="0.3">
      <c r="B485" s="358" t="s">
        <v>456</v>
      </c>
      <c r="C485" s="357">
        <v>20600000</v>
      </c>
      <c r="D485" s="357">
        <v>0</v>
      </c>
      <c r="E485" s="357">
        <v>3159733.29</v>
      </c>
      <c r="F485" s="357">
        <v>5575733.29</v>
      </c>
    </row>
    <row r="486" spans="2:6" x14ac:dyDescent="0.3">
      <c r="B486" s="356" t="s">
        <v>799</v>
      </c>
      <c r="C486" s="357">
        <v>194605095</v>
      </c>
      <c r="D486" s="357">
        <v>5514374</v>
      </c>
      <c r="E486" s="357">
        <v>14045156.880000001</v>
      </c>
      <c r="F486" s="357">
        <v>16279411.789999999</v>
      </c>
    </row>
    <row r="487" spans="2:6" x14ac:dyDescent="0.3">
      <c r="B487" s="358" t="s">
        <v>800</v>
      </c>
      <c r="C487" s="357">
        <v>194605095</v>
      </c>
      <c r="D487" s="357">
        <v>5514374</v>
      </c>
      <c r="E487" s="357">
        <v>14045156.880000001</v>
      </c>
      <c r="F487" s="357">
        <v>16279411.789999999</v>
      </c>
    </row>
    <row r="488" spans="2:6" x14ac:dyDescent="0.3">
      <c r="B488" s="356" t="s">
        <v>801</v>
      </c>
      <c r="C488" s="357">
        <v>715255328</v>
      </c>
      <c r="D488" s="357">
        <v>72499736.439999998</v>
      </c>
      <c r="E488" s="357">
        <v>52179593.869999997</v>
      </c>
      <c r="F488" s="357">
        <v>58562626.159999996</v>
      </c>
    </row>
    <row r="489" spans="2:6" x14ac:dyDescent="0.3">
      <c r="B489" s="358" t="s">
        <v>802</v>
      </c>
      <c r="C489" s="357">
        <v>715255328</v>
      </c>
      <c r="D489" s="357">
        <v>72499736.439999998</v>
      </c>
      <c r="E489" s="357">
        <v>52179593.869999997</v>
      </c>
      <c r="F489" s="357">
        <v>58562626.159999996</v>
      </c>
    </row>
    <row r="490" spans="2:6" x14ac:dyDescent="0.3">
      <c r="B490" s="352" t="s">
        <v>803</v>
      </c>
      <c r="C490" s="353">
        <v>3109655973</v>
      </c>
      <c r="D490" s="353">
        <v>65571236.389999993</v>
      </c>
      <c r="E490" s="353">
        <v>150394224.13</v>
      </c>
      <c r="F490" s="353">
        <v>165075962.34</v>
      </c>
    </row>
    <row r="491" spans="2:6" x14ac:dyDescent="0.3">
      <c r="B491" s="354" t="s">
        <v>804</v>
      </c>
      <c r="C491" s="355">
        <v>3109655973</v>
      </c>
      <c r="D491" s="355">
        <v>65571236.389999993</v>
      </c>
      <c r="E491" s="355">
        <v>150394224.13</v>
      </c>
      <c r="F491" s="355">
        <v>165075962.34</v>
      </c>
    </row>
    <row r="492" spans="2:6" x14ac:dyDescent="0.3">
      <c r="B492" s="356" t="s">
        <v>805</v>
      </c>
      <c r="C492" s="357">
        <v>2923504677</v>
      </c>
      <c r="D492" s="357">
        <v>64758113.899999991</v>
      </c>
      <c r="E492" s="357">
        <v>134417170.88999999</v>
      </c>
      <c r="F492" s="357">
        <v>153135204.05000001</v>
      </c>
    </row>
    <row r="493" spans="2:6" x14ac:dyDescent="0.3">
      <c r="B493" s="358" t="s">
        <v>463</v>
      </c>
      <c r="C493" s="357">
        <v>1859007777</v>
      </c>
      <c r="D493" s="357">
        <v>44649346.729999997</v>
      </c>
      <c r="E493" s="357">
        <v>94180293.950000003</v>
      </c>
      <c r="F493" s="357">
        <v>89946965.659999996</v>
      </c>
    </row>
    <row r="494" spans="2:6" x14ac:dyDescent="0.3">
      <c r="B494" s="358" t="s">
        <v>806</v>
      </c>
      <c r="C494" s="357">
        <v>111930612</v>
      </c>
      <c r="D494" s="357">
        <v>3756755.14</v>
      </c>
      <c r="E494" s="357">
        <v>3816022.64</v>
      </c>
      <c r="F494" s="357">
        <v>3816022.64</v>
      </c>
    </row>
    <row r="495" spans="2:6" x14ac:dyDescent="0.3">
      <c r="B495" s="358" t="s">
        <v>807</v>
      </c>
      <c r="C495" s="357">
        <v>257551866</v>
      </c>
      <c r="D495" s="357">
        <v>22252343.899999999</v>
      </c>
      <c r="E495" s="357">
        <v>3848959.55</v>
      </c>
      <c r="F495" s="357">
        <v>3848959.55</v>
      </c>
    </row>
    <row r="496" spans="2:6" x14ac:dyDescent="0.3">
      <c r="B496" s="358" t="s">
        <v>808</v>
      </c>
      <c r="C496" s="357">
        <v>210332022</v>
      </c>
      <c r="D496" s="357">
        <v>5024873.66</v>
      </c>
      <c r="E496" s="357">
        <v>5021030.66</v>
      </c>
      <c r="F496" s="357">
        <v>774989.11</v>
      </c>
    </row>
    <row r="497" spans="2:6" x14ac:dyDescent="0.3">
      <c r="B497" s="358" t="s">
        <v>456</v>
      </c>
      <c r="C497" s="357">
        <v>336182400</v>
      </c>
      <c r="D497" s="357">
        <v>21991461.09</v>
      </c>
      <c r="E497" s="357">
        <v>21991461.09</v>
      </c>
      <c r="F497" s="357">
        <v>44721461.090000004</v>
      </c>
    </row>
    <row r="498" spans="2:6" x14ac:dyDescent="0.3">
      <c r="B498" s="358" t="s">
        <v>465</v>
      </c>
      <c r="C498" s="357">
        <v>148500000</v>
      </c>
      <c r="D498" s="357">
        <v>-32916666.620000001</v>
      </c>
      <c r="E498" s="357">
        <v>5559403</v>
      </c>
      <c r="F498" s="357">
        <v>10026806</v>
      </c>
    </row>
    <row r="499" spans="2:6" x14ac:dyDescent="0.3">
      <c r="B499" s="356" t="s">
        <v>809</v>
      </c>
      <c r="C499" s="357">
        <v>186151296</v>
      </c>
      <c r="D499" s="357">
        <v>813122.49</v>
      </c>
      <c r="E499" s="357">
        <v>15977053.24</v>
      </c>
      <c r="F499" s="357">
        <v>11940758.289999999</v>
      </c>
    </row>
    <row r="500" spans="2:6" x14ac:dyDescent="0.3">
      <c r="B500" s="358" t="s">
        <v>806</v>
      </c>
      <c r="C500" s="357">
        <v>186151296</v>
      </c>
      <c r="D500" s="357">
        <v>813122.49</v>
      </c>
      <c r="E500" s="357">
        <v>15977053.24</v>
      </c>
      <c r="F500" s="357">
        <v>11940758.289999999</v>
      </c>
    </row>
    <row r="501" spans="2:6" x14ac:dyDescent="0.3">
      <c r="B501" s="352" t="s">
        <v>810</v>
      </c>
      <c r="C501" s="353">
        <v>13401009791</v>
      </c>
      <c r="D501" s="353">
        <v>745800016.8499999</v>
      </c>
      <c r="E501" s="353">
        <v>1133232670.4400001</v>
      </c>
      <c r="F501" s="353">
        <v>1184353008.29</v>
      </c>
    </row>
    <row r="502" spans="2:6" x14ac:dyDescent="0.3">
      <c r="B502" s="354" t="s">
        <v>811</v>
      </c>
      <c r="C502" s="355">
        <v>13401009791</v>
      </c>
      <c r="D502" s="355">
        <v>745800016.8499999</v>
      </c>
      <c r="E502" s="355">
        <v>1133232670.4400001</v>
      </c>
      <c r="F502" s="355">
        <v>1184353008.29</v>
      </c>
    </row>
    <row r="503" spans="2:6" x14ac:dyDescent="0.3">
      <c r="B503" s="356" t="s">
        <v>812</v>
      </c>
      <c r="C503" s="357">
        <v>13401009791</v>
      </c>
      <c r="D503" s="357">
        <v>745800016.8499999</v>
      </c>
      <c r="E503" s="357">
        <v>1133232670.4400001</v>
      </c>
      <c r="F503" s="357">
        <v>1184353008.29</v>
      </c>
    </row>
    <row r="504" spans="2:6" x14ac:dyDescent="0.3">
      <c r="B504" s="358" t="s">
        <v>463</v>
      </c>
      <c r="C504" s="357">
        <v>2395206682</v>
      </c>
      <c r="D504" s="357">
        <v>22348661.140000001</v>
      </c>
      <c r="E504" s="357">
        <v>180621990.84999999</v>
      </c>
      <c r="F504" s="357">
        <v>226125376.5</v>
      </c>
    </row>
    <row r="505" spans="2:6" x14ac:dyDescent="0.3">
      <c r="B505" s="358" t="s">
        <v>813</v>
      </c>
      <c r="C505" s="357">
        <v>5475413362</v>
      </c>
      <c r="D505" s="357">
        <v>315212743</v>
      </c>
      <c r="E505" s="357">
        <v>589205218.26999998</v>
      </c>
      <c r="F505" s="357">
        <v>623701383.91999996</v>
      </c>
    </row>
    <row r="506" spans="2:6" x14ac:dyDescent="0.3">
      <c r="B506" s="358" t="s">
        <v>814</v>
      </c>
      <c r="C506" s="357">
        <v>5522789747</v>
      </c>
      <c r="D506" s="357">
        <v>405338612.70999998</v>
      </c>
      <c r="E506" s="357">
        <v>360505461.31999999</v>
      </c>
      <c r="F506" s="357">
        <v>333626247.87</v>
      </c>
    </row>
    <row r="507" spans="2:6" x14ac:dyDescent="0.3">
      <c r="B507" s="358" t="s">
        <v>456</v>
      </c>
      <c r="C507" s="357">
        <v>7600000</v>
      </c>
      <c r="D507" s="357">
        <v>2900000</v>
      </c>
      <c r="E507" s="357">
        <v>2900000</v>
      </c>
      <c r="F507" s="357">
        <v>900000</v>
      </c>
    </row>
    <row r="508" spans="2:6" x14ac:dyDescent="0.3">
      <c r="B508" s="352" t="s">
        <v>815</v>
      </c>
      <c r="C508" s="353">
        <v>8623286819</v>
      </c>
      <c r="D508" s="353">
        <v>718382821.89999998</v>
      </c>
      <c r="E508" s="353">
        <v>718382821.89999998</v>
      </c>
      <c r="F508" s="353">
        <v>718382821.89999998</v>
      </c>
    </row>
    <row r="509" spans="2:6" x14ac:dyDescent="0.3">
      <c r="B509" s="354" t="s">
        <v>816</v>
      </c>
      <c r="C509" s="355">
        <v>8623286819</v>
      </c>
      <c r="D509" s="355">
        <v>718382821.89999998</v>
      </c>
      <c r="E509" s="355">
        <v>718382821.89999998</v>
      </c>
      <c r="F509" s="355">
        <v>718382821.89999998</v>
      </c>
    </row>
    <row r="510" spans="2:6" x14ac:dyDescent="0.3">
      <c r="B510" s="356" t="s">
        <v>817</v>
      </c>
      <c r="C510" s="357">
        <v>8623286819</v>
      </c>
      <c r="D510" s="357">
        <v>718382821.89999998</v>
      </c>
      <c r="E510" s="357">
        <v>718382821.89999998</v>
      </c>
      <c r="F510" s="357">
        <v>718382821.89999998</v>
      </c>
    </row>
    <row r="511" spans="2:6" x14ac:dyDescent="0.3">
      <c r="B511" s="358" t="s">
        <v>818</v>
      </c>
      <c r="C511" s="357">
        <v>8239652859</v>
      </c>
      <c r="D511" s="357">
        <v>686413320.89999998</v>
      </c>
      <c r="E511" s="357">
        <v>686413320.89999998</v>
      </c>
      <c r="F511" s="357">
        <v>686413320.89999998</v>
      </c>
    </row>
    <row r="512" spans="2:6" x14ac:dyDescent="0.3">
      <c r="B512" s="358" t="s">
        <v>456</v>
      </c>
      <c r="C512" s="357">
        <v>383633960</v>
      </c>
      <c r="D512" s="357">
        <v>31969501</v>
      </c>
      <c r="E512" s="357">
        <v>31969501</v>
      </c>
      <c r="F512" s="357">
        <v>31969501</v>
      </c>
    </row>
    <row r="513" spans="2:6" x14ac:dyDescent="0.3">
      <c r="B513" s="352" t="s">
        <v>819</v>
      </c>
      <c r="C513" s="353">
        <v>8011291957</v>
      </c>
      <c r="D513" s="353">
        <v>667607653</v>
      </c>
      <c r="E513" s="353">
        <v>667607653</v>
      </c>
      <c r="F513" s="353">
        <v>667607653</v>
      </c>
    </row>
    <row r="514" spans="2:6" x14ac:dyDescent="0.3">
      <c r="B514" s="354" t="s">
        <v>820</v>
      </c>
      <c r="C514" s="355">
        <v>8011291957</v>
      </c>
      <c r="D514" s="355">
        <v>667607653</v>
      </c>
      <c r="E514" s="355">
        <v>667607653</v>
      </c>
      <c r="F514" s="355">
        <v>667607653</v>
      </c>
    </row>
    <row r="515" spans="2:6" x14ac:dyDescent="0.3">
      <c r="B515" s="356" t="s">
        <v>821</v>
      </c>
      <c r="C515" s="357">
        <v>8011291957</v>
      </c>
      <c r="D515" s="357">
        <v>667607653</v>
      </c>
      <c r="E515" s="357">
        <v>667607653</v>
      </c>
      <c r="F515" s="357">
        <v>667607653</v>
      </c>
    </row>
    <row r="516" spans="2:6" x14ac:dyDescent="0.3">
      <c r="B516" s="358" t="s">
        <v>463</v>
      </c>
      <c r="C516" s="357">
        <v>2796844677</v>
      </c>
      <c r="D516" s="357">
        <v>217697445</v>
      </c>
      <c r="E516" s="357">
        <v>217697445</v>
      </c>
      <c r="F516" s="357">
        <v>217697445</v>
      </c>
    </row>
    <row r="517" spans="2:6" x14ac:dyDescent="0.3">
      <c r="B517" s="358" t="s">
        <v>822</v>
      </c>
      <c r="C517" s="357">
        <v>2500000000</v>
      </c>
      <c r="D517" s="357">
        <v>226520628</v>
      </c>
      <c r="E517" s="357">
        <v>226520628</v>
      </c>
      <c r="F517" s="357">
        <v>226520628</v>
      </c>
    </row>
    <row r="518" spans="2:6" x14ac:dyDescent="0.3">
      <c r="B518" s="358" t="s">
        <v>823</v>
      </c>
      <c r="C518" s="357">
        <v>973012440</v>
      </c>
      <c r="D518" s="357">
        <v>79466256</v>
      </c>
      <c r="E518" s="357">
        <v>79466256</v>
      </c>
      <c r="F518" s="357">
        <v>79466256</v>
      </c>
    </row>
    <row r="519" spans="2:6" x14ac:dyDescent="0.3">
      <c r="B519" s="358" t="s">
        <v>824</v>
      </c>
      <c r="C519" s="357">
        <v>481034840</v>
      </c>
      <c r="D519" s="357">
        <v>38889989</v>
      </c>
      <c r="E519" s="357">
        <v>38889989</v>
      </c>
      <c r="F519" s="357">
        <v>38889989</v>
      </c>
    </row>
    <row r="520" spans="2:6" x14ac:dyDescent="0.3">
      <c r="B520" s="358" t="s">
        <v>456</v>
      </c>
      <c r="C520" s="357">
        <v>1260400000</v>
      </c>
      <c r="D520" s="357">
        <v>105033335</v>
      </c>
      <c r="E520" s="357">
        <v>105033335</v>
      </c>
      <c r="F520" s="357">
        <v>105033335</v>
      </c>
    </row>
    <row r="521" spans="2:6" x14ac:dyDescent="0.3">
      <c r="B521" s="352" t="s">
        <v>825</v>
      </c>
      <c r="C521" s="353">
        <v>1524248087</v>
      </c>
      <c r="D521" s="353">
        <v>127018621.98999999</v>
      </c>
      <c r="E521" s="353">
        <v>127018621.98999999</v>
      </c>
      <c r="F521" s="353">
        <v>127018621.98999999</v>
      </c>
    </row>
    <row r="522" spans="2:6" x14ac:dyDescent="0.3">
      <c r="B522" s="354" t="s">
        <v>826</v>
      </c>
      <c r="C522" s="355">
        <v>1524248087</v>
      </c>
      <c r="D522" s="355">
        <v>127018621.98999999</v>
      </c>
      <c r="E522" s="355">
        <v>127018621.98999999</v>
      </c>
      <c r="F522" s="355">
        <v>127018621.98999999</v>
      </c>
    </row>
    <row r="523" spans="2:6" x14ac:dyDescent="0.3">
      <c r="B523" s="356" t="s">
        <v>827</v>
      </c>
      <c r="C523" s="357">
        <v>1524248087</v>
      </c>
      <c r="D523" s="357">
        <v>127018621.98999999</v>
      </c>
      <c r="E523" s="357">
        <v>127018621.98999999</v>
      </c>
      <c r="F523" s="357">
        <v>127018621.98999999</v>
      </c>
    </row>
    <row r="524" spans="2:6" x14ac:dyDescent="0.3">
      <c r="B524" s="358" t="s">
        <v>828</v>
      </c>
      <c r="C524" s="357">
        <v>1521878287</v>
      </c>
      <c r="D524" s="357">
        <v>126933621.98999999</v>
      </c>
      <c r="E524" s="357">
        <v>126933621.98999999</v>
      </c>
      <c r="F524" s="357">
        <v>126933621.98999999</v>
      </c>
    </row>
    <row r="525" spans="2:6" x14ac:dyDescent="0.3">
      <c r="B525" s="358" t="s">
        <v>456</v>
      </c>
      <c r="C525" s="357">
        <v>2369800</v>
      </c>
      <c r="D525" s="357">
        <v>85000</v>
      </c>
      <c r="E525" s="357">
        <v>85000</v>
      </c>
      <c r="F525" s="357">
        <v>85000</v>
      </c>
    </row>
    <row r="526" spans="2:6" x14ac:dyDescent="0.3">
      <c r="B526" s="352" t="s">
        <v>829</v>
      </c>
      <c r="C526" s="353">
        <v>1625371875</v>
      </c>
      <c r="D526" s="353">
        <v>135447647</v>
      </c>
      <c r="E526" s="353">
        <v>135447647</v>
      </c>
      <c r="F526" s="353">
        <v>135447647</v>
      </c>
    </row>
    <row r="527" spans="2:6" x14ac:dyDescent="0.3">
      <c r="B527" s="354" t="s">
        <v>830</v>
      </c>
      <c r="C527" s="355">
        <v>1625371875</v>
      </c>
      <c r="D527" s="355">
        <v>135447647</v>
      </c>
      <c r="E527" s="355">
        <v>135447647</v>
      </c>
      <c r="F527" s="355">
        <v>135447647</v>
      </c>
    </row>
    <row r="528" spans="2:6" x14ac:dyDescent="0.3">
      <c r="B528" s="356" t="s">
        <v>831</v>
      </c>
      <c r="C528" s="357">
        <v>1625371875</v>
      </c>
      <c r="D528" s="357">
        <v>135447647</v>
      </c>
      <c r="E528" s="357">
        <v>135447647</v>
      </c>
      <c r="F528" s="357">
        <v>135447647</v>
      </c>
    </row>
    <row r="529" spans="2:6" x14ac:dyDescent="0.3">
      <c r="B529" s="358" t="s">
        <v>832</v>
      </c>
      <c r="C529" s="357">
        <v>1485781875</v>
      </c>
      <c r="D529" s="357">
        <v>120957671</v>
      </c>
      <c r="E529" s="357">
        <v>120957671</v>
      </c>
      <c r="F529" s="357">
        <v>120957671</v>
      </c>
    </row>
    <row r="530" spans="2:6" x14ac:dyDescent="0.3">
      <c r="B530" s="358" t="s">
        <v>456</v>
      </c>
      <c r="C530" s="357">
        <v>139590000</v>
      </c>
      <c r="D530" s="357">
        <v>14489976</v>
      </c>
      <c r="E530" s="357">
        <v>14489976</v>
      </c>
      <c r="F530" s="357">
        <v>14489976</v>
      </c>
    </row>
    <row r="531" spans="2:6" x14ac:dyDescent="0.3">
      <c r="B531" s="352" t="s">
        <v>833</v>
      </c>
      <c r="C531" s="353">
        <v>267728228</v>
      </c>
      <c r="D531" s="353">
        <v>22908909.170000002</v>
      </c>
      <c r="E531" s="353">
        <v>24538385.940000001</v>
      </c>
      <c r="F531" s="353">
        <v>24535360.940000001</v>
      </c>
    </row>
    <row r="532" spans="2:6" x14ac:dyDescent="0.3">
      <c r="B532" s="354" t="s">
        <v>834</v>
      </c>
      <c r="C532" s="355">
        <v>267728228</v>
      </c>
      <c r="D532" s="355">
        <v>22908909.170000002</v>
      </c>
      <c r="E532" s="355">
        <v>24538385.940000001</v>
      </c>
      <c r="F532" s="355">
        <v>24535360.940000001</v>
      </c>
    </row>
    <row r="533" spans="2:6" x14ac:dyDescent="0.3">
      <c r="B533" s="356" t="s">
        <v>835</v>
      </c>
      <c r="C533" s="357">
        <v>267728228</v>
      </c>
      <c r="D533" s="357">
        <v>22908909.170000002</v>
      </c>
      <c r="E533" s="357">
        <v>24538385.940000001</v>
      </c>
      <c r="F533" s="357">
        <v>24535360.940000001</v>
      </c>
    </row>
    <row r="534" spans="2:6" x14ac:dyDescent="0.3">
      <c r="B534" s="358" t="s">
        <v>836</v>
      </c>
      <c r="C534" s="357">
        <v>264013628</v>
      </c>
      <c r="D534" s="357">
        <v>22888909.170000002</v>
      </c>
      <c r="E534" s="357">
        <v>24518385.940000001</v>
      </c>
      <c r="F534" s="357">
        <v>24515360.940000001</v>
      </c>
    </row>
    <row r="535" spans="2:6" x14ac:dyDescent="0.3">
      <c r="B535" s="358" t="s">
        <v>456</v>
      </c>
      <c r="C535" s="357">
        <v>3714600</v>
      </c>
      <c r="D535" s="357">
        <v>20000</v>
      </c>
      <c r="E535" s="357">
        <v>20000</v>
      </c>
      <c r="F535" s="357">
        <v>20000</v>
      </c>
    </row>
    <row r="536" spans="2:6" x14ac:dyDescent="0.3">
      <c r="B536" s="352" t="s">
        <v>837</v>
      </c>
      <c r="C536" s="353">
        <v>951881669</v>
      </c>
      <c r="D536" s="353">
        <v>79323463</v>
      </c>
      <c r="E536" s="353">
        <v>79323463</v>
      </c>
      <c r="F536" s="353">
        <v>79323463</v>
      </c>
    </row>
    <row r="537" spans="2:6" x14ac:dyDescent="0.3">
      <c r="B537" s="354" t="s">
        <v>838</v>
      </c>
      <c r="C537" s="355">
        <v>951881669</v>
      </c>
      <c r="D537" s="355">
        <v>79323463</v>
      </c>
      <c r="E537" s="355">
        <v>79323463</v>
      </c>
      <c r="F537" s="355">
        <v>79323463</v>
      </c>
    </row>
    <row r="538" spans="2:6" x14ac:dyDescent="0.3">
      <c r="B538" s="356" t="s">
        <v>839</v>
      </c>
      <c r="C538" s="357">
        <v>951881669</v>
      </c>
      <c r="D538" s="357">
        <v>79323463</v>
      </c>
      <c r="E538" s="357">
        <v>79323463</v>
      </c>
      <c r="F538" s="357">
        <v>79323463</v>
      </c>
    </row>
    <row r="539" spans="2:6" x14ac:dyDescent="0.3">
      <c r="B539" s="358" t="s">
        <v>840</v>
      </c>
      <c r="C539" s="357">
        <v>951181669</v>
      </c>
      <c r="D539" s="357">
        <v>79323463</v>
      </c>
      <c r="E539" s="357">
        <v>79323463</v>
      </c>
      <c r="F539" s="357">
        <v>79323463</v>
      </c>
    </row>
    <row r="540" spans="2:6" x14ac:dyDescent="0.3">
      <c r="B540" s="358" t="s">
        <v>456</v>
      </c>
      <c r="C540" s="357">
        <v>700000</v>
      </c>
      <c r="D540" s="357"/>
      <c r="E540" s="357"/>
      <c r="F540" s="357"/>
    </row>
    <row r="541" spans="2:6" x14ac:dyDescent="0.3">
      <c r="B541" s="352" t="s">
        <v>162</v>
      </c>
      <c r="C541" s="353">
        <v>646669483</v>
      </c>
      <c r="D541" s="353">
        <v>49359397.710000001</v>
      </c>
      <c r="E541" s="353">
        <v>49312236.390000001</v>
      </c>
      <c r="F541" s="353">
        <v>48325346.32</v>
      </c>
    </row>
    <row r="542" spans="2:6" x14ac:dyDescent="0.3">
      <c r="B542" s="354" t="s">
        <v>841</v>
      </c>
      <c r="C542" s="355">
        <v>646669483</v>
      </c>
      <c r="D542" s="355">
        <v>49359397.710000001</v>
      </c>
      <c r="E542" s="355">
        <v>49312236.390000001</v>
      </c>
      <c r="F542" s="355">
        <v>48325346.32</v>
      </c>
    </row>
    <row r="543" spans="2:6" x14ac:dyDescent="0.3">
      <c r="B543" s="356" t="s">
        <v>842</v>
      </c>
      <c r="C543" s="357">
        <v>646669483</v>
      </c>
      <c r="D543" s="357">
        <v>49359397.710000001</v>
      </c>
      <c r="E543" s="357">
        <v>49312236.390000001</v>
      </c>
      <c r="F543" s="357">
        <v>48325346.32</v>
      </c>
    </row>
    <row r="544" spans="2:6" x14ac:dyDescent="0.3">
      <c r="B544" s="358" t="s">
        <v>843</v>
      </c>
      <c r="C544" s="357">
        <v>646669483</v>
      </c>
      <c r="D544" s="357">
        <v>49359397.710000001</v>
      </c>
      <c r="E544" s="357">
        <v>49312236.390000001</v>
      </c>
      <c r="F544" s="357">
        <v>48325346.32</v>
      </c>
    </row>
    <row r="545" spans="2:8" x14ac:dyDescent="0.3">
      <c r="B545" s="352" t="s">
        <v>844</v>
      </c>
      <c r="C545" s="353">
        <v>253545536599</v>
      </c>
      <c r="D545" s="353">
        <v>34195659993.290001</v>
      </c>
      <c r="E545" s="353">
        <v>32111100000.52</v>
      </c>
      <c r="F545" s="353">
        <v>38365204884.690002</v>
      </c>
    </row>
    <row r="546" spans="2:8" x14ac:dyDescent="0.3">
      <c r="B546" s="354" t="s">
        <v>845</v>
      </c>
      <c r="C546" s="355">
        <v>253545536599</v>
      </c>
      <c r="D546" s="355">
        <v>34195659993.290001</v>
      </c>
      <c r="E546" s="355">
        <v>32111100000.52</v>
      </c>
      <c r="F546" s="355">
        <v>38365204884.690002</v>
      </c>
    </row>
    <row r="547" spans="2:8" x14ac:dyDescent="0.3">
      <c r="B547" s="358" t="s">
        <v>846</v>
      </c>
      <c r="C547" s="357">
        <v>253545536599</v>
      </c>
      <c r="D547" s="357">
        <v>34195659993.290001</v>
      </c>
      <c r="E547" s="357">
        <v>32111100000.52</v>
      </c>
      <c r="F547" s="357">
        <v>38365204884.690002</v>
      </c>
      <c r="G547" s="361"/>
      <c r="H547" s="361"/>
    </row>
    <row r="548" spans="2:8" x14ac:dyDescent="0.3">
      <c r="B548" s="358" t="s">
        <v>847</v>
      </c>
      <c r="C548" s="357">
        <v>253545536599</v>
      </c>
      <c r="D548" s="357">
        <v>34195659993.290001</v>
      </c>
      <c r="E548" s="357">
        <v>32111100000.52</v>
      </c>
      <c r="F548" s="357">
        <v>38365204884.690002</v>
      </c>
    </row>
    <row r="549" spans="2:8" x14ac:dyDescent="0.3">
      <c r="B549" s="352" t="s">
        <v>848</v>
      </c>
      <c r="C549" s="353">
        <v>115557706551</v>
      </c>
      <c r="D549" s="353">
        <v>6327768479.8699989</v>
      </c>
      <c r="E549" s="353">
        <v>9497219142.2999992</v>
      </c>
      <c r="F549" s="353">
        <v>9423301485.7900009</v>
      </c>
    </row>
    <row r="550" spans="2:8" x14ac:dyDescent="0.3">
      <c r="B550" s="354" t="s">
        <v>849</v>
      </c>
      <c r="C550" s="355">
        <v>115557706551</v>
      </c>
      <c r="D550" s="355">
        <v>6327768479.8699989</v>
      </c>
      <c r="E550" s="355">
        <v>9497219142.2999992</v>
      </c>
      <c r="F550" s="355">
        <v>9423301485.7900009</v>
      </c>
    </row>
    <row r="551" spans="2:8" x14ac:dyDescent="0.3">
      <c r="B551" s="358" t="s">
        <v>850</v>
      </c>
      <c r="C551" s="357">
        <v>115557706551</v>
      </c>
      <c r="D551" s="357">
        <v>6327768479.8699989</v>
      </c>
      <c r="E551" s="357">
        <v>9497219142.2999992</v>
      </c>
      <c r="F551" s="357">
        <v>9423301485.7900009</v>
      </c>
    </row>
    <row r="552" spans="2:8" x14ac:dyDescent="0.3">
      <c r="B552" s="358" t="s">
        <v>851</v>
      </c>
      <c r="C552" s="357">
        <v>3701712</v>
      </c>
      <c r="D552" s="357">
        <v>327823.53000000003</v>
      </c>
      <c r="E552" s="357">
        <v>327823.53000000003</v>
      </c>
      <c r="F552" s="357">
        <v>327823.53000000003</v>
      </c>
    </row>
    <row r="553" spans="2:8" x14ac:dyDescent="0.3">
      <c r="B553" s="358" t="s">
        <v>852</v>
      </c>
      <c r="C553" s="357">
        <v>70425168296</v>
      </c>
      <c r="D553" s="357">
        <v>6012043670</v>
      </c>
      <c r="E553" s="357">
        <v>6012043670</v>
      </c>
      <c r="F553" s="357">
        <v>6012043670</v>
      </c>
    </row>
    <row r="554" spans="2:8" x14ac:dyDescent="0.3">
      <c r="B554" s="358" t="s">
        <v>456</v>
      </c>
      <c r="C554" s="357">
        <v>40923351460</v>
      </c>
      <c r="D554" s="357">
        <v>-1023912.14</v>
      </c>
      <c r="E554" s="357">
        <v>3168426750.29</v>
      </c>
      <c r="F554" s="357">
        <v>3170693674.48</v>
      </c>
    </row>
    <row r="555" spans="2:8" x14ac:dyDescent="0.3">
      <c r="B555" s="358" t="s">
        <v>465</v>
      </c>
      <c r="C555" s="357">
        <v>4205485083</v>
      </c>
      <c r="D555" s="357">
        <v>316420898.48000002</v>
      </c>
      <c r="E555" s="357">
        <v>316420898.48000002</v>
      </c>
      <c r="F555" s="357">
        <v>240236317.78</v>
      </c>
    </row>
    <row r="556" spans="2:8" ht="15" thickBot="1" x14ac:dyDescent="0.35">
      <c r="B556" s="362" t="s">
        <v>358</v>
      </c>
      <c r="C556" s="363">
        <v>1247578095825</v>
      </c>
      <c r="D556" s="363">
        <v>84438870260.499985</v>
      </c>
      <c r="E556" s="363">
        <v>105925062079.76997</v>
      </c>
      <c r="F556" s="363">
        <v>110250055719.79005</v>
      </c>
    </row>
    <row r="558" spans="2:8" x14ac:dyDescent="0.3">
      <c r="B558" s="89" t="s">
        <v>166</v>
      </c>
    </row>
    <row r="559" spans="2:8" x14ac:dyDescent="0.3">
      <c r="B559" s="12" t="s">
        <v>167</v>
      </c>
    </row>
    <row r="560" spans="2:8" x14ac:dyDescent="0.3">
      <c r="B560" s="89" t="s">
        <v>58</v>
      </c>
    </row>
  </sheetData>
  <mergeCells count="10">
    <mergeCell ref="B2:F2"/>
    <mergeCell ref="B3:F3"/>
    <mergeCell ref="B4:F4"/>
    <mergeCell ref="B6:E6"/>
    <mergeCell ref="B7:E7"/>
    <mergeCell ref="B8:B9"/>
    <mergeCell ref="C8:C9"/>
    <mergeCell ref="D8:D10"/>
    <mergeCell ref="E8:E10"/>
    <mergeCell ref="F8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3E2D-20E4-423B-8D3D-6736F40DED0D}">
  <dimension ref="A2:P323"/>
  <sheetViews>
    <sheetView showGridLines="0" zoomScale="80" zoomScaleNormal="80" workbookViewId="0">
      <selection activeCell="M39" sqref="M39"/>
    </sheetView>
  </sheetViews>
  <sheetFormatPr baseColWidth="10" defaultColWidth="9.109375" defaultRowHeight="14.4" x14ac:dyDescent="0.3"/>
  <cols>
    <col min="1" max="1" width="9.109375" style="96"/>
    <col min="2" max="2" width="69.88671875" style="96" bestFit="1" customWidth="1"/>
    <col min="3" max="3" width="16.5546875" style="96" customWidth="1"/>
    <col min="4" max="5" width="23.44140625" style="96" customWidth="1"/>
    <col min="6" max="6" width="17.6640625" style="96" customWidth="1"/>
    <col min="7" max="7" width="16.33203125" style="96" customWidth="1"/>
    <col min="8" max="8" width="18.33203125" style="96" customWidth="1"/>
    <col min="9" max="9" width="12.33203125" style="96" customWidth="1"/>
    <col min="10" max="10" width="15.109375" style="206" customWidth="1"/>
    <col min="11" max="11" width="16.88671875" style="206" customWidth="1"/>
    <col min="12" max="12" width="28.5546875" style="96" customWidth="1"/>
    <col min="13" max="13" width="32.44140625" style="96" bestFit="1" customWidth="1"/>
    <col min="14" max="14" width="17.109375" style="96" bestFit="1" customWidth="1"/>
    <col min="15" max="15" width="17.6640625" style="96" bestFit="1" customWidth="1"/>
    <col min="16" max="16" width="15.6640625" style="96" bestFit="1" customWidth="1"/>
    <col min="17" max="16384" width="9.109375" style="96"/>
  </cols>
  <sheetData>
    <row r="2" spans="2:16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6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2:16" ht="13.95" customHeight="1" x14ac:dyDescent="0.3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</row>
    <row r="6" spans="2:16" x14ac:dyDescent="0.3">
      <c r="B6" s="97" t="s">
        <v>60</v>
      </c>
      <c r="C6" s="97"/>
      <c r="D6" s="97"/>
      <c r="E6" s="97"/>
      <c r="F6" s="97"/>
      <c r="G6" s="97"/>
      <c r="H6" s="97"/>
      <c r="I6" s="97"/>
      <c r="J6" s="97"/>
      <c r="K6" s="97"/>
    </row>
    <row r="7" spans="2:16" x14ac:dyDescent="0.3">
      <c r="B7" s="98" t="s">
        <v>61</v>
      </c>
      <c r="C7" s="98"/>
      <c r="D7" s="98"/>
      <c r="E7" s="98"/>
      <c r="F7" s="98"/>
      <c r="G7" s="98"/>
      <c r="H7" s="98"/>
      <c r="I7" s="98"/>
      <c r="J7" s="98"/>
      <c r="K7" s="98"/>
    </row>
    <row r="8" spans="2:16" x14ac:dyDescent="0.3">
      <c r="B8" s="99" t="s">
        <v>10</v>
      </c>
      <c r="C8" s="99"/>
      <c r="D8" s="99"/>
      <c r="E8" s="99"/>
      <c r="F8" s="99"/>
      <c r="G8" s="99"/>
      <c r="H8" s="99"/>
      <c r="I8" s="99"/>
      <c r="J8" s="99"/>
      <c r="K8" s="99"/>
      <c r="M8" s="100" t="s">
        <v>21</v>
      </c>
      <c r="N8" s="101">
        <f>6143649538425/1000000</f>
        <v>6143649.5384250004</v>
      </c>
    </row>
    <row r="9" spans="2:16" ht="15" thickBot="1" x14ac:dyDescent="0.35">
      <c r="B9" s="102"/>
      <c r="C9" s="102"/>
      <c r="D9" s="102"/>
      <c r="E9" s="102"/>
      <c r="F9" s="102"/>
      <c r="G9" s="102"/>
      <c r="H9" s="102"/>
      <c r="I9" s="102"/>
      <c r="J9" s="103"/>
      <c r="K9" s="103"/>
    </row>
    <row r="10" spans="2:16" ht="19.5" customHeight="1" thickBot="1" x14ac:dyDescent="0.35">
      <c r="B10" s="104" t="s">
        <v>11</v>
      </c>
      <c r="C10" s="105">
        <v>2022</v>
      </c>
      <c r="D10" s="106">
        <v>2023</v>
      </c>
      <c r="E10" s="106"/>
      <c r="F10" s="106"/>
      <c r="G10" s="106"/>
      <c r="H10" s="106"/>
      <c r="I10" s="107" t="s">
        <v>12</v>
      </c>
      <c r="J10" s="108"/>
      <c r="K10" s="107" t="s">
        <v>62</v>
      </c>
    </row>
    <row r="11" spans="2:16" ht="19.5" customHeight="1" thickBot="1" x14ac:dyDescent="0.35">
      <c r="B11" s="104"/>
      <c r="C11" s="109" t="s">
        <v>63</v>
      </c>
      <c r="D11" s="109" t="s">
        <v>15</v>
      </c>
      <c r="E11" s="110" t="s">
        <v>16</v>
      </c>
      <c r="F11" s="111"/>
      <c r="G11" s="111"/>
      <c r="H11" s="112"/>
      <c r="I11" s="113"/>
      <c r="J11" s="114"/>
      <c r="K11" s="113"/>
      <c r="M11" s="115" t="s">
        <v>21</v>
      </c>
      <c r="N11" s="35">
        <v>6869090841203.9922</v>
      </c>
      <c r="P11" s="36"/>
    </row>
    <row r="12" spans="2:16" ht="30" customHeight="1" x14ac:dyDescent="0.3">
      <c r="B12" s="112"/>
      <c r="C12" s="116"/>
      <c r="D12" s="116"/>
      <c r="E12" s="109" t="s">
        <v>64</v>
      </c>
      <c r="F12" s="117" t="s">
        <v>65</v>
      </c>
      <c r="G12" s="109" t="s">
        <v>66</v>
      </c>
      <c r="H12" s="116" t="s">
        <v>67</v>
      </c>
      <c r="I12" s="118"/>
      <c r="J12" s="119"/>
      <c r="K12" s="113"/>
    </row>
    <row r="13" spans="2:16" ht="30" customHeight="1" x14ac:dyDescent="0.3">
      <c r="B13" s="112"/>
      <c r="C13" s="117"/>
      <c r="D13" s="117"/>
      <c r="E13" s="117"/>
      <c r="F13" s="120"/>
      <c r="G13" s="117"/>
      <c r="H13" s="117"/>
      <c r="I13" s="121" t="s">
        <v>22</v>
      </c>
      <c r="J13" s="121" t="s">
        <v>23</v>
      </c>
      <c r="K13" s="118"/>
      <c r="N13" s="36"/>
    </row>
    <row r="14" spans="2:16" ht="16.2" thickBot="1" x14ac:dyDescent="0.35">
      <c r="B14" s="122"/>
      <c r="C14" s="123">
        <v>1</v>
      </c>
      <c r="D14" s="123">
        <v>2</v>
      </c>
      <c r="E14" s="123">
        <v>3</v>
      </c>
      <c r="F14" s="123">
        <v>4</v>
      </c>
      <c r="G14" s="123" t="s">
        <v>68</v>
      </c>
      <c r="H14" s="123" t="s">
        <v>69</v>
      </c>
      <c r="I14" s="124" t="s">
        <v>70</v>
      </c>
      <c r="J14" s="124" t="s">
        <v>71</v>
      </c>
      <c r="K14" s="125" t="s">
        <v>72</v>
      </c>
      <c r="M14" s="36"/>
      <c r="N14" s="36"/>
    </row>
    <row r="15" spans="2:16" ht="15.6" x14ac:dyDescent="0.3">
      <c r="B15" s="126" t="s">
        <v>73</v>
      </c>
      <c r="C15" s="127">
        <f>C16+C23+C26+C29+C32+C34+C33</f>
        <v>76885751902.830002</v>
      </c>
      <c r="D15" s="127">
        <f>D16+D23+D26+D29+D32+D34+D33</f>
        <v>1028207681281</v>
      </c>
      <c r="E15" s="127">
        <f>E16+E23+E26+E29+E32+E34+E33</f>
        <v>85066653523.97496</v>
      </c>
      <c r="F15" s="127">
        <f>F16+F23+F26+F29+F32+F34+F33</f>
        <v>97144540135.199966</v>
      </c>
      <c r="G15" s="128">
        <f>IFERROR(F15/E15,"-")</f>
        <v>1.1419814476164976</v>
      </c>
      <c r="H15" s="128">
        <f t="shared" ref="H15:H42" si="0">IFERROR(F15/D15,"0.0%")</f>
        <v>9.4479492717046948E-2</v>
      </c>
      <c r="I15" s="127">
        <f>F15-C15</f>
        <v>20258788232.369965</v>
      </c>
      <c r="J15" s="128">
        <f t="shared" ref="J15:J42" si="1">IFERROR(I15/C15,"0.0%")</f>
        <v>0.26349210004440732</v>
      </c>
      <c r="K15" s="128">
        <f>F15/$N$11</f>
        <v>1.4142270408258684E-2</v>
      </c>
      <c r="L15" s="36"/>
      <c r="M15" s="129"/>
      <c r="O15" s="130"/>
    </row>
    <row r="16" spans="2:16" ht="15.6" x14ac:dyDescent="0.3">
      <c r="B16" s="131" t="s">
        <v>74</v>
      </c>
      <c r="C16" s="132">
        <f>SUM(C17:C22)</f>
        <v>72372168590.800003</v>
      </c>
      <c r="D16" s="132">
        <f>SUM(D17:D22)</f>
        <v>965008984079</v>
      </c>
      <c r="E16" s="132">
        <f>SUM(E17:E22)</f>
        <v>80270472206.572159</v>
      </c>
      <c r="F16" s="132">
        <f>SUM(F17:F22)</f>
        <v>90078672641.299973</v>
      </c>
      <c r="G16" s="133">
        <f t="shared" ref="G16:G42" si="2">IFERROR(F16/E16,"-")</f>
        <v>1.1221893949930541</v>
      </c>
      <c r="H16" s="133">
        <f t="shared" si="0"/>
        <v>9.3344905723619379E-2</v>
      </c>
      <c r="I16" s="132">
        <f t="shared" ref="I16:I42" si="3">F16-C16</f>
        <v>17706504050.499969</v>
      </c>
      <c r="J16" s="133">
        <f t="shared" si="1"/>
        <v>0.24465902287127031</v>
      </c>
      <c r="K16" s="133">
        <f>F16/$N$11</f>
        <v>1.3113623727461329E-2</v>
      </c>
      <c r="L16" s="36"/>
      <c r="M16" s="134"/>
    </row>
    <row r="17" spans="2:15" ht="31.2" x14ac:dyDescent="0.3">
      <c r="B17" s="135" t="s">
        <v>75</v>
      </c>
      <c r="C17" s="136">
        <v>24440579458.250004</v>
      </c>
      <c r="D17" s="136">
        <v>305546300647</v>
      </c>
      <c r="E17" s="136">
        <v>25656176490.03183</v>
      </c>
      <c r="F17" s="136">
        <v>38983230010.439995</v>
      </c>
      <c r="G17" s="137">
        <f t="shared" si="2"/>
        <v>1.5194481541544631</v>
      </c>
      <c r="H17" s="138">
        <f>IFERROR(F17/D17,"0.0%")</f>
        <v>0.12758534444008085</v>
      </c>
      <c r="I17" s="139">
        <f>F17-C17</f>
        <v>14542650552.189991</v>
      </c>
      <c r="J17" s="138">
        <f>IFERROR(I17/C17,"0.0%")</f>
        <v>0.59502069404827751</v>
      </c>
      <c r="K17" s="138">
        <f>F17/$N$11</f>
        <v>5.6751658860879385E-3</v>
      </c>
      <c r="L17" s="64"/>
      <c r="M17" s="134"/>
    </row>
    <row r="18" spans="2:15" ht="15.6" x14ac:dyDescent="0.3">
      <c r="B18" s="140" t="s">
        <v>76</v>
      </c>
      <c r="C18" s="136">
        <v>3396501713.0100002</v>
      </c>
      <c r="D18" s="136">
        <v>51694589147</v>
      </c>
      <c r="E18" s="136">
        <v>3850417256.8403268</v>
      </c>
      <c r="F18" s="136">
        <v>3401382085.2000003</v>
      </c>
      <c r="G18" s="137">
        <f t="shared" si="2"/>
        <v>0.88338012696088752</v>
      </c>
      <c r="H18" s="138">
        <f t="shared" si="0"/>
        <v>6.5797642293427397E-2</v>
      </c>
      <c r="I18" s="139">
        <f t="shared" si="3"/>
        <v>4880372.1900000572</v>
      </c>
      <c r="J18" s="138">
        <f t="shared" si="1"/>
        <v>1.4368820045949696E-3</v>
      </c>
      <c r="K18" s="138">
        <f t="shared" ref="K18:K42" si="4">F18/$N$11</f>
        <v>4.9517209246920037E-4</v>
      </c>
      <c r="L18" s="64"/>
      <c r="M18" s="134"/>
    </row>
    <row r="19" spans="2:15" ht="15.6" x14ac:dyDescent="0.3">
      <c r="B19" s="141" t="s">
        <v>77</v>
      </c>
      <c r="C19" s="142">
        <v>39680072640.809998</v>
      </c>
      <c r="D19" s="142">
        <v>540358022867</v>
      </c>
      <c r="E19" s="142">
        <v>45131571773.699997</v>
      </c>
      <c r="F19" s="142">
        <v>42316478797.149986</v>
      </c>
      <c r="G19" s="143">
        <f t="shared" si="2"/>
        <v>0.93762475212107543</v>
      </c>
      <c r="H19" s="144">
        <f t="shared" si="0"/>
        <v>7.8311928400044264E-2</v>
      </c>
      <c r="I19" s="145">
        <f t="shared" si="3"/>
        <v>2636406156.3399887</v>
      </c>
      <c r="J19" s="144">
        <f t="shared" si="1"/>
        <v>6.6441565775474623E-2</v>
      </c>
      <c r="K19" s="144">
        <f t="shared" si="4"/>
        <v>6.1604191552273738E-3</v>
      </c>
      <c r="L19" s="64"/>
      <c r="M19" s="134"/>
    </row>
    <row r="20" spans="2:15" ht="31.2" x14ac:dyDescent="0.3">
      <c r="B20" s="135" t="s">
        <v>78</v>
      </c>
      <c r="C20" s="136">
        <v>4755834063.8199997</v>
      </c>
      <c r="D20" s="136">
        <v>66036548118</v>
      </c>
      <c r="E20" s="136">
        <v>5521067678</v>
      </c>
      <c r="F20" s="136">
        <v>5256581720.8100004</v>
      </c>
      <c r="G20" s="137">
        <f t="shared" si="2"/>
        <v>0.95209514307460741</v>
      </c>
      <c r="H20" s="138">
        <f t="shared" si="0"/>
        <v>7.9601097734803922E-2</v>
      </c>
      <c r="I20" s="139">
        <f t="shared" si="3"/>
        <v>500747656.99000072</v>
      </c>
      <c r="J20" s="138">
        <f t="shared" si="1"/>
        <v>0.10529123814462699</v>
      </c>
      <c r="K20" s="138">
        <f t="shared" si="4"/>
        <v>7.6525144918430628E-4</v>
      </c>
      <c r="L20" s="146"/>
      <c r="M20" s="134"/>
      <c r="N20" s="36"/>
    </row>
    <row r="21" spans="2:15" ht="15.6" x14ac:dyDescent="0.3">
      <c r="B21" s="140" t="s">
        <v>79</v>
      </c>
      <c r="C21" s="136">
        <v>98923438.189999998</v>
      </c>
      <c r="D21" s="136">
        <v>1370403428</v>
      </c>
      <c r="E21" s="136">
        <v>110951898</v>
      </c>
      <c r="F21" s="136">
        <v>120710880.12</v>
      </c>
      <c r="G21" s="137">
        <f t="shared" si="2"/>
        <v>1.0879568740680758</v>
      </c>
      <c r="H21" s="138">
        <f t="shared" si="0"/>
        <v>8.8084193058512991E-2</v>
      </c>
      <c r="I21" s="139">
        <f t="shared" si="3"/>
        <v>21787441.930000007</v>
      </c>
      <c r="J21" s="138">
        <f t="shared" si="1"/>
        <v>0.22024549822210346</v>
      </c>
      <c r="K21" s="138">
        <f t="shared" si="4"/>
        <v>1.7573050482302572E-5</v>
      </c>
      <c r="L21" s="36"/>
      <c r="M21" s="134"/>
      <c r="N21" s="130"/>
    </row>
    <row r="22" spans="2:15" ht="15.6" x14ac:dyDescent="0.3">
      <c r="B22" s="147" t="s">
        <v>80</v>
      </c>
      <c r="C22" s="148">
        <v>257276.72</v>
      </c>
      <c r="D22" s="148">
        <v>3119872</v>
      </c>
      <c r="E22" s="148">
        <v>287110</v>
      </c>
      <c r="F22" s="148">
        <v>289147.58</v>
      </c>
      <c r="G22" s="149">
        <f t="shared" si="2"/>
        <v>1.0070968618299607</v>
      </c>
      <c r="H22" s="150">
        <f>IFERROR(F22/D22,"0.0%")</f>
        <v>9.2679308638303121E-2</v>
      </c>
      <c r="I22" s="151">
        <f>F22-C22</f>
        <v>31870.860000000015</v>
      </c>
      <c r="J22" s="150">
        <f t="shared" si="1"/>
        <v>0.12387774533195237</v>
      </c>
      <c r="K22" s="150">
        <f t="shared" si="4"/>
        <v>4.2094010209554769E-8</v>
      </c>
      <c r="L22" s="36"/>
      <c r="M22" s="134"/>
      <c r="N22" s="152"/>
    </row>
    <row r="23" spans="2:15" ht="15.6" x14ac:dyDescent="0.3">
      <c r="B23" s="153" t="s">
        <v>81</v>
      </c>
      <c r="C23" s="154">
        <f>SUM(C24:C25)</f>
        <v>428269091.58000004</v>
      </c>
      <c r="D23" s="154">
        <f>SUM(D24:D25)</f>
        <v>4594772152</v>
      </c>
      <c r="E23" s="154">
        <f>SUM(E24:E25)</f>
        <v>477930561</v>
      </c>
      <c r="F23" s="154">
        <f>SUM(F24:F25)</f>
        <v>495611995.37</v>
      </c>
      <c r="G23" s="155">
        <f t="shared" si="2"/>
        <v>1.0369958228513452</v>
      </c>
      <c r="H23" s="156">
        <f t="shared" si="0"/>
        <v>0.10786432470960967</v>
      </c>
      <c r="I23" s="157">
        <f t="shared" si="3"/>
        <v>67342903.789999962</v>
      </c>
      <c r="J23" s="156">
        <f t="shared" si="1"/>
        <v>0.15724437068655561</v>
      </c>
      <c r="K23" s="156">
        <f t="shared" si="4"/>
        <v>7.2151032331249637E-5</v>
      </c>
      <c r="L23" s="36"/>
      <c r="M23" s="134"/>
      <c r="N23" s="36"/>
      <c r="O23" s="130"/>
    </row>
    <row r="24" spans="2:15" ht="15.6" x14ac:dyDescent="0.3">
      <c r="B24" s="140" t="s">
        <v>82</v>
      </c>
      <c r="C24" s="136">
        <v>143110382.96000001</v>
      </c>
      <c r="D24" s="136">
        <v>1827091932</v>
      </c>
      <c r="E24" s="136">
        <v>159705257</v>
      </c>
      <c r="F24" s="136">
        <v>175396806.63999999</v>
      </c>
      <c r="G24" s="137">
        <f t="shared" si="2"/>
        <v>1.0982531817346499</v>
      </c>
      <c r="H24" s="138">
        <f t="shared" si="0"/>
        <v>9.5997800421571772E-2</v>
      </c>
      <c r="I24" s="139">
        <f t="shared" si="3"/>
        <v>32286423.679999977</v>
      </c>
      <c r="J24" s="138">
        <f t="shared" si="1"/>
        <v>0.22560504005515922</v>
      </c>
      <c r="K24" s="138">
        <f t="shared" si="4"/>
        <v>2.5534209794968588E-5</v>
      </c>
      <c r="L24" s="36"/>
      <c r="M24" s="134"/>
      <c r="N24" s="130"/>
    </row>
    <row r="25" spans="2:15" ht="15.6" x14ac:dyDescent="0.3">
      <c r="B25" s="141" t="s">
        <v>83</v>
      </c>
      <c r="C25" s="142">
        <v>285158708.62</v>
      </c>
      <c r="D25" s="142">
        <v>2767680220</v>
      </c>
      <c r="E25" s="142">
        <v>318225304</v>
      </c>
      <c r="F25" s="142">
        <v>320215188.73000002</v>
      </c>
      <c r="G25" s="143">
        <f t="shared" si="2"/>
        <v>1.0062530688320122</v>
      </c>
      <c r="H25" s="144">
        <f t="shared" si="0"/>
        <v>0.1156980443101913</v>
      </c>
      <c r="I25" s="145">
        <f t="shared" si="3"/>
        <v>35056480.110000014</v>
      </c>
      <c r="J25" s="144">
        <f t="shared" si="1"/>
        <v>0.12293673330073876</v>
      </c>
      <c r="K25" s="144">
        <f t="shared" si="4"/>
        <v>4.6616822536281053E-5</v>
      </c>
      <c r="L25" s="36"/>
      <c r="M25" s="134"/>
    </row>
    <row r="26" spans="2:15" ht="15.6" x14ac:dyDescent="0.3">
      <c r="B26" s="153" t="s">
        <v>84</v>
      </c>
      <c r="C26" s="154">
        <f>SUM(C27:C28)</f>
        <v>2539641705.4500003</v>
      </c>
      <c r="D26" s="154">
        <f>SUM(D27:D28)</f>
        <v>35829488329</v>
      </c>
      <c r="E26" s="154">
        <f>SUM(E27:E28)</f>
        <v>3428573272</v>
      </c>
      <c r="F26" s="154">
        <f>SUM(F27:F28)</f>
        <v>3571229725.7299995</v>
      </c>
      <c r="G26" s="155">
        <f t="shared" si="2"/>
        <v>1.0416081099666228</v>
      </c>
      <c r="H26" s="156">
        <f t="shared" si="0"/>
        <v>9.9672920052265579E-2</v>
      </c>
      <c r="I26" s="157">
        <f t="shared" si="3"/>
        <v>1031588020.2799993</v>
      </c>
      <c r="J26" s="156">
        <f t="shared" si="1"/>
        <v>0.40619431397202216</v>
      </c>
      <c r="K26" s="156">
        <f t="shared" si="4"/>
        <v>5.1989845647521611E-4</v>
      </c>
      <c r="L26" s="36"/>
      <c r="M26" s="134"/>
      <c r="O26" s="158"/>
    </row>
    <row r="27" spans="2:15" ht="15.6" x14ac:dyDescent="0.3">
      <c r="B27" s="140" t="s">
        <v>85</v>
      </c>
      <c r="C27" s="136">
        <v>1971914700.7800004</v>
      </c>
      <c r="D27" s="136">
        <v>29568314468</v>
      </c>
      <c r="E27" s="136">
        <v>2796507575</v>
      </c>
      <c r="F27" s="136">
        <v>2961580968.4699993</v>
      </c>
      <c r="G27" s="137">
        <f t="shared" si="2"/>
        <v>1.0590284092007149</v>
      </c>
      <c r="H27" s="138">
        <f t="shared" si="0"/>
        <v>0.10016062875938159</v>
      </c>
      <c r="I27" s="139">
        <f t="shared" si="3"/>
        <v>989666267.68999887</v>
      </c>
      <c r="J27" s="138">
        <f t="shared" si="1"/>
        <v>0.50188087106330292</v>
      </c>
      <c r="K27" s="138">
        <f t="shared" si="4"/>
        <v>4.3114598961263741E-4</v>
      </c>
      <c r="L27" s="36"/>
      <c r="M27" s="134"/>
    </row>
    <row r="28" spans="2:15" ht="15.6" x14ac:dyDescent="0.3">
      <c r="B28" s="140" t="s">
        <v>86</v>
      </c>
      <c r="C28" s="136">
        <v>567727004.66999996</v>
      </c>
      <c r="D28" s="136">
        <v>6261173861</v>
      </c>
      <c r="E28" s="136">
        <v>632065697</v>
      </c>
      <c r="F28" s="136">
        <v>609648757.25999999</v>
      </c>
      <c r="G28" s="137">
        <f t="shared" si="2"/>
        <v>0.96453384537968367</v>
      </c>
      <c r="H28" s="138">
        <f t="shared" si="0"/>
        <v>9.736972184360175E-2</v>
      </c>
      <c r="I28" s="139">
        <f t="shared" si="3"/>
        <v>41921752.590000033</v>
      </c>
      <c r="J28" s="138">
        <f t="shared" si="1"/>
        <v>7.3841392509358783E-2</v>
      </c>
      <c r="K28" s="138">
        <f t="shared" si="4"/>
        <v>8.8752466862578673E-5</v>
      </c>
      <c r="L28" s="36"/>
      <c r="M28" s="134"/>
      <c r="N28" s="158"/>
      <c r="O28" s="36"/>
    </row>
    <row r="29" spans="2:15" ht="15.6" x14ac:dyDescent="0.3">
      <c r="B29" s="153" t="s">
        <v>87</v>
      </c>
      <c r="C29" s="154">
        <f>SUM(C30:C31)</f>
        <v>732337189.42000008</v>
      </c>
      <c r="D29" s="154">
        <f>SUM(D30:D31)</f>
        <v>9760211304</v>
      </c>
      <c r="E29" s="154">
        <f>SUM(E30:E31)</f>
        <v>81471980</v>
      </c>
      <c r="F29" s="154">
        <f>SUM(F30:F31)</f>
        <v>1138936426.1900001</v>
      </c>
      <c r="G29" s="155">
        <f t="shared" si="2"/>
        <v>13.979486274790425</v>
      </c>
      <c r="H29" s="156">
        <f t="shared" si="0"/>
        <v>0.11669177958506215</v>
      </c>
      <c r="I29" s="157">
        <f t="shared" si="3"/>
        <v>406599236.76999998</v>
      </c>
      <c r="J29" s="156">
        <f t="shared" si="1"/>
        <v>0.55520768662864217</v>
      </c>
      <c r="K29" s="156">
        <f t="shared" si="4"/>
        <v>1.6580599274624981E-4</v>
      </c>
      <c r="L29" s="36"/>
      <c r="M29" s="134"/>
      <c r="N29" s="158"/>
      <c r="O29" s="130"/>
    </row>
    <row r="30" spans="2:15" ht="15.6" x14ac:dyDescent="0.3">
      <c r="B30" s="141" t="s">
        <v>88</v>
      </c>
      <c r="C30" s="142">
        <v>81431643.310000002</v>
      </c>
      <c r="D30" s="142">
        <v>0</v>
      </c>
      <c r="E30" s="142">
        <v>0</v>
      </c>
      <c r="F30" s="142">
        <v>79248802.060000002</v>
      </c>
      <c r="G30" s="143" t="str">
        <f t="shared" si="2"/>
        <v>-</v>
      </c>
      <c r="H30" s="144" t="str">
        <f t="shared" si="0"/>
        <v>0.0%</v>
      </c>
      <c r="I30" s="145">
        <f t="shared" si="3"/>
        <v>-2182841.25</v>
      </c>
      <c r="J30" s="144">
        <f t="shared" si="1"/>
        <v>-2.6805811122958656E-2</v>
      </c>
      <c r="K30" s="144">
        <f t="shared" si="4"/>
        <v>1.1537014707190789E-5</v>
      </c>
      <c r="L30" s="36"/>
      <c r="M30" s="134"/>
    </row>
    <row r="31" spans="2:15" ht="15.6" x14ac:dyDescent="0.3">
      <c r="B31" s="140" t="s">
        <v>89</v>
      </c>
      <c r="C31" s="136">
        <v>650905546.11000001</v>
      </c>
      <c r="D31" s="136">
        <v>9760211304</v>
      </c>
      <c r="E31" s="136">
        <v>81471980</v>
      </c>
      <c r="F31" s="136">
        <v>1059687624.13</v>
      </c>
      <c r="G31" s="137">
        <f t="shared" si="2"/>
        <v>13.006773913313509</v>
      </c>
      <c r="H31" s="138">
        <f t="shared" si="0"/>
        <v>0.10857220106451089</v>
      </c>
      <c r="I31" s="139">
        <f>F31-C31</f>
        <v>408782078.01999998</v>
      </c>
      <c r="J31" s="144">
        <f t="shared" si="1"/>
        <v>0.6280205791193515</v>
      </c>
      <c r="K31" s="138">
        <f t="shared" si="4"/>
        <v>1.54268978039059E-4</v>
      </c>
      <c r="L31" s="36"/>
      <c r="M31" s="134"/>
      <c r="O31" s="130"/>
    </row>
    <row r="32" spans="2:15" ht="15.6" x14ac:dyDescent="0.3">
      <c r="B32" s="159" t="s">
        <v>90</v>
      </c>
      <c r="C32" s="160">
        <v>91500</v>
      </c>
      <c r="D32" s="160">
        <v>3706452804</v>
      </c>
      <c r="E32" s="160">
        <v>102110</v>
      </c>
      <c r="F32" s="160">
        <v>840183000</v>
      </c>
      <c r="G32" s="161">
        <f>IFERROR(F32/E32,"-")</f>
        <v>8228.2146704534334</v>
      </c>
      <c r="H32" s="162">
        <f t="shared" si="0"/>
        <v>0.22668115430831209</v>
      </c>
      <c r="I32" s="163">
        <f>F32-C32</f>
        <v>840091500</v>
      </c>
      <c r="J32" s="162">
        <f>IFERROR(I32/C32,"0.0%")</f>
        <v>9181.3278688524588</v>
      </c>
      <c r="K32" s="162">
        <f t="shared" si="4"/>
        <v>1.2231356658732662E-4</v>
      </c>
      <c r="L32" s="36"/>
      <c r="M32" s="134"/>
    </row>
    <row r="33" spans="1:14" ht="15.6" x14ac:dyDescent="0.3">
      <c r="B33" s="153" t="s">
        <v>91</v>
      </c>
      <c r="C33" s="154">
        <v>97030982.600000009</v>
      </c>
      <c r="D33" s="154">
        <v>369830712</v>
      </c>
      <c r="E33" s="154">
        <v>132855583.92535873</v>
      </c>
      <c r="F33" s="154">
        <v>106735814.73</v>
      </c>
      <c r="G33" s="155">
        <f t="shared" si="2"/>
        <v>0.80339727978589592</v>
      </c>
      <c r="H33" s="156">
        <f t="shared" si="0"/>
        <v>0.2886072228906722</v>
      </c>
      <c r="I33" s="157">
        <f t="shared" si="3"/>
        <v>9704832.1299999952</v>
      </c>
      <c r="J33" s="156">
        <f t="shared" si="1"/>
        <v>0.10001786924087064</v>
      </c>
      <c r="K33" s="156">
        <f t="shared" si="4"/>
        <v>1.553856502955953E-5</v>
      </c>
      <c r="L33" s="36"/>
      <c r="M33" s="134"/>
    </row>
    <row r="34" spans="1:14" ht="15.6" x14ac:dyDescent="0.3">
      <c r="B34" s="164" t="s">
        <v>92</v>
      </c>
      <c r="C34" s="165">
        <v>716212842.98000002</v>
      </c>
      <c r="D34" s="165">
        <v>8937941901</v>
      </c>
      <c r="E34" s="165">
        <v>675247810.47745383</v>
      </c>
      <c r="F34" s="165">
        <v>913170531.88000011</v>
      </c>
      <c r="G34" s="166">
        <f t="shared" si="2"/>
        <v>1.3523487491715316</v>
      </c>
      <c r="H34" s="167">
        <f t="shared" si="0"/>
        <v>0.10216787510979818</v>
      </c>
      <c r="I34" s="168">
        <f t="shared" si="3"/>
        <v>196957688.9000001</v>
      </c>
      <c r="J34" s="167">
        <f t="shared" si="1"/>
        <v>0.2749988230879854</v>
      </c>
      <c r="K34" s="167">
        <f t="shared" si="4"/>
        <v>1.3293906762775357E-4</v>
      </c>
      <c r="L34" s="36"/>
      <c r="M34" s="134"/>
      <c r="N34" s="158"/>
    </row>
    <row r="35" spans="1:14" ht="15.6" x14ac:dyDescent="0.3">
      <c r="B35" s="169" t="s">
        <v>93</v>
      </c>
      <c r="C35" s="170">
        <f>SUM(C36:C38)</f>
        <v>27527471.370000001</v>
      </c>
      <c r="D35" s="170">
        <f t="shared" ref="D35:F35" si="5">SUM(D36:D38)</f>
        <v>10250997876</v>
      </c>
      <c r="E35" s="170">
        <f t="shared" si="5"/>
        <v>854249823</v>
      </c>
      <c r="F35" s="170">
        <f t="shared" si="5"/>
        <v>1706437776.72</v>
      </c>
      <c r="G35" s="171">
        <f t="shared" si="2"/>
        <v>1.9975863392365023</v>
      </c>
      <c r="H35" s="171">
        <f t="shared" si="0"/>
        <v>0.16646552826970853</v>
      </c>
      <c r="I35" s="170">
        <f>F35-C35</f>
        <v>1678910305.3500001</v>
      </c>
      <c r="J35" s="171">
        <f>IFERROR(I35/C35,"0.0%")</f>
        <v>60.990356970444836</v>
      </c>
      <c r="K35" s="171">
        <f t="shared" si="4"/>
        <v>2.4842265390988787E-4</v>
      </c>
      <c r="L35" s="36"/>
      <c r="M35" s="134"/>
    </row>
    <row r="36" spans="1:14" ht="31.2" x14ac:dyDescent="0.3">
      <c r="B36" s="172" t="s">
        <v>94</v>
      </c>
      <c r="C36" s="173">
        <v>0</v>
      </c>
      <c r="D36" s="173">
        <v>0</v>
      </c>
      <c r="E36" s="173">
        <v>0</v>
      </c>
      <c r="F36" s="173">
        <v>0</v>
      </c>
      <c r="G36" s="174" t="str">
        <f t="shared" si="2"/>
        <v>-</v>
      </c>
      <c r="H36" s="133" t="str">
        <f t="shared" si="0"/>
        <v>0.0%</v>
      </c>
      <c r="I36" s="132">
        <f t="shared" si="3"/>
        <v>0</v>
      </c>
      <c r="J36" s="133" t="str">
        <f>IFERROR(I36/C36,"0.0%")</f>
        <v>0.0%</v>
      </c>
      <c r="K36" s="133">
        <f t="shared" si="4"/>
        <v>0</v>
      </c>
      <c r="L36" s="134"/>
      <c r="M36" s="134"/>
    </row>
    <row r="37" spans="1:14" ht="15.6" x14ac:dyDescent="0.3">
      <c r="B37" s="159" t="s">
        <v>95</v>
      </c>
      <c r="C37" s="160">
        <v>0</v>
      </c>
      <c r="D37" s="160">
        <v>10250997876</v>
      </c>
      <c r="E37" s="160">
        <v>854249823</v>
      </c>
      <c r="F37" s="160">
        <v>1676184000</v>
      </c>
      <c r="G37" s="161">
        <f t="shared" si="2"/>
        <v>1.9621707314067538</v>
      </c>
      <c r="H37" s="162">
        <f t="shared" si="0"/>
        <v>0.16351422761722947</v>
      </c>
      <c r="I37" s="163">
        <f t="shared" si="3"/>
        <v>1676184000</v>
      </c>
      <c r="J37" s="162" t="str">
        <f t="shared" si="1"/>
        <v>0.0%</v>
      </c>
      <c r="K37" s="162">
        <f t="shared" si="4"/>
        <v>2.4401831898123564E-4</v>
      </c>
      <c r="M37" s="134"/>
    </row>
    <row r="38" spans="1:14" ht="31.2" x14ac:dyDescent="0.3">
      <c r="B38" s="175" t="s">
        <v>96</v>
      </c>
      <c r="C38" s="165">
        <v>27527471.370000001</v>
      </c>
      <c r="D38" s="165">
        <v>0</v>
      </c>
      <c r="E38" s="165">
        <v>0</v>
      </c>
      <c r="F38" s="165">
        <v>30253776.719999999</v>
      </c>
      <c r="G38" s="166" t="str">
        <f t="shared" si="2"/>
        <v>-</v>
      </c>
      <c r="H38" s="167" t="str">
        <f t="shared" si="0"/>
        <v>0.0%</v>
      </c>
      <c r="I38" s="168">
        <f t="shared" si="3"/>
        <v>2726305.3499999978</v>
      </c>
      <c r="J38" s="167">
        <f>IFERROR(I38/C38,"0.0%")</f>
        <v>9.903944003266428E-2</v>
      </c>
      <c r="K38" s="167">
        <f t="shared" si="4"/>
        <v>4.4043349286522484E-6</v>
      </c>
      <c r="M38" s="134"/>
      <c r="N38" s="130"/>
    </row>
    <row r="39" spans="1:14" ht="15.6" x14ac:dyDescent="0.3">
      <c r="B39" s="176" t="s">
        <v>97</v>
      </c>
      <c r="C39" s="177">
        <f>C15+C35</f>
        <v>76913279374.199997</v>
      </c>
      <c r="D39" s="177">
        <f>D15+D35</f>
        <v>1038458679157</v>
      </c>
      <c r="E39" s="177">
        <f>E15+E35</f>
        <v>85920903346.97496</v>
      </c>
      <c r="F39" s="177">
        <f>F35+F15</f>
        <v>98850977911.919968</v>
      </c>
      <c r="G39" s="178">
        <f t="shared" si="2"/>
        <v>1.1504881124530244</v>
      </c>
      <c r="H39" s="178">
        <f>IFERROR(F39/D39,"0.0%")</f>
        <v>9.5190092678666058E-2</v>
      </c>
      <c r="I39" s="177">
        <f>F39-C39</f>
        <v>21937698537.719971</v>
      </c>
      <c r="J39" s="179">
        <f t="shared" si="1"/>
        <v>0.28522640974633584</v>
      </c>
      <c r="K39" s="180">
        <f>F39/$N$11</f>
        <v>1.4390693062168572E-2</v>
      </c>
      <c r="M39" s="134"/>
    </row>
    <row r="40" spans="1:14" ht="15.6" x14ac:dyDescent="0.3">
      <c r="B40" s="181" t="s">
        <v>98</v>
      </c>
      <c r="C40" s="182">
        <f>C41+C42</f>
        <v>23263402.719999999</v>
      </c>
      <c r="D40" s="182">
        <f>D41+D42</f>
        <v>1546798110</v>
      </c>
      <c r="E40" s="182">
        <f>E41+E42</f>
        <v>111973496</v>
      </c>
      <c r="F40" s="182">
        <f>F41+F42</f>
        <v>273108405.21000004</v>
      </c>
      <c r="G40" s="183">
        <f t="shared" si="2"/>
        <v>2.439045086258627</v>
      </c>
      <c r="H40" s="183">
        <f>IFERROR(F40/D40,"0.0%")</f>
        <v>0.17656370501383664</v>
      </c>
      <c r="I40" s="182">
        <f t="shared" si="3"/>
        <v>249845002.49000004</v>
      </c>
      <c r="J40" s="184">
        <f t="shared" si="1"/>
        <v>10.73983051822438</v>
      </c>
      <c r="K40" s="171">
        <f t="shared" si="4"/>
        <v>3.9759032384863681E-5</v>
      </c>
      <c r="M40" s="134"/>
    </row>
    <row r="41" spans="1:14" ht="15.6" x14ac:dyDescent="0.3">
      <c r="B41" s="185" t="str">
        <f>"- Corrientes"</f>
        <v>- Corrientes</v>
      </c>
      <c r="C41" s="186">
        <v>8006480.0999999996</v>
      </c>
      <c r="D41" s="186">
        <v>550265066</v>
      </c>
      <c r="E41" s="186">
        <v>60171056</v>
      </c>
      <c r="F41" s="186">
        <v>76751000.280000001</v>
      </c>
      <c r="G41" s="187">
        <f t="shared" si="2"/>
        <v>1.2755468389984712</v>
      </c>
      <c r="H41" s="187">
        <f t="shared" si="0"/>
        <v>0.13948005247347467</v>
      </c>
      <c r="I41" s="186">
        <f t="shared" si="3"/>
        <v>68744520.180000007</v>
      </c>
      <c r="J41" s="188">
        <f t="shared" si="1"/>
        <v>8.5861101659392141</v>
      </c>
      <c r="K41" s="189">
        <f t="shared" si="4"/>
        <v>1.1173385540283134E-5</v>
      </c>
      <c r="M41" s="134"/>
    </row>
    <row r="42" spans="1:14" ht="15.6" x14ac:dyDescent="0.3">
      <c r="B42" s="190" t="str">
        <f>"- Capital"</f>
        <v>- Capital</v>
      </c>
      <c r="C42" s="191">
        <v>15256922.619999999</v>
      </c>
      <c r="D42" s="191">
        <v>996533044</v>
      </c>
      <c r="E42" s="191">
        <v>51802440</v>
      </c>
      <c r="F42" s="191">
        <v>196357404.93000001</v>
      </c>
      <c r="G42" s="192">
        <f t="shared" si="2"/>
        <v>3.7905049439756122</v>
      </c>
      <c r="H42" s="192">
        <f t="shared" si="0"/>
        <v>0.19704053579782749</v>
      </c>
      <c r="I42" s="191">
        <f t="shared" si="3"/>
        <v>181100482.31</v>
      </c>
      <c r="J42" s="193">
        <f t="shared" si="1"/>
        <v>11.870053143783986</v>
      </c>
      <c r="K42" s="149">
        <f t="shared" si="4"/>
        <v>2.8585646844580542E-5</v>
      </c>
      <c r="L42" s="64"/>
      <c r="M42" s="134"/>
    </row>
    <row r="43" spans="1:14" ht="16.2" thickBot="1" x14ac:dyDescent="0.35">
      <c r="B43" s="194" t="s">
        <v>99</v>
      </c>
      <c r="C43" s="195">
        <f>C39+C40</f>
        <v>76936542776.919998</v>
      </c>
      <c r="D43" s="195">
        <f>D39+D40</f>
        <v>1040005477267</v>
      </c>
      <c r="E43" s="195">
        <f>E39+E40</f>
        <v>86032876842.97496</v>
      </c>
      <c r="F43" s="195">
        <f>F39+F40</f>
        <v>99124086317.129974</v>
      </c>
      <c r="G43" s="196">
        <f>IFERROR(F43/E43,"-")</f>
        <v>1.152165194917854</v>
      </c>
      <c r="H43" s="196">
        <f>IFERROR(F43/D43,"0.0%")</f>
        <v>9.5311119492961963E-2</v>
      </c>
      <c r="I43" s="195">
        <f>F43-C43</f>
        <v>22187543540.209976</v>
      </c>
      <c r="J43" s="197">
        <f>IFERROR(I43/C43,"0.0%")</f>
        <v>0.28838758201734482</v>
      </c>
      <c r="K43" s="198">
        <f>F43/$N$11</f>
        <v>1.4430452094553436E-2</v>
      </c>
      <c r="M43" s="134"/>
    </row>
    <row r="44" spans="1:14" x14ac:dyDescent="0.3">
      <c r="B44" s="199"/>
      <c r="C44" s="200"/>
      <c r="D44" s="200"/>
      <c r="E44" s="200"/>
      <c r="F44" s="200"/>
      <c r="G44" s="200"/>
      <c r="H44" s="201"/>
      <c r="I44" s="200"/>
      <c r="J44" s="202"/>
      <c r="K44" s="202"/>
    </row>
    <row r="45" spans="1:14" x14ac:dyDescent="0.3">
      <c r="B45" s="203" t="s">
        <v>100</v>
      </c>
      <c r="C45" s="200"/>
      <c r="D45" s="200"/>
      <c r="E45" s="200"/>
      <c r="F45" s="200"/>
      <c r="G45" s="200"/>
      <c r="H45" s="201"/>
      <c r="I45" s="200"/>
      <c r="J45" s="202"/>
      <c r="K45" s="202"/>
    </row>
    <row r="46" spans="1:14" x14ac:dyDescent="0.3">
      <c r="B46" s="204" t="s">
        <v>101</v>
      </c>
      <c r="C46" s="205"/>
      <c r="D46" s="205"/>
      <c r="E46" s="205"/>
      <c r="F46" s="205"/>
      <c r="G46" s="205"/>
      <c r="H46" s="205"/>
      <c r="J46"/>
    </row>
    <row r="47" spans="1:14" s="206" customFormat="1" x14ac:dyDescent="0.3">
      <c r="A47" s="96"/>
      <c r="B47" s="96" t="s">
        <v>102</v>
      </c>
      <c r="C47" s="96"/>
      <c r="D47" s="96"/>
      <c r="E47" s="96"/>
      <c r="F47" s="96"/>
      <c r="G47" s="96"/>
      <c r="H47" s="96"/>
      <c r="I47" s="96"/>
      <c r="J47"/>
      <c r="L47" s="96"/>
      <c r="M47" s="96"/>
      <c r="N47" s="96"/>
    </row>
    <row r="48" spans="1:14" s="206" customFormat="1" x14ac:dyDescent="0.3">
      <c r="A48" s="96"/>
      <c r="B48" s="207" t="s">
        <v>103</v>
      </c>
      <c r="C48" s="96"/>
      <c r="D48" s="96"/>
      <c r="E48" s="96"/>
      <c r="F48" s="96"/>
      <c r="G48" s="96"/>
      <c r="H48" s="96"/>
      <c r="I48" s="96"/>
      <c r="J48"/>
      <c r="L48" s="96"/>
      <c r="M48" s="96"/>
      <c r="N48" s="96"/>
    </row>
    <row r="49" spans="1:14" s="206" customFormat="1" x14ac:dyDescent="0.3">
      <c r="A49" s="96"/>
      <c r="B49" s="203" t="s">
        <v>104</v>
      </c>
      <c r="C49" s="96"/>
      <c r="D49" s="96"/>
      <c r="E49" s="96"/>
      <c r="F49" s="96"/>
      <c r="G49" s="96"/>
      <c r="H49" s="96"/>
      <c r="I49" s="96"/>
      <c r="J49"/>
      <c r="L49" s="96"/>
      <c r="M49" s="96"/>
      <c r="N49" s="96"/>
    </row>
    <row r="52" spans="1:14" s="206" customFormat="1" x14ac:dyDescent="0.3">
      <c r="A52" s="96"/>
      <c r="B52" s="96"/>
      <c r="C52" s="96"/>
      <c r="D52" s="96"/>
      <c r="E52" s="96"/>
      <c r="F52" s="96"/>
      <c r="G52" s="96"/>
      <c r="H52" s="96"/>
      <c r="I52" s="96"/>
      <c r="L52" s="96"/>
      <c r="M52" s="96"/>
      <c r="N52" s="96"/>
    </row>
    <row r="54" spans="1:14" x14ac:dyDescent="0.3">
      <c r="H54" s="206"/>
      <c r="I54" s="206"/>
      <c r="J54" s="96"/>
      <c r="K54" s="96"/>
    </row>
    <row r="55" spans="1:14" x14ac:dyDescent="0.3">
      <c r="H55" s="206"/>
      <c r="I55" s="206"/>
      <c r="J55" s="96"/>
      <c r="K55" s="96"/>
    </row>
    <row r="61" spans="1:14" x14ac:dyDescent="0.3">
      <c r="C61" s="208"/>
      <c r="D61" s="208"/>
      <c r="E61" s="208"/>
    </row>
    <row r="323" spans="2:2" x14ac:dyDescent="0.3">
      <c r="B323" s="96" t="s">
        <v>59</v>
      </c>
    </row>
  </sheetData>
  <mergeCells count="17">
    <mergeCell ref="H12:H13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B2:K2"/>
    <mergeCell ref="B3:K3"/>
    <mergeCell ref="B4:K4"/>
    <mergeCell ref="B6:K6"/>
    <mergeCell ref="B7:K7"/>
    <mergeCell ref="B8:K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26E5-6383-4E4A-939F-CE9ECF4039A7}">
  <dimension ref="B2:L38"/>
  <sheetViews>
    <sheetView showGridLines="0" workbookViewId="0">
      <selection activeCell="M24" sqref="M24"/>
    </sheetView>
  </sheetViews>
  <sheetFormatPr baseColWidth="10" defaultRowHeight="14.4" x14ac:dyDescent="0.3"/>
  <sheetData>
    <row r="2" spans="2:12" ht="14.4" customHeight="1" x14ac:dyDescent="0.3">
      <c r="C2" s="1" t="s">
        <v>0</v>
      </c>
      <c r="D2" s="1"/>
      <c r="E2" s="1"/>
      <c r="F2" s="1"/>
      <c r="G2" s="1"/>
      <c r="H2" s="1"/>
      <c r="I2" s="1"/>
      <c r="J2" s="13"/>
      <c r="K2" s="13"/>
      <c r="L2" s="13"/>
    </row>
    <row r="3" spans="2:12" ht="14.4" customHeight="1" x14ac:dyDescent="0.3">
      <c r="C3" s="1" t="s">
        <v>1</v>
      </c>
      <c r="D3" s="1"/>
      <c r="E3" s="1"/>
      <c r="F3" s="1"/>
      <c r="G3" s="1"/>
      <c r="H3" s="1"/>
      <c r="I3" s="1"/>
      <c r="J3" s="13"/>
      <c r="K3" s="13"/>
      <c r="L3" s="13"/>
    </row>
    <row r="4" spans="2:12" ht="14.4" customHeight="1" x14ac:dyDescent="0.3">
      <c r="C4" s="2" t="s">
        <v>2</v>
      </c>
      <c r="D4" s="2"/>
      <c r="E4" s="2"/>
      <c r="F4" s="2"/>
      <c r="G4" s="2"/>
      <c r="H4" s="2"/>
      <c r="I4" s="2"/>
      <c r="J4" s="16"/>
      <c r="K4" s="16"/>
      <c r="L4" s="16"/>
    </row>
    <row r="7" spans="2:12" ht="15.6" x14ac:dyDescent="0.3">
      <c r="B7" s="209" t="s">
        <v>105</v>
      </c>
      <c r="C7" s="209"/>
      <c r="D7" s="209"/>
      <c r="E7" s="209"/>
      <c r="F7" s="209"/>
      <c r="G7" s="209"/>
      <c r="H7" s="209"/>
      <c r="I7" s="209"/>
    </row>
    <row r="8" spans="2:12" ht="15.6" x14ac:dyDescent="0.3">
      <c r="B8" s="210" t="s">
        <v>106</v>
      </c>
      <c r="C8" s="210"/>
      <c r="D8" s="210"/>
      <c r="E8" s="210"/>
      <c r="F8" s="210"/>
      <c r="G8" s="210"/>
      <c r="H8" s="210"/>
      <c r="I8" s="210"/>
    </row>
    <row r="36" spans="3:7" x14ac:dyDescent="0.3">
      <c r="C36" s="10" t="s">
        <v>107</v>
      </c>
    </row>
    <row r="37" spans="3:7" x14ac:dyDescent="0.3">
      <c r="C37" s="11" t="s">
        <v>56</v>
      </c>
    </row>
    <row r="38" spans="3:7" x14ac:dyDescent="0.3">
      <c r="C38" s="10" t="s">
        <v>108</v>
      </c>
      <c r="D38" s="10"/>
      <c r="E38" s="10"/>
      <c r="F38" s="10"/>
      <c r="G38" s="10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1B6A-0918-46B9-AAD9-A34BF2DD881B}">
  <dimension ref="B2:O321"/>
  <sheetViews>
    <sheetView showGridLines="0" zoomScale="70" zoomScaleNormal="70" workbookViewId="0">
      <selection activeCell="C52" sqref="C52"/>
    </sheetView>
  </sheetViews>
  <sheetFormatPr baseColWidth="10" defaultColWidth="11.44140625" defaultRowHeight="14.4" x14ac:dyDescent="0.3"/>
  <cols>
    <col min="1" max="1" width="11.44140625" style="12"/>
    <col min="2" max="2" width="68.6640625" style="12" customWidth="1"/>
    <col min="3" max="3" width="16.5546875" style="12" customWidth="1"/>
    <col min="4" max="4" width="22.109375" style="12" customWidth="1"/>
    <col min="5" max="5" width="22.6640625" style="12" bestFit="1" customWidth="1"/>
    <col min="6" max="6" width="19.88671875" style="12" customWidth="1"/>
    <col min="7" max="7" width="15.44140625" style="12" customWidth="1"/>
    <col min="8" max="8" width="19.6640625" style="12" customWidth="1"/>
    <col min="9" max="9" width="17" style="12" customWidth="1"/>
    <col min="10" max="10" width="11.6640625" style="12" bestFit="1" customWidth="1"/>
    <col min="11" max="11" width="15.44140625" style="12" bestFit="1" customWidth="1"/>
    <col min="12" max="12" width="21.88671875" style="12" bestFit="1" customWidth="1"/>
    <col min="13" max="13" width="32.5546875" style="12" customWidth="1"/>
    <col min="14" max="14" width="23.6640625" style="12" bestFit="1" customWidth="1"/>
    <col min="15" max="15" width="15.6640625" style="12" bestFit="1" customWidth="1"/>
    <col min="16" max="16384" width="11.44140625" style="12"/>
  </cols>
  <sheetData>
    <row r="2" spans="2:15" ht="13.95" customHeigh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5" ht="13.95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2:15" ht="13.95" customHeight="1" x14ac:dyDescent="0.3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</row>
    <row r="6" spans="2:15" x14ac:dyDescent="0.3">
      <c r="M6" s="13"/>
      <c r="N6" s="13"/>
    </row>
    <row r="7" spans="2:15" x14ac:dyDescent="0.3">
      <c r="B7" s="14" t="s">
        <v>9</v>
      </c>
      <c r="C7" s="14"/>
      <c r="D7" s="14"/>
      <c r="E7" s="14"/>
      <c r="F7" s="14"/>
      <c r="G7" s="14"/>
      <c r="H7" s="14"/>
      <c r="I7" s="14"/>
      <c r="J7" s="14"/>
      <c r="K7" s="14"/>
      <c r="M7" s="13"/>
      <c r="N7" s="13"/>
    </row>
    <row r="8" spans="2:15" ht="15" thickBot="1" x14ac:dyDescent="0.35">
      <c r="B8" s="15" t="s">
        <v>10</v>
      </c>
      <c r="C8" s="15"/>
      <c r="D8" s="15"/>
      <c r="E8" s="15"/>
      <c r="F8" s="15"/>
      <c r="G8" s="15"/>
      <c r="H8" s="15"/>
      <c r="I8" s="15"/>
      <c r="J8" s="15"/>
      <c r="K8" s="15"/>
      <c r="M8" s="16"/>
      <c r="N8" s="16"/>
    </row>
    <row r="9" spans="2:15" ht="15" thickBot="1" x14ac:dyDescent="0.35">
      <c r="B9" s="17"/>
      <c r="C9" s="17"/>
      <c r="D9" s="17"/>
      <c r="E9" s="17"/>
      <c r="F9" s="17"/>
      <c r="G9" s="17"/>
      <c r="H9" s="17"/>
      <c r="I9" s="17"/>
      <c r="J9" s="17"/>
      <c r="K9" s="17"/>
      <c r="M9" s="16"/>
      <c r="N9" s="16"/>
    </row>
    <row r="10" spans="2:15" ht="21.6" customHeight="1" thickBot="1" x14ac:dyDescent="0.35">
      <c r="B10" s="18" t="s">
        <v>11</v>
      </c>
      <c r="C10" s="19">
        <v>2022</v>
      </c>
      <c r="D10" s="20">
        <v>2023</v>
      </c>
      <c r="E10" s="21"/>
      <c r="F10" s="21"/>
      <c r="G10" s="21"/>
      <c r="H10" s="22"/>
      <c r="I10" s="23" t="s">
        <v>12</v>
      </c>
      <c r="J10" s="24"/>
      <c r="K10" s="23" t="s">
        <v>13</v>
      </c>
    </row>
    <row r="11" spans="2:15" ht="21.6" customHeight="1" thickBot="1" x14ac:dyDescent="0.35">
      <c r="B11" s="25"/>
      <c r="C11" s="26" t="s">
        <v>14</v>
      </c>
      <c r="D11" s="27" t="s">
        <v>15</v>
      </c>
      <c r="E11" s="28" t="s">
        <v>16</v>
      </c>
      <c r="F11" s="29"/>
      <c r="G11" s="29"/>
      <c r="H11" s="30"/>
      <c r="I11" s="23"/>
      <c r="J11" s="24"/>
      <c r="K11" s="23"/>
    </row>
    <row r="12" spans="2:15" ht="15" thickBot="1" x14ac:dyDescent="0.35">
      <c r="B12" s="25"/>
      <c r="C12" s="26"/>
      <c r="D12" s="26"/>
      <c r="E12" s="31" t="s">
        <v>17</v>
      </c>
      <c r="F12" s="27" t="s">
        <v>18</v>
      </c>
      <c r="G12" s="27" t="s">
        <v>19</v>
      </c>
      <c r="H12" s="27" t="s">
        <v>20</v>
      </c>
      <c r="I12" s="32"/>
      <c r="J12" s="33"/>
      <c r="K12" s="23"/>
      <c r="M12" s="34" t="s">
        <v>21</v>
      </c>
      <c r="N12" s="35">
        <v>6869090820800</v>
      </c>
      <c r="O12" s="36"/>
    </row>
    <row r="13" spans="2:15" ht="15" thickBot="1" x14ac:dyDescent="0.35">
      <c r="B13" s="25"/>
      <c r="C13" s="37"/>
      <c r="D13" s="37"/>
      <c r="E13" s="33"/>
      <c r="F13" s="37"/>
      <c r="G13" s="37"/>
      <c r="H13" s="37"/>
      <c r="I13" s="38" t="s">
        <v>22</v>
      </c>
      <c r="J13" s="38" t="s">
        <v>23</v>
      </c>
      <c r="K13" s="32"/>
      <c r="N13" s="39"/>
    </row>
    <row r="14" spans="2:15" ht="15" thickBot="1" x14ac:dyDescent="0.35">
      <c r="B14" s="40"/>
      <c r="C14" s="41">
        <v>1</v>
      </c>
      <c r="D14" s="41">
        <v>2</v>
      </c>
      <c r="E14" s="41">
        <v>4</v>
      </c>
      <c r="F14" s="41">
        <v>5</v>
      </c>
      <c r="G14" s="41">
        <v>6</v>
      </c>
      <c r="H14" s="41" t="s">
        <v>24</v>
      </c>
      <c r="I14" s="41" t="s">
        <v>25</v>
      </c>
      <c r="J14" s="41" t="s">
        <v>26</v>
      </c>
      <c r="K14" s="42" t="s">
        <v>27</v>
      </c>
      <c r="M14" s="43"/>
    </row>
    <row r="15" spans="2:15" x14ac:dyDescent="0.3">
      <c r="B15" s="44" t="s">
        <v>28</v>
      </c>
      <c r="C15" s="45">
        <f>C16+C22+C23+C24+C25+C30</f>
        <v>75485838865.330002</v>
      </c>
      <c r="D15" s="45">
        <f>D16+D22+D23+D24+D25+D30</f>
        <v>1092403071323</v>
      </c>
      <c r="E15" s="45">
        <f>E16+E22+E23+E24+E25+E30</f>
        <v>72785484199.289978</v>
      </c>
      <c r="F15" s="45">
        <f>F16+F22+F23+F24+F25+F30</f>
        <v>95708015499.900024</v>
      </c>
      <c r="G15" s="45">
        <f>G16+G22+G23+G24+G25+G30</f>
        <v>100421359683.62003</v>
      </c>
      <c r="H15" s="46">
        <f t="shared" ref="H15:H41" si="0">IFERROR(F15/D15,"NA")</f>
        <v>8.7612363982086633E-2</v>
      </c>
      <c r="I15" s="45">
        <f t="shared" ref="I15:I41" si="1">F15-C15</f>
        <v>20222176634.570023</v>
      </c>
      <c r="J15" s="46">
        <f t="shared" ref="J15:J40" si="2">IFERROR(I15/C15,"0.0%")</f>
        <v>0.26789364652418129</v>
      </c>
      <c r="K15" s="46">
        <f t="shared" ref="K15:K40" si="3">F15/$N$12</f>
        <v>1.3933141662662353E-2</v>
      </c>
      <c r="L15" s="47"/>
      <c r="M15" s="43"/>
    </row>
    <row r="16" spans="2:15" x14ac:dyDescent="0.3">
      <c r="B16" s="48" t="s">
        <v>29</v>
      </c>
      <c r="C16" s="49">
        <f>SUM(C17:C21)</f>
        <v>30109706116.310001</v>
      </c>
      <c r="D16" s="49">
        <f>SUM(D17:D21)</f>
        <v>444373269772</v>
      </c>
      <c r="E16" s="49">
        <f>SUM(E17:E21)</f>
        <v>12915668704.649979</v>
      </c>
      <c r="F16" s="49">
        <f>SUM(F17:F21)</f>
        <v>32492562377.74004</v>
      </c>
      <c r="G16" s="49">
        <f>SUM(G17:G21)</f>
        <v>31570253967.180008</v>
      </c>
      <c r="H16" s="50">
        <f t="shared" si="0"/>
        <v>7.3119975003022558E-2</v>
      </c>
      <c r="I16" s="49">
        <f t="shared" si="1"/>
        <v>2382856261.4300385</v>
      </c>
      <c r="J16" s="50">
        <f t="shared" si="2"/>
        <v>7.9139140456083001E-2</v>
      </c>
      <c r="K16" s="50">
        <f t="shared" si="3"/>
        <v>4.7302566271726536E-3</v>
      </c>
      <c r="L16" s="51"/>
      <c r="M16" s="43"/>
    </row>
    <row r="17" spans="2:13" x14ac:dyDescent="0.3">
      <c r="B17" s="52" t="s">
        <v>30</v>
      </c>
      <c r="C17" s="53">
        <v>21509908359.160004</v>
      </c>
      <c r="D17" s="53">
        <v>297646830873</v>
      </c>
      <c r="E17" s="53">
        <v>7301794123.1099892</v>
      </c>
      <c r="F17" s="53">
        <v>22705112325.450043</v>
      </c>
      <c r="G17" s="53">
        <v>21970715258.540031</v>
      </c>
      <c r="H17" s="54">
        <f t="shared" si="0"/>
        <v>7.6282056351333588E-2</v>
      </c>
      <c r="I17" s="53">
        <f t="shared" si="1"/>
        <v>1195203966.2900391</v>
      </c>
      <c r="J17" s="54">
        <f t="shared" si="2"/>
        <v>5.5565274678683649E-2</v>
      </c>
      <c r="K17" s="54">
        <f t="shared" si="3"/>
        <v>3.3054028426436964E-3</v>
      </c>
      <c r="L17" s="51"/>
      <c r="M17" s="55"/>
    </row>
    <row r="18" spans="2:13" x14ac:dyDescent="0.3">
      <c r="B18" s="56" t="s">
        <v>31</v>
      </c>
      <c r="C18" s="57">
        <v>8585338343.4699965</v>
      </c>
      <c r="D18" s="57">
        <v>142662982156</v>
      </c>
      <c r="E18" s="57">
        <v>5606362069.7999897</v>
      </c>
      <c r="F18" s="57">
        <v>9779937540.5499954</v>
      </c>
      <c r="G18" s="57">
        <v>9569225698.5799751</v>
      </c>
      <c r="H18" s="58">
        <f t="shared" si="0"/>
        <v>6.8552734512837873E-2</v>
      </c>
      <c r="I18" s="57">
        <f t="shared" si="1"/>
        <v>1194599197.079999</v>
      </c>
      <c r="J18" s="58">
        <f t="shared" si="2"/>
        <v>0.13914410233914781</v>
      </c>
      <c r="K18" s="58">
        <f t="shared" si="3"/>
        <v>1.4237601155215162E-3</v>
      </c>
      <c r="L18" s="51"/>
      <c r="M18" s="43"/>
    </row>
    <row r="19" spans="2:13" ht="28.8" x14ac:dyDescent="0.3">
      <c r="B19" s="52" t="s">
        <v>32</v>
      </c>
      <c r="C19" s="53">
        <v>14459413.680000003</v>
      </c>
      <c r="D19" s="53">
        <v>266959725</v>
      </c>
      <c r="E19" s="53">
        <v>7512511.7400000012</v>
      </c>
      <c r="F19" s="53">
        <v>7512511.7400000012</v>
      </c>
      <c r="G19" s="53">
        <v>30313010.060000002</v>
      </c>
      <c r="H19" s="54">
        <f t="shared" si="0"/>
        <v>2.814099295315052E-2</v>
      </c>
      <c r="I19" s="53">
        <f t="shared" si="1"/>
        <v>-6946901.9400000023</v>
      </c>
      <c r="J19" s="54">
        <f t="shared" si="2"/>
        <v>-0.48044146835696594</v>
      </c>
      <c r="K19" s="54">
        <f t="shared" si="3"/>
        <v>1.0936690074400655E-6</v>
      </c>
      <c r="L19" s="59"/>
      <c r="M19" s="43"/>
    </row>
    <row r="20" spans="2:13" x14ac:dyDescent="0.3">
      <c r="B20" s="60" t="s">
        <v>33</v>
      </c>
      <c r="C20" s="57">
        <v>0</v>
      </c>
      <c r="D20" s="57">
        <v>3380145672</v>
      </c>
      <c r="E20" s="57">
        <v>0</v>
      </c>
      <c r="F20" s="57">
        <v>0</v>
      </c>
      <c r="G20" s="57">
        <v>0</v>
      </c>
      <c r="H20" s="58">
        <f t="shared" si="0"/>
        <v>0</v>
      </c>
      <c r="I20" s="57">
        <f t="shared" si="1"/>
        <v>0</v>
      </c>
      <c r="J20" s="58" t="str">
        <f t="shared" si="2"/>
        <v>0.0%</v>
      </c>
      <c r="K20" s="58">
        <f>F20/$N$12</f>
        <v>0</v>
      </c>
      <c r="L20" s="59"/>
      <c r="M20" s="43"/>
    </row>
    <row r="21" spans="2:13" ht="28.8" x14ac:dyDescent="0.3">
      <c r="B21" s="60" t="s">
        <v>34</v>
      </c>
      <c r="C21" s="57">
        <v>0</v>
      </c>
      <c r="D21" s="57">
        <v>416351346</v>
      </c>
      <c r="E21" s="57">
        <v>0</v>
      </c>
      <c r="F21" s="57">
        <v>0</v>
      </c>
      <c r="G21" s="57">
        <v>0</v>
      </c>
      <c r="H21" s="58">
        <f t="shared" si="0"/>
        <v>0</v>
      </c>
      <c r="I21" s="57">
        <f t="shared" si="1"/>
        <v>0</v>
      </c>
      <c r="J21" s="58" t="str">
        <f t="shared" si="2"/>
        <v>0.0%</v>
      </c>
      <c r="K21" s="58">
        <f t="shared" si="3"/>
        <v>0</v>
      </c>
      <c r="L21" s="47"/>
      <c r="M21" s="55">
        <v>105925062079.77002</v>
      </c>
    </row>
    <row r="22" spans="2:13" x14ac:dyDescent="0.3">
      <c r="B22" s="61" t="s">
        <v>35</v>
      </c>
      <c r="C22" s="62">
        <v>4451132554.8400002</v>
      </c>
      <c r="D22" s="62">
        <v>66472191181</v>
      </c>
      <c r="E22" s="62">
        <v>42445588.859999999</v>
      </c>
      <c r="F22" s="62">
        <v>5078938849.8699999</v>
      </c>
      <c r="G22" s="62">
        <v>5081063763.9700003</v>
      </c>
      <c r="H22" s="63">
        <f t="shared" si="0"/>
        <v>7.6406971992849432E-2</v>
      </c>
      <c r="I22" s="62">
        <f t="shared" si="1"/>
        <v>627806295.02999973</v>
      </c>
      <c r="J22" s="63">
        <f t="shared" si="2"/>
        <v>0.14104416961192179</v>
      </c>
      <c r="K22" s="63">
        <f t="shared" si="3"/>
        <v>7.3939026027879595E-4</v>
      </c>
      <c r="L22" s="47"/>
      <c r="M22" s="55">
        <v>10217046579.869997</v>
      </c>
    </row>
    <row r="23" spans="2:13" x14ac:dyDescent="0.3">
      <c r="B23" s="61" t="s">
        <v>36</v>
      </c>
      <c r="C23" s="62">
        <v>13730663473.370001</v>
      </c>
      <c r="D23" s="62">
        <v>225621046933</v>
      </c>
      <c r="E23" s="62">
        <v>34195659993.290005</v>
      </c>
      <c r="F23" s="62">
        <v>32111100000.52</v>
      </c>
      <c r="G23" s="62">
        <v>38365204884.69001</v>
      </c>
      <c r="H23" s="63">
        <f t="shared" si="0"/>
        <v>0.14232315839778747</v>
      </c>
      <c r="I23" s="62">
        <f t="shared" si="1"/>
        <v>18380436527.150002</v>
      </c>
      <c r="J23" s="63">
        <f t="shared" si="2"/>
        <v>1.3386415421802467</v>
      </c>
      <c r="K23" s="63">
        <f t="shared" si="3"/>
        <v>4.6747234587852229E-3</v>
      </c>
      <c r="L23" s="59"/>
      <c r="M23" s="64">
        <f>M22/M21</f>
        <v>9.6455422156616219E-2</v>
      </c>
    </row>
    <row r="24" spans="2:13" x14ac:dyDescent="0.3">
      <c r="B24" s="61" t="s">
        <v>37</v>
      </c>
      <c r="C24" s="62">
        <v>146628387.88999999</v>
      </c>
      <c r="D24" s="62">
        <v>20010100000</v>
      </c>
      <c r="E24" s="62">
        <v>360942173.02999997</v>
      </c>
      <c r="F24" s="62">
        <v>360942173.02999997</v>
      </c>
      <c r="G24" s="62">
        <v>564825780.69000006</v>
      </c>
      <c r="H24" s="63">
        <f t="shared" si="0"/>
        <v>1.8037999461771804E-2</v>
      </c>
      <c r="I24" s="62">
        <f t="shared" si="1"/>
        <v>214313785.13999999</v>
      </c>
      <c r="J24" s="63">
        <f t="shared" si="2"/>
        <v>1.4616118217215708</v>
      </c>
      <c r="K24" s="63">
        <f t="shared" si="3"/>
        <v>5.2545843758106446E-5</v>
      </c>
      <c r="L24" s="59"/>
      <c r="M24" s="55"/>
    </row>
    <row r="25" spans="2:13" x14ac:dyDescent="0.3">
      <c r="B25" s="65" t="s">
        <v>38</v>
      </c>
      <c r="C25" s="66">
        <f>SUM(C26:C29)</f>
        <v>26904052392.979992</v>
      </c>
      <c r="D25" s="66">
        <f>SUM(D26:D29)</f>
        <v>334946253013</v>
      </c>
      <c r="E25" s="66">
        <v>25169112085.459995</v>
      </c>
      <c r="F25" s="66">
        <v>25562816444.739998</v>
      </c>
      <c r="G25" s="66">
        <v>24739155633.09</v>
      </c>
      <c r="H25" s="67">
        <f t="shared" si="0"/>
        <v>7.6319159312248974E-2</v>
      </c>
      <c r="I25" s="66">
        <f t="shared" si="1"/>
        <v>-1341235948.239994</v>
      </c>
      <c r="J25" s="67">
        <f t="shared" si="2"/>
        <v>-4.9852562307303547E-2</v>
      </c>
      <c r="K25" s="67">
        <f t="shared" si="3"/>
        <v>3.7214264757330514E-3</v>
      </c>
      <c r="L25" s="59"/>
      <c r="M25" s="55"/>
    </row>
    <row r="26" spans="2:13" x14ac:dyDescent="0.3">
      <c r="B26" s="68" t="s">
        <v>39</v>
      </c>
      <c r="C26" s="57">
        <v>4199556840.1300001</v>
      </c>
      <c r="D26" s="57">
        <v>62887074976</v>
      </c>
      <c r="E26" s="57">
        <v>5076215490.5299997</v>
      </c>
      <c r="F26" s="57">
        <v>5139358973.9400005</v>
      </c>
      <c r="G26" s="57">
        <v>5110962613.6899977</v>
      </c>
      <c r="H26" s="58">
        <f t="shared" si="0"/>
        <v>8.1723612934794104E-2</v>
      </c>
      <c r="I26" s="57">
        <f t="shared" si="1"/>
        <v>939802133.81000042</v>
      </c>
      <c r="J26" s="58">
        <f t="shared" si="2"/>
        <v>0.22378602542760398</v>
      </c>
      <c r="K26" s="58">
        <f t="shared" si="3"/>
        <v>7.4818620222311333E-4</v>
      </c>
      <c r="L26" s="69"/>
      <c r="M26" s="55"/>
    </row>
    <row r="27" spans="2:13" x14ac:dyDescent="0.3">
      <c r="B27" s="70" t="s">
        <v>40</v>
      </c>
      <c r="C27" s="53">
        <v>20897284571.219994</v>
      </c>
      <c r="D27" s="53">
        <v>255894747585</v>
      </c>
      <c r="E27" s="53">
        <v>18819811768.789997</v>
      </c>
      <c r="F27" s="53">
        <v>19050698027.839996</v>
      </c>
      <c r="G27" s="53">
        <v>18601620846.939999</v>
      </c>
      <c r="H27" s="54">
        <f t="shared" si="0"/>
        <v>7.4447397641532159E-2</v>
      </c>
      <c r="I27" s="53">
        <f t="shared" si="1"/>
        <v>-1846586543.3799973</v>
      </c>
      <c r="J27" s="54">
        <f t="shared" si="2"/>
        <v>-8.8364903922643609E-2</v>
      </c>
      <c r="K27" s="54">
        <f t="shared" si="3"/>
        <v>2.7733944017967259E-3</v>
      </c>
      <c r="L27" s="59"/>
      <c r="M27" s="55"/>
    </row>
    <row r="28" spans="2:13" x14ac:dyDescent="0.3">
      <c r="B28" s="70" t="s">
        <v>41</v>
      </c>
      <c r="C28" s="53">
        <v>38258280.689999998</v>
      </c>
      <c r="D28" s="53">
        <v>751528653</v>
      </c>
      <c r="E28" s="53">
        <v>24582613.710000001</v>
      </c>
      <c r="F28" s="53">
        <v>24582613.710000001</v>
      </c>
      <c r="G28" s="53">
        <v>70494025.49000001</v>
      </c>
      <c r="H28" s="54">
        <f t="shared" si="0"/>
        <v>3.2710148324843709E-2</v>
      </c>
      <c r="I28" s="53">
        <f t="shared" si="1"/>
        <v>-13675666.979999997</v>
      </c>
      <c r="J28" s="54">
        <f t="shared" si="2"/>
        <v>-0.35745639201122181</v>
      </c>
      <c r="K28" s="54">
        <f t="shared" si="3"/>
        <v>3.5787288814936671E-6</v>
      </c>
      <c r="L28" s="59"/>
      <c r="M28" s="55"/>
    </row>
    <row r="29" spans="2:13" x14ac:dyDescent="0.3">
      <c r="B29" s="70" t="s">
        <v>42</v>
      </c>
      <c r="C29" s="53">
        <v>1768952700.9400001</v>
      </c>
      <c r="D29" s="53">
        <v>15412901799</v>
      </c>
      <c r="E29" s="53">
        <v>1248502212.4300003</v>
      </c>
      <c r="F29" s="53">
        <v>1348176829.2500002</v>
      </c>
      <c r="G29" s="53">
        <v>956078146.97000015</v>
      </c>
      <c r="H29" s="54">
        <f t="shared" si="0"/>
        <v>8.747066884818995E-2</v>
      </c>
      <c r="I29" s="53">
        <f t="shared" si="1"/>
        <v>-420775871.68999982</v>
      </c>
      <c r="J29" s="54">
        <f t="shared" si="2"/>
        <v>-0.23786722588252621</v>
      </c>
      <c r="K29" s="54">
        <f t="shared" si="3"/>
        <v>1.9626714283171854E-4</v>
      </c>
      <c r="L29" s="59"/>
      <c r="M29" s="55"/>
    </row>
    <row r="30" spans="2:13" x14ac:dyDescent="0.3">
      <c r="B30" s="71" t="s">
        <v>43</v>
      </c>
      <c r="C30" s="72">
        <v>143655939.94000003</v>
      </c>
      <c r="D30" s="72">
        <v>980210424</v>
      </c>
      <c r="E30" s="72">
        <v>101655654</v>
      </c>
      <c r="F30" s="72">
        <v>101655654</v>
      </c>
      <c r="G30" s="72">
        <v>100855654</v>
      </c>
      <c r="H30" s="73">
        <f t="shared" si="0"/>
        <v>0.10370799117312794</v>
      </c>
      <c r="I30" s="72">
        <f t="shared" si="1"/>
        <v>-42000285.940000027</v>
      </c>
      <c r="J30" s="73">
        <f t="shared" si="2"/>
        <v>-0.29236720707505759</v>
      </c>
      <c r="K30" s="74">
        <f t="shared" si="3"/>
        <v>1.4798996934526017E-5</v>
      </c>
      <c r="L30" s="59"/>
      <c r="M30" s="55"/>
    </row>
    <row r="31" spans="2:13" x14ac:dyDescent="0.3">
      <c r="B31" s="75" t="s">
        <v>44</v>
      </c>
      <c r="C31" s="76">
        <f>SUM(C32:C36)+C40</f>
        <v>10504222128.389999</v>
      </c>
      <c r="D31" s="76">
        <f>SUM(D32:D36)+D40</f>
        <v>155175024502</v>
      </c>
      <c r="E31" s="76">
        <f>SUM(E32:E36)+E40</f>
        <v>11653386061.209991</v>
      </c>
      <c r="F31" s="76">
        <f>SUM(F32:F36)+F40</f>
        <v>10217046579.869997</v>
      </c>
      <c r="G31" s="76">
        <f>SUM(G32:G36)+G40</f>
        <v>9829082832.9900112</v>
      </c>
      <c r="H31" s="77">
        <f t="shared" si="0"/>
        <v>6.5842081305669861E-2</v>
      </c>
      <c r="I31" s="76">
        <f t="shared" si="1"/>
        <v>-287175548.52000237</v>
      </c>
      <c r="J31" s="77">
        <f t="shared" si="2"/>
        <v>-2.7339059000270616E-2</v>
      </c>
      <c r="K31" s="77">
        <f t="shared" si="3"/>
        <v>1.4873943068174605E-3</v>
      </c>
      <c r="L31" s="47"/>
      <c r="M31" s="55"/>
    </row>
    <row r="32" spans="2:13" x14ac:dyDescent="0.3">
      <c r="B32" s="78" t="s">
        <v>45</v>
      </c>
      <c r="C32" s="49">
        <v>2587899912.5499997</v>
      </c>
      <c r="D32" s="49">
        <v>37994371816</v>
      </c>
      <c r="E32" s="49">
        <v>3328986266.4899969</v>
      </c>
      <c r="F32" s="49">
        <v>2969364488.8599992</v>
      </c>
      <c r="G32" s="49">
        <v>2930100309.5600095</v>
      </c>
      <c r="H32" s="50">
        <f t="shared" si="0"/>
        <v>7.8152745970906018E-2</v>
      </c>
      <c r="I32" s="49">
        <f t="shared" si="1"/>
        <v>381464576.30999947</v>
      </c>
      <c r="J32" s="50">
        <f t="shared" si="2"/>
        <v>0.14740314123436155</v>
      </c>
      <c r="K32" s="50">
        <f t="shared" si="3"/>
        <v>4.3227911325158106E-4</v>
      </c>
      <c r="L32" s="79"/>
      <c r="M32" s="55"/>
    </row>
    <row r="33" spans="2:13" x14ac:dyDescent="0.3">
      <c r="B33" s="65" t="s">
        <v>46</v>
      </c>
      <c r="C33" s="66">
        <v>4256787971.0799994</v>
      </c>
      <c r="D33" s="66">
        <v>55667598377</v>
      </c>
      <c r="E33" s="66">
        <v>5524062846.7799969</v>
      </c>
      <c r="F33" s="66">
        <v>3162830561.5099978</v>
      </c>
      <c r="G33" s="66">
        <v>3405784662.9600015</v>
      </c>
      <c r="H33" s="67">
        <f t="shared" si="0"/>
        <v>5.6816364523043159E-2</v>
      </c>
      <c r="I33" s="66">
        <f t="shared" si="1"/>
        <v>-1093957409.5700016</v>
      </c>
      <c r="J33" s="67">
        <f t="shared" si="2"/>
        <v>-0.25699128474384669</v>
      </c>
      <c r="K33" s="67">
        <f t="shared" si="3"/>
        <v>4.6044384097132128E-4</v>
      </c>
      <c r="L33" s="79"/>
      <c r="M33" s="55"/>
    </row>
    <row r="34" spans="2:13" x14ac:dyDescent="0.3">
      <c r="B34" s="65" t="s">
        <v>47</v>
      </c>
      <c r="C34" s="66">
        <v>2519805.5299999998</v>
      </c>
      <c r="D34" s="66">
        <v>9767900</v>
      </c>
      <c r="E34" s="66">
        <v>969641.39999999991</v>
      </c>
      <c r="F34" s="66">
        <v>322000.05</v>
      </c>
      <c r="G34" s="66">
        <v>510988.85</v>
      </c>
      <c r="H34" s="67">
        <f t="shared" si="0"/>
        <v>3.2965125564348531E-2</v>
      </c>
      <c r="I34" s="66">
        <f t="shared" si="1"/>
        <v>-2197805.48</v>
      </c>
      <c r="J34" s="67">
        <f t="shared" si="2"/>
        <v>-0.87221234092616673</v>
      </c>
      <c r="K34" s="67">
        <f t="shared" si="3"/>
        <v>4.6876662195958367E-8</v>
      </c>
      <c r="L34" s="79"/>
      <c r="M34" s="55"/>
    </row>
    <row r="35" spans="2:13" x14ac:dyDescent="0.3">
      <c r="B35" s="80" t="s">
        <v>48</v>
      </c>
      <c r="C35" s="66">
        <v>343626498.40999997</v>
      </c>
      <c r="D35" s="66">
        <v>3463665953</v>
      </c>
      <c r="E35" s="66">
        <v>300230219.98000002</v>
      </c>
      <c r="F35" s="66">
        <v>432851135.44</v>
      </c>
      <c r="G35" s="66">
        <v>345933384.28000003</v>
      </c>
      <c r="H35" s="67">
        <f t="shared" si="0"/>
        <v>0.12496907649685235</v>
      </c>
      <c r="I35" s="66">
        <f t="shared" si="1"/>
        <v>89224637.030000031</v>
      </c>
      <c r="J35" s="67">
        <f t="shared" si="2"/>
        <v>0.25965586892411635</v>
      </c>
      <c r="K35" s="67">
        <f t="shared" si="3"/>
        <v>6.3014327038638361E-5</v>
      </c>
      <c r="L35" s="79"/>
      <c r="M35" s="55"/>
    </row>
    <row r="36" spans="2:13" x14ac:dyDescent="0.3">
      <c r="B36" s="65" t="s">
        <v>49</v>
      </c>
      <c r="C36" s="66">
        <f>SUM(C37:C39)</f>
        <v>3313387940.8200002</v>
      </c>
      <c r="D36" s="66">
        <f>SUM(D37:D39)</f>
        <v>56593336181</v>
      </c>
      <c r="E36" s="66">
        <f>SUM(E37:E39)</f>
        <v>2499137086.5599999</v>
      </c>
      <c r="F36" s="66">
        <f>SUM(F37:F39)</f>
        <v>3651678394.0099998</v>
      </c>
      <c r="G36" s="66">
        <f>SUM(G37:G39)</f>
        <v>3146753487.3399997</v>
      </c>
      <c r="H36" s="67">
        <f t="shared" si="0"/>
        <v>6.4524882970867739E-2</v>
      </c>
      <c r="I36" s="66">
        <f t="shared" si="1"/>
        <v>338290453.18999958</v>
      </c>
      <c r="J36" s="67">
        <f t="shared" si="2"/>
        <v>0.10209805167163105</v>
      </c>
      <c r="K36" s="67">
        <f t="shared" si="3"/>
        <v>5.3161014889372381E-4</v>
      </c>
      <c r="L36" s="79"/>
      <c r="M36" s="55"/>
    </row>
    <row r="37" spans="2:13" x14ac:dyDescent="0.3">
      <c r="B37" s="60" t="s">
        <v>50</v>
      </c>
      <c r="C37" s="57">
        <v>91479295.109999999</v>
      </c>
      <c r="D37" s="57">
        <v>921831819</v>
      </c>
      <c r="E37" s="57">
        <v>92900720.620000005</v>
      </c>
      <c r="F37" s="57">
        <v>92900720.620000005</v>
      </c>
      <c r="G37" s="57">
        <v>129392991.55</v>
      </c>
      <c r="H37" s="58">
        <f t="shared" si="0"/>
        <v>0.10077838354590363</v>
      </c>
      <c r="I37" s="57">
        <f t="shared" si="1"/>
        <v>1421425.5100000054</v>
      </c>
      <c r="J37" s="58">
        <f t="shared" si="2"/>
        <v>1.5538221061834823E-2</v>
      </c>
      <c r="K37" s="58">
        <f t="shared" si="3"/>
        <v>1.3524456590192592E-5</v>
      </c>
      <c r="L37" s="79"/>
      <c r="M37" s="55"/>
    </row>
    <row r="38" spans="2:13" x14ac:dyDescent="0.3">
      <c r="B38" s="70" t="s">
        <v>51</v>
      </c>
      <c r="C38" s="53">
        <v>3221908645.71</v>
      </c>
      <c r="D38" s="53">
        <v>55648054362</v>
      </c>
      <c r="E38" s="53">
        <v>2406236365.9400001</v>
      </c>
      <c r="F38" s="53">
        <v>3558777673.3899999</v>
      </c>
      <c r="G38" s="53">
        <v>3016973698.9699993</v>
      </c>
      <c r="H38" s="54">
        <f t="shared" si="0"/>
        <v>6.3951520213798477E-2</v>
      </c>
      <c r="I38" s="53">
        <f t="shared" si="1"/>
        <v>336869027.67999983</v>
      </c>
      <c r="J38" s="54">
        <f t="shared" si="2"/>
        <v>0.10455573534915211</v>
      </c>
      <c r="K38" s="54">
        <f t="shared" si="3"/>
        <v>5.1808569230353129E-4</v>
      </c>
      <c r="L38" s="69"/>
      <c r="M38" s="55"/>
    </row>
    <row r="39" spans="2:13" x14ac:dyDescent="0.3">
      <c r="B39" s="70" t="s">
        <v>52</v>
      </c>
      <c r="C39" s="53">
        <v>0</v>
      </c>
      <c r="D39" s="53">
        <v>23450000</v>
      </c>
      <c r="E39" s="53">
        <v>0</v>
      </c>
      <c r="F39" s="53">
        <v>0</v>
      </c>
      <c r="G39" s="53">
        <v>386796.82</v>
      </c>
      <c r="H39" s="54">
        <f t="shared" si="0"/>
        <v>0</v>
      </c>
      <c r="I39" s="53">
        <f t="shared" si="1"/>
        <v>0</v>
      </c>
      <c r="J39" s="54" t="str">
        <f t="shared" si="2"/>
        <v>0.0%</v>
      </c>
      <c r="K39" s="54">
        <f t="shared" si="3"/>
        <v>0</v>
      </c>
      <c r="L39" s="79"/>
      <c r="M39" s="55"/>
    </row>
    <row r="40" spans="2:13" ht="15" thickBot="1" x14ac:dyDescent="0.35">
      <c r="B40" s="71" t="s">
        <v>53</v>
      </c>
      <c r="C40" s="72">
        <v>0</v>
      </c>
      <c r="D40" s="72">
        <v>1446284275</v>
      </c>
      <c r="E40" s="72">
        <v>0</v>
      </c>
      <c r="F40" s="72">
        <v>0</v>
      </c>
      <c r="G40" s="72">
        <v>0</v>
      </c>
      <c r="H40" s="73">
        <f t="shared" si="0"/>
        <v>0</v>
      </c>
      <c r="I40" s="72">
        <f t="shared" si="1"/>
        <v>0</v>
      </c>
      <c r="J40" s="73" t="str">
        <f t="shared" si="2"/>
        <v>0.0%</v>
      </c>
      <c r="K40" s="74">
        <f t="shared" si="3"/>
        <v>0</v>
      </c>
      <c r="L40" s="79"/>
      <c r="M40" s="55"/>
    </row>
    <row r="41" spans="2:13" ht="15" thickBot="1" x14ac:dyDescent="0.35">
      <c r="B41" s="81" t="s">
        <v>54</v>
      </c>
      <c r="C41" s="82">
        <f>C15+C31</f>
        <v>85990060993.720001</v>
      </c>
      <c r="D41" s="82">
        <f>D15+D31</f>
        <v>1247578095825</v>
      </c>
      <c r="E41" s="82">
        <f>E31+E15</f>
        <v>84438870260.499969</v>
      </c>
      <c r="F41" s="82">
        <f>F31+F15</f>
        <v>105925062079.77002</v>
      </c>
      <c r="G41" s="82">
        <f>G31+G15</f>
        <v>110250442516.61003</v>
      </c>
      <c r="H41" s="83">
        <f t="shared" si="0"/>
        <v>8.4904554219288178E-2</v>
      </c>
      <c r="I41" s="82">
        <f t="shared" si="1"/>
        <v>19935001086.050018</v>
      </c>
      <c r="J41" s="83">
        <f>IFERROR(I41/C41,"0.0%")</f>
        <v>0.23182913066553013</v>
      </c>
      <c r="K41" s="84">
        <f>F41/$N$12</f>
        <v>1.5420535969479813E-2</v>
      </c>
      <c r="L41" s="79"/>
      <c r="M41" s="55"/>
    </row>
    <row r="42" spans="2:13" x14ac:dyDescent="0.3">
      <c r="B42" s="85"/>
      <c r="C42" s="86"/>
      <c r="D42" s="86"/>
      <c r="H42" s="87"/>
      <c r="I42" s="86"/>
      <c r="J42" s="87"/>
      <c r="K42" s="87"/>
      <c r="L42" s="88"/>
      <c r="M42" s="55"/>
    </row>
    <row r="43" spans="2:13" x14ac:dyDescent="0.3">
      <c r="B43" s="89" t="s">
        <v>55</v>
      </c>
      <c r="M43" s="90"/>
    </row>
    <row r="44" spans="2:13" x14ac:dyDescent="0.3">
      <c r="B44" s="12" t="s">
        <v>56</v>
      </c>
    </row>
    <row r="45" spans="2:13" x14ac:dyDescent="0.3">
      <c r="B45" s="91" t="s">
        <v>57</v>
      </c>
    </row>
    <row r="46" spans="2:13" x14ac:dyDescent="0.3">
      <c r="B46" s="89" t="s">
        <v>58</v>
      </c>
    </row>
    <row r="47" spans="2:13" x14ac:dyDescent="0.3">
      <c r="H47" s="92"/>
      <c r="I47" s="92"/>
    </row>
    <row r="48" spans="2:13" x14ac:dyDescent="0.3">
      <c r="E48" s="69"/>
      <c r="F48" s="72"/>
      <c r="G48" s="72"/>
      <c r="H48" s="43"/>
      <c r="I48" s="93"/>
      <c r="J48" s="43"/>
    </row>
    <row r="49" spans="2:10" x14ac:dyDescent="0.3">
      <c r="H49" s="43"/>
      <c r="J49" s="43"/>
    </row>
    <row r="50" spans="2:10" x14ac:dyDescent="0.3">
      <c r="D50" s="94"/>
      <c r="H50" s="93"/>
      <c r="J50" s="43"/>
    </row>
    <row r="51" spans="2:10" x14ac:dyDescent="0.3">
      <c r="D51" s="94"/>
      <c r="E51" s="94"/>
      <c r="J51" s="43"/>
    </row>
    <row r="52" spans="2:10" x14ac:dyDescent="0.3">
      <c r="D52" s="43"/>
      <c r="E52" s="94"/>
      <c r="J52" s="43"/>
    </row>
    <row r="53" spans="2:10" x14ac:dyDescent="0.3">
      <c r="F53" s="95"/>
      <c r="J53" s="43"/>
    </row>
    <row r="54" spans="2:10" x14ac:dyDescent="0.3">
      <c r="J54" s="93"/>
    </row>
    <row r="55" spans="2:10" ht="15" thickBot="1" x14ac:dyDescent="0.35"/>
    <row r="56" spans="2:10" x14ac:dyDescent="0.3">
      <c r="B56" s="44" t="s">
        <v>28</v>
      </c>
      <c r="C56" s="45">
        <v>95708015499.900024</v>
      </c>
    </row>
    <row r="57" spans="2:10" x14ac:dyDescent="0.3">
      <c r="B57" s="48" t="s">
        <v>29</v>
      </c>
      <c r="C57" s="49">
        <v>32492562377.74004</v>
      </c>
      <c r="D57" s="64">
        <f>C57/$C$56</f>
        <v>0.33949677263733447</v>
      </c>
    </row>
    <row r="58" spans="2:10" ht="13.2" customHeight="1" x14ac:dyDescent="0.3">
      <c r="B58" s="61" t="s">
        <v>36</v>
      </c>
      <c r="C58" s="62">
        <v>32111100000.52</v>
      </c>
      <c r="D58" s="64">
        <f t="shared" ref="D58:D62" si="4">C58/$C$56</f>
        <v>0.3355110837143368</v>
      </c>
    </row>
    <row r="59" spans="2:10" ht="13.2" customHeight="1" x14ac:dyDescent="0.3">
      <c r="B59" s="61" t="s">
        <v>38</v>
      </c>
      <c r="C59" s="62">
        <v>25562816444.739998</v>
      </c>
      <c r="D59" s="64">
        <f t="shared" si="4"/>
        <v>0.26709169875919847</v>
      </c>
    </row>
    <row r="60" spans="2:10" ht="13.2" customHeight="1" x14ac:dyDescent="0.3">
      <c r="B60" s="61" t="s">
        <v>35</v>
      </c>
      <c r="C60" s="62">
        <v>5078938849.8699999</v>
      </c>
      <c r="D60" s="64">
        <f t="shared" si="4"/>
        <v>5.3067016626996151E-2</v>
      </c>
    </row>
    <row r="61" spans="2:10" ht="13.2" customHeight="1" x14ac:dyDescent="0.3">
      <c r="B61" s="65" t="s">
        <v>37</v>
      </c>
      <c r="C61" s="66">
        <v>360942173.02999997</v>
      </c>
      <c r="D61" s="64">
        <f t="shared" si="4"/>
        <v>3.7712846844094997E-3</v>
      </c>
    </row>
    <row r="62" spans="2:10" x14ac:dyDescent="0.3">
      <c r="B62" s="71" t="s">
        <v>43</v>
      </c>
      <c r="C62" s="72">
        <v>101655654</v>
      </c>
      <c r="D62" s="64">
        <f t="shared" si="4"/>
        <v>1.0621435777247539E-3</v>
      </c>
    </row>
    <row r="69" spans="2:3" ht="13.2" customHeight="1" x14ac:dyDescent="0.3"/>
    <row r="75" spans="2:3" x14ac:dyDescent="0.3">
      <c r="B75" s="75" t="s">
        <v>44</v>
      </c>
      <c r="C75" s="76">
        <v>10217046579.869997</v>
      </c>
    </row>
    <row r="76" spans="2:3" x14ac:dyDescent="0.3">
      <c r="B76" s="78" t="s">
        <v>45</v>
      </c>
      <c r="C76" s="49">
        <v>2969364488.8599992</v>
      </c>
    </row>
    <row r="77" spans="2:3" x14ac:dyDescent="0.3">
      <c r="B77" s="65" t="s">
        <v>46</v>
      </c>
      <c r="C77" s="66">
        <v>3162830561.5099978</v>
      </c>
    </row>
    <row r="78" spans="2:3" x14ac:dyDescent="0.3">
      <c r="B78" s="65" t="s">
        <v>47</v>
      </c>
      <c r="C78" s="66">
        <v>322000.05</v>
      </c>
    </row>
    <row r="79" spans="2:3" x14ac:dyDescent="0.3">
      <c r="B79" s="80" t="s">
        <v>48</v>
      </c>
      <c r="C79" s="66">
        <v>432851135.44</v>
      </c>
    </row>
    <row r="80" spans="2:3" x14ac:dyDescent="0.3">
      <c r="B80" s="65" t="s">
        <v>49</v>
      </c>
      <c r="C80" s="66">
        <v>3651678394.0099998</v>
      </c>
    </row>
    <row r="81" spans="2:3" x14ac:dyDescent="0.3">
      <c r="B81" s="71" t="s">
        <v>53</v>
      </c>
      <c r="C81" s="72">
        <v>0</v>
      </c>
    </row>
    <row r="321" spans="2:2" x14ac:dyDescent="0.3">
      <c r="B321" s="12" t="s">
        <v>59</v>
      </c>
    </row>
  </sheetData>
  <autoFilter ref="C56:C62" xr:uid="{B67E54D2-6690-4C7F-8ED6-CD44547EC983}"/>
  <mergeCells count="16">
    <mergeCell ref="D11:D13"/>
    <mergeCell ref="E11:H11"/>
    <mergeCell ref="E12:E13"/>
    <mergeCell ref="F12:F13"/>
    <mergeCell ref="G12:G13"/>
    <mergeCell ref="H12:H13"/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CC48-B014-4BA5-AEF2-677092C7E5B1}">
  <dimension ref="B2:L33"/>
  <sheetViews>
    <sheetView showGridLines="0" zoomScaleNormal="100" workbookViewId="0">
      <selection activeCell="P21" sqref="P21"/>
    </sheetView>
  </sheetViews>
  <sheetFormatPr baseColWidth="10" defaultRowHeight="14.4" x14ac:dyDescent="0.3"/>
  <sheetData>
    <row r="2" spans="3:12" x14ac:dyDescent="0.3">
      <c r="C2" s="1" t="s">
        <v>0</v>
      </c>
      <c r="D2" s="1"/>
      <c r="E2" s="1"/>
      <c r="F2" s="1"/>
      <c r="G2" s="1"/>
      <c r="H2" s="1"/>
      <c r="I2" s="1"/>
      <c r="J2" s="1"/>
      <c r="K2" s="1"/>
      <c r="L2" s="1"/>
    </row>
    <row r="3" spans="3:12" x14ac:dyDescent="0.3">
      <c r="C3" s="1" t="s">
        <v>1</v>
      </c>
      <c r="D3" s="1"/>
      <c r="E3" s="1"/>
      <c r="F3" s="1"/>
      <c r="G3" s="1"/>
      <c r="H3" s="1"/>
      <c r="I3" s="1"/>
      <c r="J3" s="1"/>
      <c r="K3" s="1"/>
      <c r="L3" s="1"/>
    </row>
    <row r="4" spans="3:12" x14ac:dyDescent="0.3">
      <c r="C4" s="2" t="s">
        <v>2</v>
      </c>
      <c r="D4" s="2"/>
      <c r="E4" s="2"/>
      <c r="F4" s="2"/>
      <c r="G4" s="2"/>
      <c r="H4" s="2"/>
      <c r="I4" s="2"/>
      <c r="J4" s="2"/>
      <c r="K4" s="2"/>
      <c r="L4" s="2"/>
    </row>
    <row r="6" spans="3:12" x14ac:dyDescent="0.3">
      <c r="C6" s="3" t="s">
        <v>109</v>
      </c>
      <c r="D6" s="3"/>
      <c r="E6" s="3"/>
      <c r="F6" s="3"/>
      <c r="G6" s="3"/>
      <c r="H6" s="3"/>
      <c r="I6" s="3"/>
      <c r="J6" s="3"/>
      <c r="K6" s="3"/>
    </row>
    <row r="7" spans="3:12" x14ac:dyDescent="0.3">
      <c r="C7" s="4" t="s">
        <v>4</v>
      </c>
      <c r="D7" s="4"/>
      <c r="E7" s="4"/>
      <c r="F7" s="4"/>
      <c r="G7" s="4"/>
      <c r="H7" s="4"/>
      <c r="I7" s="4"/>
      <c r="J7" s="4"/>
      <c r="K7" s="4"/>
    </row>
    <row r="8" spans="3:12" x14ac:dyDescent="0.3">
      <c r="C8" s="5" t="s">
        <v>110</v>
      </c>
      <c r="D8" s="5"/>
      <c r="E8" s="5"/>
      <c r="F8" s="5"/>
      <c r="G8" s="5"/>
      <c r="H8" s="5"/>
      <c r="I8" s="5"/>
      <c r="J8" s="5"/>
      <c r="K8" s="5"/>
    </row>
    <row r="31" spans="2:2" x14ac:dyDescent="0.3">
      <c r="B31" t="s">
        <v>111</v>
      </c>
    </row>
    <row r="32" spans="2:2" x14ac:dyDescent="0.3">
      <c r="B32" t="s">
        <v>112</v>
      </c>
    </row>
    <row r="33" spans="2:2" x14ac:dyDescent="0.3">
      <c r="B33" t="s">
        <v>113</v>
      </c>
    </row>
  </sheetData>
  <mergeCells count="6">
    <mergeCell ref="C2:L2"/>
    <mergeCell ref="C3:L3"/>
    <mergeCell ref="C4:L4"/>
    <mergeCell ref="C6:K6"/>
    <mergeCell ref="C7:K7"/>
    <mergeCell ref="C8:K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75D10-0EDD-43E2-919C-CD5BBE558930}">
  <dimension ref="C2:K24"/>
  <sheetViews>
    <sheetView showGridLines="0" workbookViewId="0">
      <selection activeCell="F27" sqref="F27"/>
    </sheetView>
  </sheetViews>
  <sheetFormatPr baseColWidth="10" defaultRowHeight="14.4" x14ac:dyDescent="0.3"/>
  <sheetData>
    <row r="2" spans="3:11" x14ac:dyDescent="0.3">
      <c r="C2" s="1" t="s">
        <v>0</v>
      </c>
      <c r="D2" s="1"/>
      <c r="E2" s="1"/>
      <c r="F2" s="1"/>
      <c r="G2" s="1"/>
      <c r="H2" s="1"/>
      <c r="I2" s="1"/>
      <c r="J2" s="1"/>
      <c r="K2" s="1"/>
    </row>
    <row r="3" spans="3:11" x14ac:dyDescent="0.3">
      <c r="C3" s="1" t="s">
        <v>1</v>
      </c>
      <c r="D3" s="1"/>
      <c r="E3" s="1"/>
      <c r="F3" s="1"/>
      <c r="G3" s="1"/>
      <c r="H3" s="1"/>
      <c r="I3" s="1"/>
      <c r="J3" s="1"/>
      <c r="K3" s="1"/>
    </row>
    <row r="4" spans="3:11" x14ac:dyDescent="0.3">
      <c r="C4" s="2" t="s">
        <v>2</v>
      </c>
      <c r="D4" s="2"/>
      <c r="E4" s="2"/>
      <c r="F4" s="2"/>
      <c r="G4" s="2"/>
      <c r="H4" s="2"/>
      <c r="I4" s="2"/>
      <c r="J4" s="2"/>
      <c r="K4" s="2"/>
    </row>
    <row r="6" spans="3:11" x14ac:dyDescent="0.3">
      <c r="D6" s="211" t="s">
        <v>114</v>
      </c>
      <c r="E6" s="211"/>
      <c r="F6" s="211"/>
      <c r="G6" s="211"/>
      <c r="H6" s="211"/>
      <c r="I6" s="211"/>
      <c r="J6" s="211"/>
    </row>
    <row r="7" spans="3:11" x14ac:dyDescent="0.3">
      <c r="D7" s="212" t="s">
        <v>115</v>
      </c>
      <c r="E7" s="212"/>
      <c r="F7" s="212"/>
      <c r="G7" s="212"/>
      <c r="H7" s="212"/>
      <c r="I7" s="212"/>
      <c r="J7" s="212"/>
    </row>
    <row r="8" spans="3:11" x14ac:dyDescent="0.3">
      <c r="D8" s="213" t="s">
        <v>116</v>
      </c>
      <c r="E8" s="213"/>
      <c r="F8" s="213"/>
      <c r="G8" s="213"/>
      <c r="H8" s="213"/>
      <c r="I8" s="213"/>
      <c r="J8" s="213"/>
    </row>
    <row r="21" spans="3:11" x14ac:dyDescent="0.3">
      <c r="C21" s="10" t="s">
        <v>117</v>
      </c>
    </row>
    <row r="22" spans="3:11" x14ac:dyDescent="0.3">
      <c r="C22" s="214" t="s">
        <v>56</v>
      </c>
      <c r="D22" s="214"/>
      <c r="E22" s="214"/>
      <c r="F22" s="214"/>
      <c r="G22" s="214"/>
      <c r="H22" s="214"/>
      <c r="I22" s="214"/>
      <c r="J22" s="214"/>
      <c r="K22" s="214"/>
    </row>
    <row r="23" spans="3:11" x14ac:dyDescent="0.3">
      <c r="C23" s="215" t="s">
        <v>118</v>
      </c>
    </row>
    <row r="24" spans="3:11" x14ac:dyDescent="0.3">
      <c r="C24" s="216"/>
    </row>
  </sheetData>
  <mergeCells count="7">
    <mergeCell ref="C22:K22"/>
    <mergeCell ref="C2:K2"/>
    <mergeCell ref="C3:K3"/>
    <mergeCell ref="C4:K4"/>
    <mergeCell ref="D6:J6"/>
    <mergeCell ref="D7:J7"/>
    <mergeCell ref="D8:J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FC92-1543-44EC-9F9A-DCD0A87D3E54}">
  <dimension ref="B2:N324"/>
  <sheetViews>
    <sheetView showGridLines="0" zoomScale="60" zoomScaleNormal="60" workbookViewId="0">
      <selection activeCell="G29" sqref="G29"/>
    </sheetView>
  </sheetViews>
  <sheetFormatPr baseColWidth="10" defaultColWidth="11.44140625" defaultRowHeight="14.4" x14ac:dyDescent="0.3"/>
  <cols>
    <col min="1" max="2" width="11.44140625" style="12"/>
    <col min="3" max="3" width="87.21875" style="12" customWidth="1"/>
    <col min="4" max="4" width="28.44140625" style="12" bestFit="1" customWidth="1"/>
    <col min="5" max="5" width="26.5546875" style="12" customWidth="1"/>
    <col min="6" max="6" width="25.33203125" style="12" customWidth="1"/>
    <col min="7" max="7" width="22.6640625" style="12" customWidth="1"/>
    <col min="8" max="8" width="19.6640625" style="12" customWidth="1"/>
    <col min="9" max="9" width="22" style="12" bestFit="1" customWidth="1"/>
    <col min="10" max="10" width="13.44140625" style="12" customWidth="1"/>
    <col min="11" max="11" width="22.5546875" style="12" customWidth="1"/>
    <col min="12" max="12" width="11.44140625" style="12"/>
    <col min="13" max="13" width="37.33203125" style="12" bestFit="1" customWidth="1"/>
    <col min="14" max="14" width="24.33203125" style="12" bestFit="1" customWidth="1"/>
    <col min="15" max="16384" width="11.44140625" style="12"/>
  </cols>
  <sheetData>
    <row r="2" spans="3:14" s="217" customFormat="1" ht="15" customHeight="1" x14ac:dyDescent="0.3">
      <c r="C2" s="1" t="s">
        <v>0</v>
      </c>
      <c r="D2" s="1"/>
      <c r="E2" s="1"/>
      <c r="F2" s="1"/>
      <c r="G2" s="1"/>
      <c r="H2" s="1"/>
      <c r="I2" s="1"/>
      <c r="J2" s="1"/>
      <c r="K2" s="1"/>
      <c r="L2" s="13"/>
      <c r="M2" s="13"/>
      <c r="N2" s="13"/>
    </row>
    <row r="3" spans="3:14" s="217" customFormat="1" ht="15" customHeight="1" x14ac:dyDescent="0.3">
      <c r="C3" s="1" t="s">
        <v>1</v>
      </c>
      <c r="D3" s="1"/>
      <c r="E3" s="1"/>
      <c r="F3" s="1"/>
      <c r="G3" s="1"/>
      <c r="H3" s="1"/>
      <c r="I3" s="1"/>
      <c r="J3" s="1"/>
      <c r="K3" s="1"/>
      <c r="L3" s="13"/>
      <c r="M3" s="13"/>
      <c r="N3" s="13"/>
    </row>
    <row r="4" spans="3:14" s="217" customFormat="1" ht="15" customHeight="1" x14ac:dyDescent="0.3">
      <c r="C4" s="2" t="s">
        <v>2</v>
      </c>
      <c r="D4" s="2"/>
      <c r="E4" s="2"/>
      <c r="F4" s="2"/>
      <c r="G4" s="2"/>
      <c r="H4" s="2"/>
      <c r="I4" s="2"/>
      <c r="J4" s="2"/>
      <c r="K4" s="2"/>
      <c r="L4" s="16"/>
      <c r="M4" s="16"/>
      <c r="N4" s="16"/>
    </row>
    <row r="6" spans="3:14" ht="15" thickBot="1" x14ac:dyDescent="0.35">
      <c r="C6" s="14" t="s">
        <v>119</v>
      </c>
      <c r="D6" s="14"/>
      <c r="E6" s="14"/>
      <c r="F6" s="14"/>
      <c r="G6" s="14"/>
      <c r="H6" s="14"/>
      <c r="I6" s="14"/>
      <c r="J6" s="14"/>
      <c r="K6" s="14"/>
    </row>
    <row r="7" spans="3:14" ht="15" thickBot="1" x14ac:dyDescent="0.35">
      <c r="C7" s="15" t="s">
        <v>5</v>
      </c>
      <c r="D7" s="15"/>
      <c r="E7" s="15"/>
      <c r="F7" s="15"/>
      <c r="G7" s="15"/>
      <c r="H7" s="15"/>
      <c r="I7" s="15"/>
      <c r="J7" s="15"/>
      <c r="K7" s="15"/>
      <c r="M7" s="34" t="s">
        <v>21</v>
      </c>
      <c r="N7" s="35">
        <v>6869090841204</v>
      </c>
    </row>
    <row r="8" spans="3:14" ht="15" thickBot="1" x14ac:dyDescent="0.35">
      <c r="C8" s="218"/>
      <c r="D8" s="219"/>
      <c r="E8" s="219"/>
      <c r="F8" s="219"/>
      <c r="G8" s="219"/>
      <c r="H8" s="219"/>
      <c r="I8" s="219"/>
      <c r="J8" s="219"/>
      <c r="K8" s="219"/>
    </row>
    <row r="9" spans="3:14" ht="15.75" customHeight="1" thickBot="1" x14ac:dyDescent="0.35">
      <c r="C9" s="220" t="s">
        <v>11</v>
      </c>
      <c r="D9" s="221">
        <v>2022</v>
      </c>
      <c r="E9" s="222">
        <v>2023</v>
      </c>
      <c r="F9" s="223"/>
      <c r="G9" s="223"/>
      <c r="H9" s="223"/>
      <c r="I9" s="224" t="s">
        <v>12</v>
      </c>
      <c r="J9" s="225"/>
      <c r="K9" s="224" t="s">
        <v>13</v>
      </c>
    </row>
    <row r="10" spans="3:14" ht="15.75" customHeight="1" thickBot="1" x14ac:dyDescent="0.35">
      <c r="C10" s="226"/>
      <c r="D10" s="227" t="s">
        <v>14</v>
      </c>
      <c r="E10" s="228" t="s">
        <v>15</v>
      </c>
      <c r="F10" s="229" t="s">
        <v>16</v>
      </c>
      <c r="G10" s="230"/>
      <c r="H10" s="230"/>
      <c r="I10" s="224"/>
      <c r="J10" s="225"/>
      <c r="K10" s="224"/>
    </row>
    <row r="11" spans="3:14" ht="39" customHeight="1" thickBot="1" x14ac:dyDescent="0.35">
      <c r="C11" s="226"/>
      <c r="D11" s="225"/>
      <c r="E11" s="231"/>
      <c r="F11" s="227" t="s">
        <v>120</v>
      </c>
      <c r="G11" s="228" t="s">
        <v>121</v>
      </c>
      <c r="H11" s="228" t="s">
        <v>122</v>
      </c>
      <c r="I11" s="232"/>
      <c r="J11" s="233"/>
      <c r="K11" s="224"/>
    </row>
    <row r="12" spans="3:14" ht="15.75" customHeight="1" thickBot="1" x14ac:dyDescent="0.35">
      <c r="C12" s="226"/>
      <c r="D12" s="233"/>
      <c r="E12" s="234"/>
      <c r="F12" s="233"/>
      <c r="G12" s="234"/>
      <c r="H12" s="234"/>
      <c r="I12" s="235" t="s">
        <v>22</v>
      </c>
      <c r="J12" s="235" t="s">
        <v>23</v>
      </c>
      <c r="K12" s="232"/>
    </row>
    <row r="13" spans="3:14" ht="16.2" thickBot="1" x14ac:dyDescent="0.35">
      <c r="C13" s="236"/>
      <c r="D13" s="237">
        <v>1</v>
      </c>
      <c r="E13" s="238">
        <v>2</v>
      </c>
      <c r="F13" s="238">
        <v>3</v>
      </c>
      <c r="G13" s="238">
        <v>4</v>
      </c>
      <c r="H13" s="238">
        <v>5</v>
      </c>
      <c r="I13" s="238" t="s">
        <v>123</v>
      </c>
      <c r="J13" s="238" t="s">
        <v>124</v>
      </c>
      <c r="K13" s="239" t="s">
        <v>125</v>
      </c>
    </row>
    <row r="14" spans="3:14" ht="15.6" x14ac:dyDescent="0.3">
      <c r="C14" s="240" t="s">
        <v>126</v>
      </c>
      <c r="D14" s="241">
        <f>D16+D15</f>
        <v>651559953.81000006</v>
      </c>
      <c r="E14" s="241">
        <f>E16+E15</f>
        <v>7818719836</v>
      </c>
      <c r="F14" s="241">
        <f>F16+F15</f>
        <v>651559961.69999993</v>
      </c>
      <c r="G14" s="241">
        <f>G16+G15</f>
        <v>651559961.69999993</v>
      </c>
      <c r="H14" s="241">
        <f>H16+H15</f>
        <v>651546072.81999993</v>
      </c>
      <c r="I14" s="241">
        <f t="shared" ref="I14:I53" si="0">G14-D14</f>
        <v>7.8899998664855957</v>
      </c>
      <c r="J14" s="242">
        <f t="shared" ref="J14:J53" si="1">IFERROR(I14/D14,"0.0%")</f>
        <v>1.2109399634444662E-8</v>
      </c>
      <c r="K14" s="242">
        <f t="shared" ref="K14:K53" si="2">G14/$N$7</f>
        <v>9.4853886309326463E-5</v>
      </c>
      <c r="L14" s="92"/>
    </row>
    <row r="15" spans="3:14" ht="15.6" x14ac:dyDescent="0.3">
      <c r="C15" s="243" t="s">
        <v>127</v>
      </c>
      <c r="D15" s="244">
        <v>219648243</v>
      </c>
      <c r="E15" s="244">
        <v>2635779124</v>
      </c>
      <c r="F15" s="244">
        <v>219648248.00999996</v>
      </c>
      <c r="G15" s="244">
        <v>219648248.00999996</v>
      </c>
      <c r="H15" s="244">
        <v>219634359.12999997</v>
      </c>
      <c r="I15" s="244">
        <f t="shared" si="0"/>
        <v>5.0099999606609344</v>
      </c>
      <c r="J15" s="245">
        <f t="shared" si="1"/>
        <v>2.280919661470242E-8</v>
      </c>
      <c r="K15" s="245">
        <f t="shared" si="2"/>
        <v>3.1976320169249714E-5</v>
      </c>
      <c r="L15" s="92"/>
    </row>
    <row r="16" spans="3:14" ht="15.6" x14ac:dyDescent="0.3">
      <c r="C16" s="246" t="s">
        <v>128</v>
      </c>
      <c r="D16" s="247">
        <v>431911710.81000006</v>
      </c>
      <c r="E16" s="247">
        <v>5182940712</v>
      </c>
      <c r="F16" s="247">
        <v>431911713.69</v>
      </c>
      <c r="G16" s="247">
        <v>431911713.69</v>
      </c>
      <c r="H16" s="247">
        <v>431911713.69</v>
      </c>
      <c r="I16" s="247">
        <f t="shared" si="0"/>
        <v>2.8799999356269836</v>
      </c>
      <c r="J16" s="248">
        <f t="shared" si="1"/>
        <v>6.6680292836373426E-9</v>
      </c>
      <c r="K16" s="249">
        <f t="shared" si="2"/>
        <v>6.2877566140076755E-5</v>
      </c>
      <c r="L16" s="92"/>
    </row>
    <row r="17" spans="3:14" ht="15.6" x14ac:dyDescent="0.3">
      <c r="C17" s="240" t="s">
        <v>129</v>
      </c>
      <c r="D17" s="241">
        <f>SUM(D18:D40)</f>
        <v>57589732347.290001</v>
      </c>
      <c r="E17" s="241">
        <f>SUM(E18:E40)</f>
        <v>849005654721</v>
      </c>
      <c r="F17" s="241">
        <f>SUM(F18:F40)</f>
        <v>41463833311.869987</v>
      </c>
      <c r="G17" s="241">
        <f>SUM(G18:G40)</f>
        <v>61863552146.029984</v>
      </c>
      <c r="H17" s="241">
        <f>SUM(H18:H40)</f>
        <v>60009362362.340012</v>
      </c>
      <c r="I17" s="241">
        <f t="shared" si="0"/>
        <v>4273819798.7399826</v>
      </c>
      <c r="J17" s="242">
        <f t="shared" si="1"/>
        <v>7.4211489176005799E-2</v>
      </c>
      <c r="K17" s="242">
        <f t="shared" si="2"/>
        <v>9.006075705818831E-3</v>
      </c>
      <c r="L17" s="92"/>
    </row>
    <row r="18" spans="3:14" ht="15.6" x14ac:dyDescent="0.3">
      <c r="C18" s="250" t="s">
        <v>130</v>
      </c>
      <c r="D18" s="244">
        <v>6852284259.5300007</v>
      </c>
      <c r="E18" s="244">
        <v>119333454295</v>
      </c>
      <c r="F18" s="244">
        <v>6944348550.4299994</v>
      </c>
      <c r="G18" s="244">
        <v>7286050929.3599997</v>
      </c>
      <c r="H18" s="244">
        <v>7345628310.1100025</v>
      </c>
      <c r="I18" s="244">
        <f t="shared" si="0"/>
        <v>433766669.82999897</v>
      </c>
      <c r="J18" s="245">
        <f t="shared" si="1"/>
        <v>6.3302492045149206E-2</v>
      </c>
      <c r="K18" s="245">
        <f t="shared" si="2"/>
        <v>1.0607009133806878E-3</v>
      </c>
      <c r="L18" s="92"/>
    </row>
    <row r="19" spans="3:14" ht="15.6" x14ac:dyDescent="0.3">
      <c r="C19" s="251" t="s">
        <v>131</v>
      </c>
      <c r="D19" s="252">
        <v>3751224561.6000004</v>
      </c>
      <c r="E19" s="252">
        <v>59523635938</v>
      </c>
      <c r="F19" s="252">
        <v>4772142062.2699986</v>
      </c>
      <c r="G19" s="252">
        <v>4331350605.8800001</v>
      </c>
      <c r="H19" s="252">
        <v>4211890849.3399992</v>
      </c>
      <c r="I19" s="252">
        <f t="shared" si="0"/>
        <v>580126044.27999973</v>
      </c>
      <c r="J19" s="253">
        <f t="shared" si="1"/>
        <v>0.15464977762689847</v>
      </c>
      <c r="K19" s="253">
        <f t="shared" si="2"/>
        <v>6.3055660581725693E-4</v>
      </c>
      <c r="L19" s="92"/>
    </row>
    <row r="20" spans="3:14" ht="15.6" x14ac:dyDescent="0.3">
      <c r="C20" s="250" t="s">
        <v>132</v>
      </c>
      <c r="D20" s="252">
        <v>3381128812.5199995</v>
      </c>
      <c r="E20" s="252">
        <v>49910944090</v>
      </c>
      <c r="F20" s="252">
        <v>2049103862.1500003</v>
      </c>
      <c r="G20" s="252">
        <v>3966504346.9600019</v>
      </c>
      <c r="H20" s="252">
        <v>4290026649.2400045</v>
      </c>
      <c r="I20" s="252">
        <f>G20-D20</f>
        <v>585375534.44000244</v>
      </c>
      <c r="J20" s="253">
        <f>IFERROR(I20/D20,"0.0%")</f>
        <v>0.17313020795670733</v>
      </c>
      <c r="K20" s="253">
        <f t="shared" si="2"/>
        <v>5.774424066671334E-4</v>
      </c>
      <c r="L20" s="92"/>
    </row>
    <row r="21" spans="3:14" ht="15.6" x14ac:dyDescent="0.3">
      <c r="C21" s="246" t="s">
        <v>133</v>
      </c>
      <c r="D21" s="252">
        <v>792316919.88999999</v>
      </c>
      <c r="E21" s="252">
        <v>11586597708</v>
      </c>
      <c r="F21" s="252">
        <v>864461709.94000018</v>
      </c>
      <c r="G21" s="252">
        <v>1018215534.3300008</v>
      </c>
      <c r="H21" s="252">
        <v>798083859.53000021</v>
      </c>
      <c r="I21" s="252">
        <f t="shared" si="0"/>
        <v>225898614.44000077</v>
      </c>
      <c r="J21" s="253">
        <f t="shared" si="1"/>
        <v>0.28511143554950591</v>
      </c>
      <c r="K21" s="253">
        <f t="shared" si="2"/>
        <v>1.4823148475810957E-4</v>
      </c>
      <c r="L21" s="92"/>
      <c r="M21" s="92"/>
      <c r="N21" s="254"/>
    </row>
    <row r="22" spans="3:14" ht="15.6" x14ac:dyDescent="0.3">
      <c r="C22" s="251" t="s">
        <v>134</v>
      </c>
      <c r="D22" s="252">
        <v>1506040174.8999996</v>
      </c>
      <c r="E22" s="252">
        <v>21701812584</v>
      </c>
      <c r="F22" s="252">
        <v>1301344588.3400002</v>
      </c>
      <c r="G22" s="252">
        <v>1536030512.8199997</v>
      </c>
      <c r="H22" s="252">
        <v>1511223908.5899997</v>
      </c>
      <c r="I22" s="252">
        <f t="shared" si="0"/>
        <v>29990337.920000076</v>
      </c>
      <c r="J22" s="253">
        <f t="shared" si="1"/>
        <v>1.9913371781062495E-2</v>
      </c>
      <c r="K22" s="253">
        <f t="shared" si="2"/>
        <v>2.2361482011653923E-4</v>
      </c>
      <c r="L22" s="92"/>
      <c r="N22" s="254"/>
    </row>
    <row r="23" spans="3:14" ht="15.6" x14ac:dyDescent="0.3">
      <c r="C23" s="250" t="s">
        <v>135</v>
      </c>
      <c r="D23" s="252">
        <v>17704983390.050007</v>
      </c>
      <c r="E23" s="252">
        <v>275378926642</v>
      </c>
      <c r="F23" s="252">
        <v>4001869486.1800041</v>
      </c>
      <c r="G23" s="252">
        <v>20055358732.169998</v>
      </c>
      <c r="H23" s="252">
        <v>17678102529.760014</v>
      </c>
      <c r="I23" s="252">
        <f t="shared" si="0"/>
        <v>2350375342.1199913</v>
      </c>
      <c r="J23" s="253">
        <f t="shared" si="1"/>
        <v>0.13275219130907939</v>
      </c>
      <c r="K23" s="253">
        <f t="shared" si="2"/>
        <v>2.9196525705947334E-3</v>
      </c>
      <c r="L23" s="92"/>
      <c r="N23" s="254"/>
    </row>
    <row r="24" spans="3:14" ht="15.6" x14ac:dyDescent="0.3">
      <c r="C24" s="255" t="s">
        <v>136</v>
      </c>
      <c r="D24" s="252">
        <v>11511055111.32</v>
      </c>
      <c r="E24" s="252">
        <v>137788992563</v>
      </c>
      <c r="F24" s="252">
        <v>10517975638.93</v>
      </c>
      <c r="G24" s="252">
        <v>10343964985.229998</v>
      </c>
      <c r="H24" s="252">
        <v>10565908426.739998</v>
      </c>
      <c r="I24" s="252">
        <f t="shared" si="0"/>
        <v>-1167090126.0900021</v>
      </c>
      <c r="J24" s="253">
        <f t="shared" si="1"/>
        <v>-0.10138863160704381</v>
      </c>
      <c r="K24" s="253">
        <f t="shared" si="2"/>
        <v>1.505871042377557E-3</v>
      </c>
      <c r="L24" s="92"/>
      <c r="N24" s="254"/>
    </row>
    <row r="25" spans="3:14" ht="15.6" x14ac:dyDescent="0.3">
      <c r="C25" s="251" t="s">
        <v>137</v>
      </c>
      <c r="D25" s="252">
        <v>301263418.5</v>
      </c>
      <c r="E25" s="252">
        <v>3136389584</v>
      </c>
      <c r="F25" s="252">
        <v>246644886.34</v>
      </c>
      <c r="G25" s="252">
        <v>240434930.17000002</v>
      </c>
      <c r="H25" s="252">
        <v>315454311.78000009</v>
      </c>
      <c r="I25" s="252">
        <f t="shared" si="0"/>
        <v>-60828488.329999983</v>
      </c>
      <c r="J25" s="253">
        <f>IFERROR(I25/D25,"0.0%")</f>
        <v>-0.20191129952938505</v>
      </c>
      <c r="K25" s="253">
        <f t="shared" si="2"/>
        <v>3.5002438565488106E-5</v>
      </c>
      <c r="L25" s="92"/>
      <c r="M25" s="12" t="s">
        <v>138</v>
      </c>
      <c r="N25" s="254"/>
    </row>
    <row r="26" spans="3:14" ht="15.6" x14ac:dyDescent="0.3">
      <c r="C26" s="255" t="s">
        <v>139</v>
      </c>
      <c r="D26" s="256">
        <v>180649410.04999998</v>
      </c>
      <c r="E26" s="256">
        <v>2512106847</v>
      </c>
      <c r="F26" s="256">
        <v>222005802.99000004</v>
      </c>
      <c r="G26" s="256">
        <v>194193043.78</v>
      </c>
      <c r="H26" s="256">
        <v>144555965.05000001</v>
      </c>
      <c r="I26" s="256">
        <f t="shared" si="0"/>
        <v>13543633.730000019</v>
      </c>
      <c r="J26" s="257">
        <f t="shared" si="1"/>
        <v>7.4971923386029454E-2</v>
      </c>
      <c r="K26" s="257">
        <f t="shared" si="2"/>
        <v>2.827055985562745E-5</v>
      </c>
      <c r="L26" s="92"/>
      <c r="N26" s="254"/>
    </row>
    <row r="27" spans="3:14" ht="15.6" x14ac:dyDescent="0.3">
      <c r="C27" s="258" t="s">
        <v>140</v>
      </c>
      <c r="D27" s="252">
        <v>1139553431.1400001</v>
      </c>
      <c r="E27" s="252">
        <v>15106778711</v>
      </c>
      <c r="F27" s="252">
        <v>1226559539.05</v>
      </c>
      <c r="G27" s="252">
        <v>1323042474.8800004</v>
      </c>
      <c r="H27" s="252">
        <v>1423794128.9399998</v>
      </c>
      <c r="I27" s="252">
        <f t="shared" si="0"/>
        <v>183489043.74000025</v>
      </c>
      <c r="J27" s="253">
        <f t="shared" si="1"/>
        <v>0.16101837678329772</v>
      </c>
      <c r="K27" s="253">
        <f t="shared" si="2"/>
        <v>1.9260809115287522E-4</v>
      </c>
      <c r="L27" s="92"/>
      <c r="M27" s="36"/>
      <c r="N27" s="254"/>
    </row>
    <row r="28" spans="3:14" ht="15.6" x14ac:dyDescent="0.3">
      <c r="C28" s="255" t="s">
        <v>141</v>
      </c>
      <c r="D28" s="252">
        <v>3883827111.7500005</v>
      </c>
      <c r="E28" s="252">
        <v>49629942224</v>
      </c>
      <c r="F28" s="252">
        <v>4403044966.2699995</v>
      </c>
      <c r="G28" s="252">
        <v>4734205583.6599998</v>
      </c>
      <c r="H28" s="252">
        <v>4477824766.4299994</v>
      </c>
      <c r="I28" s="252">
        <f t="shared" si="0"/>
        <v>850378471.90999937</v>
      </c>
      <c r="J28" s="253">
        <f t="shared" si="1"/>
        <v>0.21895374007182061</v>
      </c>
      <c r="K28" s="253">
        <f t="shared" si="2"/>
        <v>6.8920410183863552E-4</v>
      </c>
      <c r="L28" s="92"/>
      <c r="M28" s="259"/>
      <c r="N28" s="254"/>
    </row>
    <row r="29" spans="3:14" ht="15.6" x14ac:dyDescent="0.3">
      <c r="C29" s="258" t="s">
        <v>142</v>
      </c>
      <c r="D29" s="252">
        <v>587215056.54999983</v>
      </c>
      <c r="E29" s="252">
        <v>27416574286</v>
      </c>
      <c r="F29" s="252">
        <v>706460275.47000027</v>
      </c>
      <c r="G29" s="252">
        <v>786111657.68999982</v>
      </c>
      <c r="H29" s="252">
        <v>1207767187.6900001</v>
      </c>
      <c r="I29" s="252">
        <f t="shared" si="0"/>
        <v>198896601.13999999</v>
      </c>
      <c r="J29" s="253">
        <f t="shared" si="1"/>
        <v>0.33871168479322611</v>
      </c>
      <c r="K29" s="253">
        <f t="shared" si="2"/>
        <v>1.1444187824312014E-4</v>
      </c>
      <c r="L29" s="92"/>
      <c r="N29" s="254"/>
    </row>
    <row r="30" spans="3:14" ht="15.6" x14ac:dyDescent="0.3">
      <c r="C30" s="260" t="s">
        <v>143</v>
      </c>
      <c r="D30" s="252">
        <v>323923291.66000009</v>
      </c>
      <c r="E30" s="252">
        <v>10706014966</v>
      </c>
      <c r="F30" s="252">
        <v>379371220.10000002</v>
      </c>
      <c r="G30" s="252">
        <v>368432276.84999985</v>
      </c>
      <c r="H30" s="252">
        <v>231198095.20000005</v>
      </c>
      <c r="I30" s="252">
        <f t="shared" si="0"/>
        <v>44508985.189999759</v>
      </c>
      <c r="J30" s="253">
        <f t="shared" si="1"/>
        <v>0.13740594250541813</v>
      </c>
      <c r="K30" s="253">
        <f t="shared" si="2"/>
        <v>5.3636250468544071E-5</v>
      </c>
      <c r="L30" s="92"/>
      <c r="N30" s="254"/>
    </row>
    <row r="31" spans="3:14" ht="15.6" x14ac:dyDescent="0.3">
      <c r="C31" s="260" t="s">
        <v>144</v>
      </c>
      <c r="D31" s="252">
        <v>654869082.65999997</v>
      </c>
      <c r="E31" s="252">
        <v>9019720675</v>
      </c>
      <c r="F31" s="252">
        <v>699937409.38999975</v>
      </c>
      <c r="G31" s="252">
        <v>699937409.38999975</v>
      </c>
      <c r="H31" s="252">
        <v>699937409.38999975</v>
      </c>
      <c r="I31" s="252">
        <f t="shared" si="0"/>
        <v>45068326.729999781</v>
      </c>
      <c r="J31" s="253">
        <f t="shared" si="1"/>
        <v>6.8820361081848025E-2</v>
      </c>
      <c r="K31" s="253">
        <f t="shared" si="2"/>
        <v>1.0189665933538829E-4</v>
      </c>
      <c r="L31" s="92"/>
      <c r="N31" s="254"/>
    </row>
    <row r="32" spans="3:14" ht="15.6" x14ac:dyDescent="0.3">
      <c r="C32" s="260" t="s">
        <v>145</v>
      </c>
      <c r="D32" s="252">
        <v>91967239.499999985</v>
      </c>
      <c r="E32" s="252">
        <v>1227625693</v>
      </c>
      <c r="F32" s="252">
        <v>48347972.849999994</v>
      </c>
      <c r="G32" s="252">
        <v>73907835.5</v>
      </c>
      <c r="H32" s="252">
        <v>78966426.270000026</v>
      </c>
      <c r="I32" s="252">
        <f t="shared" si="0"/>
        <v>-18059403.999999985</v>
      </c>
      <c r="J32" s="253">
        <f t="shared" si="1"/>
        <v>-0.19636779464278678</v>
      </c>
      <c r="K32" s="253">
        <f t="shared" si="2"/>
        <v>1.0759478540692234E-5</v>
      </c>
      <c r="L32" s="92"/>
      <c r="N32" s="254"/>
    </row>
    <row r="33" spans="3:14" ht="15.6" x14ac:dyDescent="0.3">
      <c r="C33" s="260" t="s">
        <v>146</v>
      </c>
      <c r="D33" s="252">
        <v>289998271.58999997</v>
      </c>
      <c r="E33" s="252">
        <v>3260981778</v>
      </c>
      <c r="F33" s="252">
        <v>342632526.64000005</v>
      </c>
      <c r="G33" s="252">
        <v>245397870.34</v>
      </c>
      <c r="H33" s="252">
        <v>298633336.4200002</v>
      </c>
      <c r="I33" s="252">
        <f t="shared" si="0"/>
        <v>-44600401.24999997</v>
      </c>
      <c r="J33" s="253">
        <f t="shared" si="1"/>
        <v>-0.15379540369487474</v>
      </c>
      <c r="K33" s="253">
        <f t="shared" si="2"/>
        <v>3.5724941773660859E-5</v>
      </c>
      <c r="L33" s="92"/>
      <c r="N33" s="254"/>
    </row>
    <row r="34" spans="3:14" ht="15.6" x14ac:dyDescent="0.3">
      <c r="C34" s="260" t="s">
        <v>147</v>
      </c>
      <c r="D34" s="256">
        <v>40971150.25</v>
      </c>
      <c r="E34" s="256">
        <v>685975147</v>
      </c>
      <c r="F34" s="256">
        <v>17128552.999999996</v>
      </c>
      <c r="G34" s="256">
        <v>45003733.449999996</v>
      </c>
      <c r="H34" s="256">
        <v>39824699.489999995</v>
      </c>
      <c r="I34" s="256">
        <f t="shared" si="0"/>
        <v>4032583.1999999955</v>
      </c>
      <c r="J34" s="257">
        <f t="shared" si="1"/>
        <v>9.8424944757317265E-2</v>
      </c>
      <c r="K34" s="257">
        <f t="shared" si="2"/>
        <v>6.5516288094556392E-6</v>
      </c>
      <c r="L34" s="92"/>
      <c r="N34" s="254"/>
    </row>
    <row r="35" spans="3:14" ht="15.6" x14ac:dyDescent="0.3">
      <c r="C35" s="260" t="s">
        <v>148</v>
      </c>
      <c r="D35" s="252">
        <v>767837068.01999998</v>
      </c>
      <c r="E35" s="252">
        <v>13374225583</v>
      </c>
      <c r="F35" s="252">
        <v>409017034.20000005</v>
      </c>
      <c r="G35" s="252">
        <v>1692256533.4899995</v>
      </c>
      <c r="H35" s="252">
        <v>1693234846.8599999</v>
      </c>
      <c r="I35" s="252">
        <f t="shared" si="0"/>
        <v>924419465.46999955</v>
      </c>
      <c r="J35" s="253">
        <f t="shared" si="1"/>
        <v>1.2039265932468906</v>
      </c>
      <c r="K35" s="253">
        <f t="shared" si="2"/>
        <v>2.4635815315457151E-4</v>
      </c>
      <c r="L35" s="92"/>
      <c r="N35" s="254"/>
    </row>
    <row r="36" spans="3:14" ht="15.6" x14ac:dyDescent="0.3">
      <c r="C36" s="255" t="s">
        <v>149</v>
      </c>
      <c r="D36" s="252">
        <v>1158507578.0999997</v>
      </c>
      <c r="E36" s="252">
        <v>15653944895</v>
      </c>
      <c r="F36" s="252">
        <v>1284197452.8200004</v>
      </c>
      <c r="G36" s="252">
        <v>1286221402.3400004</v>
      </c>
      <c r="H36" s="252">
        <v>1252154412.9200003</v>
      </c>
      <c r="I36" s="252">
        <f t="shared" si="0"/>
        <v>127713824.24000072</v>
      </c>
      <c r="J36" s="253">
        <f t="shared" si="1"/>
        <v>0.11023995583132626</v>
      </c>
      <c r="K36" s="253">
        <f t="shared" si="2"/>
        <v>1.8724769144479013E-4</v>
      </c>
      <c r="L36" s="92"/>
      <c r="N36" s="254"/>
    </row>
    <row r="37" spans="3:14" ht="15.6" x14ac:dyDescent="0.3">
      <c r="C37" s="255" t="s">
        <v>150</v>
      </c>
      <c r="D37" s="252">
        <v>344656023.59000003</v>
      </c>
      <c r="E37" s="252">
        <v>3459610022</v>
      </c>
      <c r="F37" s="252">
        <v>125271576.17999996</v>
      </c>
      <c r="G37" s="252">
        <v>221981327.92000005</v>
      </c>
      <c r="H37" s="252">
        <v>255206428.4500002</v>
      </c>
      <c r="I37" s="252">
        <f t="shared" si="0"/>
        <v>-122674695.66999999</v>
      </c>
      <c r="J37" s="253">
        <f t="shared" si="1"/>
        <v>-0.35593370570517807</v>
      </c>
      <c r="K37" s="253">
        <f t="shared" si="2"/>
        <v>3.2315969180150141E-5</v>
      </c>
      <c r="L37" s="92"/>
      <c r="N37" s="254"/>
    </row>
    <row r="38" spans="3:14" ht="15.6" x14ac:dyDescent="0.3">
      <c r="C38" s="261" t="s">
        <v>151</v>
      </c>
      <c r="D38" s="252">
        <v>109475188.12999998</v>
      </c>
      <c r="E38" s="252">
        <v>2080734726</v>
      </c>
      <c r="F38" s="252">
        <v>90596945.090000048</v>
      </c>
      <c r="G38" s="252">
        <v>131323525.25000003</v>
      </c>
      <c r="H38" s="252">
        <v>140516843.51000005</v>
      </c>
      <c r="I38" s="252">
        <f t="shared" si="0"/>
        <v>21848337.120000049</v>
      </c>
      <c r="J38" s="253">
        <f t="shared" si="1"/>
        <v>0.19957341469973552</v>
      </c>
      <c r="K38" s="253">
        <f t="shared" si="2"/>
        <v>1.9118035892357177E-5</v>
      </c>
      <c r="L38" s="92"/>
      <c r="N38" s="254"/>
    </row>
    <row r="39" spans="3:14" ht="15.6" x14ac:dyDescent="0.3">
      <c r="C39" s="255" t="s">
        <v>152</v>
      </c>
      <c r="D39" s="252">
        <v>130933279.05999997</v>
      </c>
      <c r="E39" s="252">
        <v>3109655973</v>
      </c>
      <c r="F39" s="252">
        <v>65571236.390000008</v>
      </c>
      <c r="G39" s="252">
        <v>150394224.13</v>
      </c>
      <c r="H39" s="252">
        <v>165075962.34</v>
      </c>
      <c r="I39" s="252">
        <f t="shared" si="0"/>
        <v>19460945.070000023</v>
      </c>
      <c r="J39" s="253">
        <f t="shared" si="1"/>
        <v>0.14863253414040042</v>
      </c>
      <c r="K39" s="253">
        <f t="shared" si="2"/>
        <v>2.1894342003437415E-5</v>
      </c>
      <c r="L39" s="92"/>
      <c r="N39" s="254"/>
    </row>
    <row r="40" spans="3:14" ht="15.75" customHeight="1" x14ac:dyDescent="0.3">
      <c r="C40" s="255" t="s">
        <v>153</v>
      </c>
      <c r="D40" s="252">
        <v>2085052516.9299998</v>
      </c>
      <c r="E40" s="252">
        <v>13401009791</v>
      </c>
      <c r="F40" s="252">
        <v>745800016.85000002</v>
      </c>
      <c r="G40" s="252">
        <v>1133232670.4400001</v>
      </c>
      <c r="H40" s="252">
        <v>1184353008.29</v>
      </c>
      <c r="I40" s="252">
        <f t="shared" si="0"/>
        <v>-951819846.48999977</v>
      </c>
      <c r="J40" s="253">
        <f t="shared" si="1"/>
        <v>-0.45649682142848136</v>
      </c>
      <c r="K40" s="253">
        <f t="shared" si="2"/>
        <v>1.6497564184802212E-4</v>
      </c>
      <c r="L40" s="92"/>
      <c r="N40" s="254"/>
    </row>
    <row r="41" spans="3:14" ht="15.6" x14ac:dyDescent="0.3">
      <c r="C41" s="240" t="s">
        <v>154</v>
      </c>
      <c r="D41" s="241">
        <f>D42</f>
        <v>757271927.95999992</v>
      </c>
      <c r="E41" s="241">
        <f>E42</f>
        <v>8623286819</v>
      </c>
      <c r="F41" s="241">
        <f>F42</f>
        <v>718382821.90000045</v>
      </c>
      <c r="G41" s="241">
        <f>G42</f>
        <v>718382821.90000045</v>
      </c>
      <c r="H41" s="241">
        <f>H42</f>
        <v>718382821.90000045</v>
      </c>
      <c r="I41" s="241">
        <f t="shared" si="0"/>
        <v>-38889106.059999466</v>
      </c>
      <c r="J41" s="242">
        <f t="shared" si="1"/>
        <v>-5.1354215869010317E-2</v>
      </c>
      <c r="K41" s="242">
        <f t="shared" si="2"/>
        <v>1.0458193646105338E-4</v>
      </c>
      <c r="L41" s="92"/>
      <c r="N41" s="254"/>
    </row>
    <row r="42" spans="3:14" ht="15.6" x14ac:dyDescent="0.3">
      <c r="C42" s="258" t="s">
        <v>155</v>
      </c>
      <c r="D42" s="247">
        <v>757271927.95999992</v>
      </c>
      <c r="E42" s="247">
        <v>8623286819</v>
      </c>
      <c r="F42" s="247">
        <v>718382821.90000045</v>
      </c>
      <c r="G42" s="247">
        <v>718382821.90000045</v>
      </c>
      <c r="H42" s="247">
        <v>718382821.90000045</v>
      </c>
      <c r="I42" s="247">
        <f t="shared" si="0"/>
        <v>-38889106.059999466</v>
      </c>
      <c r="J42" s="248">
        <f t="shared" si="1"/>
        <v>-5.1354215869010317E-2</v>
      </c>
      <c r="K42" s="249">
        <f t="shared" si="2"/>
        <v>1.0458193646105338E-4</v>
      </c>
      <c r="L42" s="92"/>
      <c r="N42" s="254"/>
    </row>
    <row r="43" spans="3:14" ht="15.6" x14ac:dyDescent="0.3">
      <c r="C43" s="240" t="s">
        <v>156</v>
      </c>
      <c r="D43" s="241">
        <f>SUM(D44:D49)</f>
        <v>811737263.77999997</v>
      </c>
      <c r="E43" s="241">
        <f>SUM(E44:E49)</f>
        <v>13027191299</v>
      </c>
      <c r="F43" s="241">
        <f>SUM(F44:F49)</f>
        <v>1081665691.8699999</v>
      </c>
      <c r="G43" s="241">
        <f>SUM(G44:G49)</f>
        <v>1083248007.3200002</v>
      </c>
      <c r="H43" s="241">
        <f>SUM(H44:H49)</f>
        <v>1082258092.25</v>
      </c>
      <c r="I43" s="241">
        <f t="shared" si="0"/>
        <v>271510743.5400002</v>
      </c>
      <c r="J43" s="242">
        <f t="shared" si="1"/>
        <v>0.33448106383050813</v>
      </c>
      <c r="K43" s="242">
        <f t="shared" si="2"/>
        <v>1.5769889092486229E-4</v>
      </c>
      <c r="L43" s="92"/>
      <c r="N43" s="254"/>
    </row>
    <row r="44" spans="3:14" ht="15.6" x14ac:dyDescent="0.3">
      <c r="C44" s="262" t="s">
        <v>157</v>
      </c>
      <c r="D44" s="244">
        <v>459274316</v>
      </c>
      <c r="E44" s="244">
        <v>8011291957</v>
      </c>
      <c r="F44" s="244">
        <v>667607653</v>
      </c>
      <c r="G44" s="244">
        <v>667607653</v>
      </c>
      <c r="H44" s="244">
        <v>667607653</v>
      </c>
      <c r="I44" s="244">
        <f t="shared" si="0"/>
        <v>208333337</v>
      </c>
      <c r="J44" s="245">
        <f t="shared" si="1"/>
        <v>0.45361416857458237</v>
      </c>
      <c r="K44" s="245">
        <f t="shared" si="2"/>
        <v>9.7190103964760367E-5</v>
      </c>
      <c r="L44" s="92"/>
      <c r="N44" s="254"/>
    </row>
    <row r="45" spans="3:14" ht="15.6" x14ac:dyDescent="0.3">
      <c r="C45" s="263" t="s">
        <v>158</v>
      </c>
      <c r="D45" s="256">
        <v>124526483.34999999</v>
      </c>
      <c r="E45" s="256">
        <v>1524248087</v>
      </c>
      <c r="F45" s="256">
        <v>127018621.98999998</v>
      </c>
      <c r="G45" s="256">
        <v>127018621.98999998</v>
      </c>
      <c r="H45" s="256">
        <v>127018621.98999998</v>
      </c>
      <c r="I45" s="256">
        <f t="shared" si="0"/>
        <v>2492138.6399999857</v>
      </c>
      <c r="J45" s="257">
        <f t="shared" si="1"/>
        <v>2.0012920729444061E-2</v>
      </c>
      <c r="K45" s="257">
        <f t="shared" si="2"/>
        <v>1.8491329482510732E-5</v>
      </c>
      <c r="L45" s="92"/>
      <c r="N45" s="254"/>
    </row>
    <row r="46" spans="3:14" ht="15.6" x14ac:dyDescent="0.3">
      <c r="C46" s="255" t="s">
        <v>159</v>
      </c>
      <c r="D46" s="252">
        <v>131280974.62999998</v>
      </c>
      <c r="E46" s="252">
        <v>1625371875</v>
      </c>
      <c r="F46" s="252">
        <v>135447647</v>
      </c>
      <c r="G46" s="252">
        <v>135447647</v>
      </c>
      <c r="H46" s="252">
        <v>135447647</v>
      </c>
      <c r="I46" s="252">
        <f t="shared" si="0"/>
        <v>4166672.3700000197</v>
      </c>
      <c r="J46" s="253">
        <f t="shared" si="1"/>
        <v>3.1738584983416654E-2</v>
      </c>
      <c r="K46" s="253">
        <f t="shared" si="2"/>
        <v>1.9718424189053092E-5</v>
      </c>
      <c r="L46" s="92"/>
      <c r="N46" s="254"/>
    </row>
    <row r="47" spans="3:14" ht="15.6" x14ac:dyDescent="0.3">
      <c r="C47" s="261" t="s">
        <v>160</v>
      </c>
      <c r="D47" s="256">
        <v>21507029.130000003</v>
      </c>
      <c r="E47" s="256">
        <v>267728228</v>
      </c>
      <c r="F47" s="256">
        <v>22908909.170000002</v>
      </c>
      <c r="G47" s="256">
        <v>24538385.940000001</v>
      </c>
      <c r="H47" s="256">
        <v>24535360.940000001</v>
      </c>
      <c r="I47" s="256">
        <f t="shared" si="0"/>
        <v>3031356.8099999987</v>
      </c>
      <c r="J47" s="257">
        <f t="shared" si="1"/>
        <v>0.14094725922752299</v>
      </c>
      <c r="K47" s="257">
        <f t="shared" si="2"/>
        <v>3.5722902065594118E-6</v>
      </c>
      <c r="L47" s="92"/>
      <c r="N47" s="254"/>
    </row>
    <row r="48" spans="3:14" ht="15.6" x14ac:dyDescent="0.3">
      <c r="C48" s="261" t="s">
        <v>161</v>
      </c>
      <c r="D48" s="256">
        <v>75148460.669999987</v>
      </c>
      <c r="E48" s="256">
        <v>951881669</v>
      </c>
      <c r="F48" s="256">
        <v>79323463</v>
      </c>
      <c r="G48" s="256">
        <v>79323463</v>
      </c>
      <c r="H48" s="256">
        <v>79323463</v>
      </c>
      <c r="I48" s="256">
        <f t="shared" si="0"/>
        <v>4175002.3300000131</v>
      </c>
      <c r="J48" s="257">
        <f t="shared" si="1"/>
        <v>5.5556724552665596E-2</v>
      </c>
      <c r="K48" s="257">
        <f t="shared" si="2"/>
        <v>1.154788382243848E-5</v>
      </c>
      <c r="L48" s="92"/>
      <c r="N48" s="254"/>
    </row>
    <row r="49" spans="3:14" ht="16.5" customHeight="1" x14ac:dyDescent="0.3">
      <c r="C49" s="261" t="s">
        <v>162</v>
      </c>
      <c r="D49" s="256">
        <v>0</v>
      </c>
      <c r="E49" s="256">
        <v>646669483</v>
      </c>
      <c r="F49" s="256">
        <v>49359397.710000031</v>
      </c>
      <c r="G49" s="256">
        <v>49312236.390000023</v>
      </c>
      <c r="H49" s="256">
        <v>48325346.32000003</v>
      </c>
      <c r="I49" s="256">
        <f t="shared" si="0"/>
        <v>49312236.390000023</v>
      </c>
      <c r="J49" s="257" t="str">
        <f t="shared" si="1"/>
        <v>0.0%</v>
      </c>
      <c r="K49" s="257">
        <f t="shared" si="2"/>
        <v>7.1788592595401865E-6</v>
      </c>
      <c r="L49" s="92"/>
      <c r="N49" s="254"/>
    </row>
    <row r="50" spans="3:14" ht="15.75" customHeight="1" x14ac:dyDescent="0.3">
      <c r="C50" s="240" t="s">
        <v>163</v>
      </c>
      <c r="D50" s="241">
        <f>SUM(D51:D52)</f>
        <v>26179759500.879997</v>
      </c>
      <c r="E50" s="241">
        <f>SUM(E51:E52)</f>
        <v>369103243150</v>
      </c>
      <c r="F50" s="241">
        <f>SUM(F51:F52)</f>
        <v>40523428473.160004</v>
      </c>
      <c r="G50" s="241">
        <f>SUM(G51:G52)</f>
        <v>41608319142.82</v>
      </c>
      <c r="H50" s="241">
        <f>SUM(H51:H52)</f>
        <v>47788506370.480011</v>
      </c>
      <c r="I50" s="241">
        <f t="shared" si="0"/>
        <v>15428559641.940002</v>
      </c>
      <c r="J50" s="242">
        <f t="shared" si="1"/>
        <v>0.58933160334881585</v>
      </c>
      <c r="K50" s="242">
        <f t="shared" si="2"/>
        <v>6.057325504160457E-3</v>
      </c>
      <c r="L50" s="92"/>
      <c r="N50" s="254"/>
    </row>
    <row r="51" spans="3:14" ht="18" customHeight="1" x14ac:dyDescent="0.3">
      <c r="C51" s="262" t="s">
        <v>164</v>
      </c>
      <c r="D51" s="244">
        <v>17719541711.369999</v>
      </c>
      <c r="E51" s="244">
        <v>253545536599</v>
      </c>
      <c r="F51" s="264">
        <v>34195659993.290005</v>
      </c>
      <c r="G51" s="264">
        <v>32111100000.52</v>
      </c>
      <c r="H51" s="264">
        <v>38365204884.69001</v>
      </c>
      <c r="I51" s="244">
        <f t="shared" si="0"/>
        <v>14391558289.150002</v>
      </c>
      <c r="J51" s="245">
        <f t="shared" si="1"/>
        <v>0.81218569439160215</v>
      </c>
      <c r="K51" s="245">
        <f t="shared" si="2"/>
        <v>4.6747234448993886E-3</v>
      </c>
      <c r="L51" s="92"/>
      <c r="N51" s="254"/>
    </row>
    <row r="52" spans="3:14" ht="15.6" x14ac:dyDescent="0.3">
      <c r="C52" s="261" t="s">
        <v>165</v>
      </c>
      <c r="D52" s="256">
        <v>8460217789.5100002</v>
      </c>
      <c r="E52" s="256">
        <v>115557706551</v>
      </c>
      <c r="F52" s="265">
        <v>6327768479.8699999</v>
      </c>
      <c r="G52" s="265">
        <v>9497219142.2999992</v>
      </c>
      <c r="H52" s="265">
        <v>9423301485.7900009</v>
      </c>
      <c r="I52" s="256">
        <f t="shared" si="0"/>
        <v>1037001352.789999</v>
      </c>
      <c r="J52" s="257">
        <f t="shared" si="1"/>
        <v>0.12257383658323767</v>
      </c>
      <c r="K52" s="257">
        <f t="shared" si="2"/>
        <v>1.3826020592610691E-3</v>
      </c>
      <c r="L52" s="92"/>
      <c r="N52" s="254"/>
    </row>
    <row r="53" spans="3:14" ht="16.2" thickBot="1" x14ac:dyDescent="0.35">
      <c r="C53" s="266" t="s">
        <v>54</v>
      </c>
      <c r="D53" s="267">
        <f>D14+D17+D41+D43+D50</f>
        <v>85990060993.720001</v>
      </c>
      <c r="E53" s="267">
        <f>E14+E17+E41+E43+E50</f>
        <v>1247578095825</v>
      </c>
      <c r="F53" s="267">
        <f>F14+F17+F41+F43+F50</f>
        <v>84438870260.5</v>
      </c>
      <c r="G53" s="267">
        <f>G14+G17+G41+G43+G50</f>
        <v>105925062079.76999</v>
      </c>
      <c r="H53" s="267">
        <f>H14+H17+H41+H43+H50</f>
        <v>110250055719.79002</v>
      </c>
      <c r="I53" s="267">
        <f t="shared" si="0"/>
        <v>19935001086.049988</v>
      </c>
      <c r="J53" s="268">
        <f t="shared" si="1"/>
        <v>0.23182913066552976</v>
      </c>
      <c r="K53" s="269">
        <f t="shared" si="2"/>
        <v>1.5420535923674532E-2</v>
      </c>
      <c r="L53" s="92"/>
      <c r="N53" s="254"/>
    </row>
    <row r="54" spans="3:14" x14ac:dyDescent="0.3">
      <c r="C54" s="270"/>
      <c r="D54" s="86"/>
      <c r="E54" s="86"/>
      <c r="F54" s="86"/>
      <c r="G54" s="86"/>
      <c r="H54" s="86"/>
      <c r="I54" s="86"/>
      <c r="J54" s="87"/>
      <c r="K54" s="87"/>
    </row>
    <row r="55" spans="3:14" x14ac:dyDescent="0.3">
      <c r="C55" s="89" t="s">
        <v>166</v>
      </c>
    </row>
    <row r="56" spans="3:14" x14ac:dyDescent="0.3">
      <c r="C56" s="12" t="s">
        <v>167</v>
      </c>
    </row>
    <row r="57" spans="3:14" x14ac:dyDescent="0.3">
      <c r="C57" s="91" t="s">
        <v>168</v>
      </c>
    </row>
    <row r="58" spans="3:14" x14ac:dyDescent="0.3">
      <c r="C58" s="89" t="s">
        <v>58</v>
      </c>
    </row>
    <row r="60" spans="3:14" x14ac:dyDescent="0.3">
      <c r="F60" s="69"/>
      <c r="G60" s="72"/>
      <c r="H60" s="72"/>
    </row>
    <row r="62" spans="3:14" x14ac:dyDescent="0.3">
      <c r="D62" s="271"/>
      <c r="E62" s="271"/>
      <c r="F62" s="271"/>
      <c r="G62" s="271"/>
      <c r="H62" s="271"/>
      <c r="I62" s="271"/>
      <c r="J62" s="271"/>
      <c r="K62" s="271"/>
    </row>
    <row r="64" spans="3:14" x14ac:dyDescent="0.3">
      <c r="D64" s="272"/>
      <c r="E64" s="272"/>
      <c r="F64" s="272"/>
      <c r="G64" s="272"/>
      <c r="H64" s="272"/>
      <c r="I64" s="272"/>
      <c r="J64" s="272"/>
      <c r="K64" s="272"/>
    </row>
    <row r="324" spans="2:2" x14ac:dyDescent="0.3">
      <c r="B324" s="12" t="s">
        <v>59</v>
      </c>
    </row>
  </sheetData>
  <mergeCells count="15">
    <mergeCell ref="E10:E12"/>
    <mergeCell ref="F10:H10"/>
    <mergeCell ref="F11:F12"/>
    <mergeCell ref="G11:G12"/>
    <mergeCell ref="H11:H12"/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171B0-1E8E-45AC-A3BF-E63E177582D2}">
  <dimension ref="A2:N34"/>
  <sheetViews>
    <sheetView showGridLines="0" zoomScale="80" zoomScaleNormal="80" workbookViewId="0">
      <selection activeCell="G43" sqref="G43"/>
    </sheetView>
  </sheetViews>
  <sheetFormatPr baseColWidth="10" defaultColWidth="11.44140625" defaultRowHeight="14.4" x14ac:dyDescent="0.3"/>
  <cols>
    <col min="1" max="16384" width="11.44140625" style="12"/>
  </cols>
  <sheetData>
    <row r="2" spans="1:14" x14ac:dyDescent="0.3">
      <c r="C2" s="1" t="s">
        <v>0</v>
      </c>
      <c r="D2" s="1"/>
      <c r="E2" s="1"/>
      <c r="F2" s="1"/>
      <c r="G2" s="1"/>
      <c r="H2" s="1"/>
      <c r="I2" s="1"/>
      <c r="J2" s="1"/>
      <c r="K2" s="1"/>
    </row>
    <row r="3" spans="1:14" x14ac:dyDescent="0.3">
      <c r="C3" s="1" t="s">
        <v>1</v>
      </c>
      <c r="D3" s="1"/>
      <c r="E3" s="1"/>
      <c r="F3" s="1"/>
      <c r="G3" s="1"/>
      <c r="H3" s="1"/>
      <c r="I3" s="1"/>
      <c r="J3" s="1"/>
      <c r="K3" s="1"/>
    </row>
    <row r="4" spans="1:14" x14ac:dyDescent="0.3">
      <c r="C4" s="2" t="s">
        <v>2</v>
      </c>
      <c r="D4" s="2"/>
      <c r="E4" s="2"/>
      <c r="F4" s="2"/>
      <c r="G4" s="2"/>
      <c r="H4" s="2"/>
      <c r="I4" s="2"/>
      <c r="J4" s="2"/>
      <c r="K4" s="2"/>
    </row>
    <row r="5" spans="1:14" x14ac:dyDescent="0.3">
      <c r="C5" s="273"/>
      <c r="D5" s="273"/>
      <c r="E5" s="273"/>
      <c r="F5" s="273"/>
      <c r="G5" s="273"/>
      <c r="H5" s="273"/>
      <c r="I5" s="273"/>
      <c r="J5" s="273"/>
      <c r="K5" s="273"/>
    </row>
    <row r="6" spans="1:14" x14ac:dyDescent="0.3">
      <c r="C6" s="273"/>
      <c r="D6" s="273"/>
      <c r="E6" s="273"/>
      <c r="F6" s="273"/>
      <c r="G6" s="273"/>
      <c r="H6" s="273"/>
      <c r="I6" s="273"/>
      <c r="J6" s="273"/>
      <c r="K6" s="273"/>
    </row>
    <row r="7" spans="1:14" x14ac:dyDescent="0.3">
      <c r="C7" s="273"/>
      <c r="D7" s="273"/>
      <c r="E7" s="273"/>
      <c r="F7" s="273"/>
      <c r="G7" s="274" t="s">
        <v>169</v>
      </c>
      <c r="H7" s="273"/>
      <c r="I7" s="273"/>
      <c r="J7" s="273"/>
      <c r="K7" s="273"/>
    </row>
    <row r="8" spans="1:14" x14ac:dyDescent="0.3">
      <c r="C8" s="273"/>
      <c r="D8" s="273"/>
      <c r="E8" s="273"/>
      <c r="F8" s="273"/>
      <c r="G8" s="275" t="s">
        <v>4</v>
      </c>
      <c r="H8" s="273"/>
      <c r="I8" s="273"/>
      <c r="J8" s="273"/>
      <c r="K8" s="273"/>
    </row>
    <row r="9" spans="1:14" x14ac:dyDescent="0.3">
      <c r="A9" s="276"/>
      <c r="B9" s="276"/>
      <c r="C9" s="276"/>
      <c r="D9" s="276"/>
      <c r="E9" s="276"/>
      <c r="F9" s="276"/>
      <c r="G9" s="277" t="s">
        <v>5</v>
      </c>
      <c r="H9" s="276"/>
      <c r="I9" s="276"/>
      <c r="J9" s="276"/>
      <c r="K9" s="276"/>
      <c r="L9" s="276"/>
      <c r="M9" s="276"/>
      <c r="N9" s="276"/>
    </row>
    <row r="16" spans="1:14" x14ac:dyDescent="0.3">
      <c r="B16" s="92"/>
    </row>
    <row r="18" spans="3:3" ht="19.5" customHeight="1" x14ac:dyDescent="0.3"/>
    <row r="21" spans="3:3" ht="15" customHeight="1" x14ac:dyDescent="0.3"/>
    <row r="32" spans="3:3" x14ac:dyDescent="0.3">
      <c r="C32" s="278" t="s">
        <v>170</v>
      </c>
    </row>
    <row r="33" spans="3:6" x14ac:dyDescent="0.3">
      <c r="C33" s="91" t="s">
        <v>167</v>
      </c>
      <c r="D33" s="89"/>
      <c r="E33" s="279"/>
      <c r="F33" s="279"/>
    </row>
    <row r="34" spans="3:6" x14ac:dyDescent="0.3">
      <c r="C34" s="278" t="s">
        <v>171</v>
      </c>
      <c r="D34" s="91"/>
      <c r="E34" s="91"/>
      <c r="F34" s="91"/>
    </row>
  </sheetData>
  <mergeCells count="3">
    <mergeCell ref="C2:K2"/>
    <mergeCell ref="C3:K3"/>
    <mergeCell ref="C4:K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740E-5FB4-47B9-83F9-5C3FE51B4D3C}">
  <dimension ref="C2:K208"/>
  <sheetViews>
    <sheetView showGridLines="0" zoomScaleNormal="100" workbookViewId="0">
      <selection activeCell="C203" sqref="C203"/>
    </sheetView>
  </sheetViews>
  <sheetFormatPr baseColWidth="10" defaultColWidth="9.109375" defaultRowHeight="14.4" x14ac:dyDescent="0.3"/>
  <cols>
    <col min="1" max="2" width="9.109375" style="96"/>
    <col min="3" max="3" width="123.6640625" style="96" bestFit="1" customWidth="1"/>
    <col min="4" max="4" width="20" style="96" customWidth="1"/>
    <col min="5" max="5" width="16.88671875" style="96" customWidth="1"/>
    <col min="6" max="6" width="37.109375" style="96" customWidth="1"/>
    <col min="7" max="7" width="14.33203125" style="96" bestFit="1" customWidth="1"/>
    <col min="8" max="8" width="44.109375" style="96" customWidth="1"/>
    <col min="9" max="9" width="19.88671875" style="96" bestFit="1" customWidth="1"/>
    <col min="10" max="10" width="18" style="96" bestFit="1" customWidth="1"/>
    <col min="11" max="11" width="17.109375" style="96" bestFit="1" customWidth="1"/>
    <col min="12" max="12" width="17.6640625" style="96" bestFit="1" customWidth="1"/>
    <col min="13" max="16384" width="9.109375" style="96"/>
  </cols>
  <sheetData>
    <row r="2" spans="3:11" ht="13.95" customHeight="1" x14ac:dyDescent="0.3">
      <c r="C2" s="1" t="s">
        <v>0</v>
      </c>
      <c r="D2" s="1"/>
      <c r="E2" s="1"/>
      <c r="F2" s="13"/>
      <c r="G2" s="13"/>
      <c r="H2" s="13"/>
      <c r="I2" s="13"/>
      <c r="J2" s="13"/>
      <c r="K2" s="13"/>
    </row>
    <row r="3" spans="3:11" x14ac:dyDescent="0.3">
      <c r="C3" s="1" t="s">
        <v>1</v>
      </c>
      <c r="D3" s="1"/>
      <c r="E3" s="1"/>
      <c r="F3" s="13"/>
      <c r="G3" s="13"/>
      <c r="H3" s="13"/>
      <c r="I3" s="13"/>
      <c r="J3" s="13"/>
      <c r="K3" s="13"/>
    </row>
    <row r="4" spans="3:11" x14ac:dyDescent="0.3">
      <c r="C4" s="2" t="s">
        <v>2</v>
      </c>
      <c r="D4" s="2"/>
      <c r="E4" s="2"/>
      <c r="F4" s="16"/>
      <c r="G4" s="16"/>
      <c r="H4" s="16"/>
      <c r="I4" s="16"/>
      <c r="J4" s="16"/>
      <c r="K4" s="16"/>
    </row>
    <row r="6" spans="3:11" ht="15.6" x14ac:dyDescent="0.3">
      <c r="C6" s="280" t="s">
        <v>172</v>
      </c>
      <c r="D6" s="280"/>
      <c r="E6" s="280"/>
    </row>
    <row r="7" spans="3:11" ht="16.2" thickBot="1" x14ac:dyDescent="0.35">
      <c r="C7" s="281" t="s">
        <v>173</v>
      </c>
      <c r="D7" s="281"/>
      <c r="E7" s="281"/>
    </row>
    <row r="8" spans="3:11" ht="15" customHeight="1" x14ac:dyDescent="0.3">
      <c r="C8" s="282" t="s">
        <v>11</v>
      </c>
      <c r="D8" s="283" t="s">
        <v>15</v>
      </c>
      <c r="E8" s="283" t="s">
        <v>65</v>
      </c>
    </row>
    <row r="9" spans="3:11" ht="15" customHeight="1" x14ac:dyDescent="0.3">
      <c r="C9" s="284"/>
      <c r="D9" s="285"/>
      <c r="E9" s="286"/>
    </row>
    <row r="10" spans="3:11" ht="15" thickBot="1" x14ac:dyDescent="0.35">
      <c r="C10" s="287" t="s">
        <v>174</v>
      </c>
      <c r="D10" s="288"/>
      <c r="E10" s="289"/>
    </row>
    <row r="11" spans="3:11" x14ac:dyDescent="0.3">
      <c r="C11" s="290" t="s">
        <v>175</v>
      </c>
      <c r="D11" s="291">
        <v>1040005477267</v>
      </c>
      <c r="E11" s="291">
        <v>99124086317.130051</v>
      </c>
    </row>
    <row r="12" spans="3:11" x14ac:dyDescent="0.3">
      <c r="C12" s="292" t="s">
        <v>176</v>
      </c>
      <c r="D12" s="293">
        <v>1028757946347</v>
      </c>
      <c r="E12" s="293">
        <v>97221291135.480057</v>
      </c>
    </row>
    <row r="13" spans="3:11" x14ac:dyDescent="0.3">
      <c r="C13" s="294" t="s">
        <v>177</v>
      </c>
      <c r="D13" s="295">
        <v>965008984079</v>
      </c>
      <c r="E13" s="295">
        <v>90078672641.300034</v>
      </c>
    </row>
    <row r="14" spans="3:11" x14ac:dyDescent="0.3">
      <c r="C14" s="296" t="s">
        <v>178</v>
      </c>
      <c r="D14" s="293">
        <v>305546300647</v>
      </c>
      <c r="E14" s="293">
        <v>38983230010.439995</v>
      </c>
    </row>
    <row r="15" spans="3:11" x14ac:dyDescent="0.3">
      <c r="C15" s="297" t="s">
        <v>179</v>
      </c>
      <c r="D15" s="298">
        <v>5741613817</v>
      </c>
      <c r="E15" s="298">
        <v>225200694.72999999</v>
      </c>
    </row>
    <row r="16" spans="3:11" x14ac:dyDescent="0.3">
      <c r="C16" s="297" t="s">
        <v>180</v>
      </c>
      <c r="D16" s="298">
        <v>73321401444</v>
      </c>
      <c r="E16" s="298">
        <v>5693406722.0300007</v>
      </c>
    </row>
    <row r="17" spans="3:5" x14ac:dyDescent="0.3">
      <c r="C17" s="297" t="s">
        <v>181</v>
      </c>
      <c r="D17" s="298">
        <v>6919370144</v>
      </c>
      <c r="E17" s="298">
        <v>628138618.64999998</v>
      </c>
    </row>
    <row r="18" spans="3:5" x14ac:dyDescent="0.3">
      <c r="C18" s="297" t="s">
        <v>182</v>
      </c>
      <c r="D18" s="298">
        <v>699460632</v>
      </c>
      <c r="E18" s="298">
        <v>40415541.640000008</v>
      </c>
    </row>
    <row r="19" spans="3:5" x14ac:dyDescent="0.3">
      <c r="C19" s="297" t="s">
        <v>183</v>
      </c>
      <c r="D19" s="298">
        <v>22399324</v>
      </c>
      <c r="E19" s="298">
        <v>2459119.09</v>
      </c>
    </row>
    <row r="20" spans="3:5" x14ac:dyDescent="0.3">
      <c r="C20" s="297" t="s">
        <v>184</v>
      </c>
      <c r="D20" s="298">
        <v>1455045432</v>
      </c>
      <c r="E20" s="298">
        <v>103256841.83999999</v>
      </c>
    </row>
    <row r="21" spans="3:5" x14ac:dyDescent="0.3">
      <c r="C21" s="297" t="s">
        <v>185</v>
      </c>
      <c r="D21" s="298">
        <v>2009383531</v>
      </c>
      <c r="E21" s="298">
        <v>135437263.82000002</v>
      </c>
    </row>
    <row r="22" spans="3:5" x14ac:dyDescent="0.3">
      <c r="C22" s="297" t="s">
        <v>186</v>
      </c>
      <c r="D22" s="298">
        <v>3379500028</v>
      </c>
      <c r="E22" s="298">
        <v>585071676.36000013</v>
      </c>
    </row>
    <row r="23" spans="3:5" x14ac:dyDescent="0.3">
      <c r="C23" s="297" t="s">
        <v>187</v>
      </c>
      <c r="D23" s="298">
        <v>127986274</v>
      </c>
      <c r="E23" s="298">
        <v>33536192.219999999</v>
      </c>
    </row>
    <row r="24" spans="3:5" x14ac:dyDescent="0.3">
      <c r="C24" s="297" t="s">
        <v>188</v>
      </c>
      <c r="D24" s="298">
        <v>153434042375</v>
      </c>
      <c r="E24" s="298">
        <v>26699287085.959999</v>
      </c>
    </row>
    <row r="25" spans="3:5" x14ac:dyDescent="0.3">
      <c r="C25" s="297" t="s">
        <v>189</v>
      </c>
      <c r="D25" s="298">
        <v>227556879</v>
      </c>
      <c r="E25" s="298">
        <v>19290919.700000003</v>
      </c>
    </row>
    <row r="26" spans="3:5" x14ac:dyDescent="0.3">
      <c r="C26" s="297" t="s">
        <v>190</v>
      </c>
      <c r="D26" s="298">
        <v>68634588</v>
      </c>
      <c r="E26" s="298">
        <v>5598495.9300000006</v>
      </c>
    </row>
    <row r="27" spans="3:5" x14ac:dyDescent="0.3">
      <c r="C27" s="297" t="s">
        <v>191</v>
      </c>
      <c r="D27" s="298">
        <v>797168164</v>
      </c>
      <c r="E27" s="298">
        <v>62646093.840000004</v>
      </c>
    </row>
    <row r="28" spans="3:5" x14ac:dyDescent="0.3">
      <c r="C28" s="297" t="s">
        <v>192</v>
      </c>
      <c r="D28" s="298">
        <v>1189152122</v>
      </c>
      <c r="E28" s="298">
        <v>99476034.540000007</v>
      </c>
    </row>
    <row r="29" spans="3:5" x14ac:dyDescent="0.3">
      <c r="C29" s="297" t="s">
        <v>193</v>
      </c>
      <c r="D29" s="298">
        <v>183330345</v>
      </c>
      <c r="E29" s="298">
        <v>0</v>
      </c>
    </row>
    <row r="30" spans="3:5" x14ac:dyDescent="0.3">
      <c r="C30" s="297" t="s">
        <v>194</v>
      </c>
      <c r="D30" s="298">
        <v>189658422</v>
      </c>
      <c r="E30" s="298">
        <v>2146808.77</v>
      </c>
    </row>
    <row r="31" spans="3:5" x14ac:dyDescent="0.3">
      <c r="C31" s="297" t="s">
        <v>195</v>
      </c>
      <c r="D31" s="298">
        <v>386118024</v>
      </c>
      <c r="E31" s="298">
        <v>53649423.210000001</v>
      </c>
    </row>
    <row r="32" spans="3:5" x14ac:dyDescent="0.3">
      <c r="C32" s="297" t="s">
        <v>196</v>
      </c>
      <c r="D32" s="298">
        <v>10531961111</v>
      </c>
      <c r="E32" s="298">
        <v>974463984.29999983</v>
      </c>
    </row>
    <row r="33" spans="3:5" x14ac:dyDescent="0.3">
      <c r="C33" s="297" t="s">
        <v>197</v>
      </c>
      <c r="D33" s="298">
        <v>3225555388</v>
      </c>
      <c r="E33" s="298">
        <v>255837444.52000001</v>
      </c>
    </row>
    <row r="34" spans="3:5" x14ac:dyDescent="0.3">
      <c r="C34" s="297" t="s">
        <v>198</v>
      </c>
      <c r="D34" s="298">
        <v>20081213617</v>
      </c>
      <c r="E34" s="298">
        <v>1467272900.5899999</v>
      </c>
    </row>
    <row r="35" spans="3:5" x14ac:dyDescent="0.3">
      <c r="C35" s="297" t="s">
        <v>199</v>
      </c>
      <c r="D35" s="298">
        <v>307292667</v>
      </c>
      <c r="E35" s="298">
        <v>15268723.289999999</v>
      </c>
    </row>
    <row r="36" spans="3:5" x14ac:dyDescent="0.3">
      <c r="C36" s="297" t="s">
        <v>200</v>
      </c>
      <c r="D36" s="298">
        <v>32714208</v>
      </c>
      <c r="E36" s="298">
        <v>2471268.9</v>
      </c>
    </row>
    <row r="37" spans="3:5" x14ac:dyDescent="0.3">
      <c r="C37" s="297" t="s">
        <v>201</v>
      </c>
      <c r="D37" s="298">
        <v>875910949</v>
      </c>
      <c r="E37" s="298">
        <v>86931362</v>
      </c>
    </row>
    <row r="38" spans="3:5" x14ac:dyDescent="0.3">
      <c r="C38" s="297" t="s">
        <v>202</v>
      </c>
      <c r="D38" s="298">
        <v>16056011768</v>
      </c>
      <c r="E38" s="298">
        <v>1153037632.24</v>
      </c>
    </row>
    <row r="39" spans="3:5" x14ac:dyDescent="0.3">
      <c r="C39" s="297" t="s">
        <v>203</v>
      </c>
      <c r="D39" s="298">
        <v>1930088298</v>
      </c>
      <c r="E39" s="298">
        <v>410029138.93999994</v>
      </c>
    </row>
    <row r="40" spans="3:5" x14ac:dyDescent="0.3">
      <c r="C40" s="297" t="s">
        <v>204</v>
      </c>
      <c r="D40" s="298">
        <v>652500326</v>
      </c>
      <c r="E40" s="298">
        <v>69253029.839999989</v>
      </c>
    </row>
    <row r="41" spans="3:5" x14ac:dyDescent="0.3">
      <c r="C41" s="297" t="s">
        <v>205</v>
      </c>
      <c r="D41" s="298">
        <v>1629214547</v>
      </c>
      <c r="E41" s="298">
        <v>152198523.16999999</v>
      </c>
    </row>
    <row r="42" spans="3:5" x14ac:dyDescent="0.3">
      <c r="C42" s="297" t="s">
        <v>206</v>
      </c>
      <c r="D42" s="298">
        <v>510666</v>
      </c>
      <c r="E42" s="298">
        <v>0</v>
      </c>
    </row>
    <row r="43" spans="3:5" x14ac:dyDescent="0.3">
      <c r="C43" s="297" t="s">
        <v>207</v>
      </c>
      <c r="D43" s="298">
        <v>31494931</v>
      </c>
      <c r="E43" s="298">
        <v>143041.32</v>
      </c>
    </row>
    <row r="44" spans="3:5" x14ac:dyDescent="0.3">
      <c r="C44" s="297" t="s">
        <v>208</v>
      </c>
      <c r="D44" s="298">
        <v>40010626</v>
      </c>
      <c r="E44" s="298">
        <v>7305429</v>
      </c>
    </row>
    <row r="45" spans="3:5" x14ac:dyDescent="0.3">
      <c r="C45" s="296" t="s">
        <v>209</v>
      </c>
      <c r="D45" s="293">
        <v>51694589147</v>
      </c>
      <c r="E45" s="293">
        <v>3401382085.2000008</v>
      </c>
    </row>
    <row r="46" spans="3:5" x14ac:dyDescent="0.3">
      <c r="C46" s="297" t="s">
        <v>210</v>
      </c>
      <c r="D46" s="298">
        <v>5510361964</v>
      </c>
      <c r="E46" s="298">
        <v>143242734.22999999</v>
      </c>
    </row>
    <row r="47" spans="3:5" x14ac:dyDescent="0.3">
      <c r="C47" s="297" t="s">
        <v>211</v>
      </c>
      <c r="D47" s="298">
        <v>9135868342</v>
      </c>
      <c r="E47" s="298">
        <v>348126977.34999996</v>
      </c>
    </row>
    <row r="48" spans="3:5" x14ac:dyDescent="0.3">
      <c r="C48" s="297" t="s">
        <v>212</v>
      </c>
      <c r="D48" s="298">
        <v>13898024471</v>
      </c>
      <c r="E48" s="298">
        <v>1198531794.0100002</v>
      </c>
    </row>
    <row r="49" spans="3:5" x14ac:dyDescent="0.3">
      <c r="C49" s="297" t="s">
        <v>213</v>
      </c>
      <c r="D49" s="298">
        <v>1805017273</v>
      </c>
      <c r="E49" s="298">
        <v>92627317.39000003</v>
      </c>
    </row>
    <row r="50" spans="3:5" x14ac:dyDescent="0.3">
      <c r="C50" s="297" t="s">
        <v>214</v>
      </c>
      <c r="D50" s="298">
        <v>2266444938</v>
      </c>
      <c r="E50" s="298">
        <v>167177672.94999996</v>
      </c>
    </row>
    <row r="51" spans="3:5" x14ac:dyDescent="0.3">
      <c r="C51" s="297" t="s">
        <v>215</v>
      </c>
      <c r="D51" s="298">
        <v>0</v>
      </c>
      <c r="E51" s="298">
        <v>349481.62</v>
      </c>
    </row>
    <row r="52" spans="3:5" x14ac:dyDescent="0.3">
      <c r="C52" s="297" t="s">
        <v>216</v>
      </c>
      <c r="D52" s="298">
        <v>1500332155</v>
      </c>
      <c r="E52" s="298">
        <v>60380168.840000004</v>
      </c>
    </row>
    <row r="53" spans="3:5" x14ac:dyDescent="0.3">
      <c r="C53" s="297" t="s">
        <v>217</v>
      </c>
      <c r="D53" s="298">
        <v>90881834</v>
      </c>
      <c r="E53" s="298">
        <v>5872356</v>
      </c>
    </row>
    <row r="54" spans="3:5" x14ac:dyDescent="0.3">
      <c r="C54" s="297" t="s">
        <v>218</v>
      </c>
      <c r="D54" s="298">
        <v>14651742647</v>
      </c>
      <c r="E54" s="298">
        <v>1190611602.0100002</v>
      </c>
    </row>
    <row r="55" spans="3:5" x14ac:dyDescent="0.3">
      <c r="C55" s="297" t="s">
        <v>219</v>
      </c>
      <c r="D55" s="298">
        <v>437881126</v>
      </c>
      <c r="E55" s="298">
        <v>29263852.40000001</v>
      </c>
    </row>
    <row r="56" spans="3:5" x14ac:dyDescent="0.3">
      <c r="C56" s="297" t="s">
        <v>220</v>
      </c>
      <c r="D56" s="298">
        <v>594111570</v>
      </c>
      <c r="E56" s="298">
        <v>57873085.819999993</v>
      </c>
    </row>
    <row r="57" spans="3:5" x14ac:dyDescent="0.3">
      <c r="C57" s="297" t="s">
        <v>221</v>
      </c>
      <c r="D57" s="298">
        <v>427223461</v>
      </c>
      <c r="E57" s="298">
        <v>28021753.160000004</v>
      </c>
    </row>
    <row r="58" spans="3:5" x14ac:dyDescent="0.3">
      <c r="C58" s="297" t="s">
        <v>222</v>
      </c>
      <c r="D58" s="298">
        <v>19078565</v>
      </c>
      <c r="E58" s="298">
        <v>1066535.56</v>
      </c>
    </row>
    <row r="59" spans="3:5" x14ac:dyDescent="0.3">
      <c r="C59" s="297" t="s">
        <v>223</v>
      </c>
      <c r="D59" s="298">
        <v>231144630</v>
      </c>
      <c r="E59" s="298">
        <v>22686994.079999998</v>
      </c>
    </row>
    <row r="60" spans="3:5" x14ac:dyDescent="0.3">
      <c r="C60" s="297" t="s">
        <v>224</v>
      </c>
      <c r="D60" s="298">
        <v>133384</v>
      </c>
      <c r="E60" s="298">
        <v>128268.87</v>
      </c>
    </row>
    <row r="61" spans="3:5" x14ac:dyDescent="0.3">
      <c r="C61" s="297" t="s">
        <v>225</v>
      </c>
      <c r="D61" s="298">
        <v>777739</v>
      </c>
      <c r="E61" s="298">
        <v>56515.82</v>
      </c>
    </row>
    <row r="62" spans="3:5" x14ac:dyDescent="0.3">
      <c r="C62" s="297" t="s">
        <v>226</v>
      </c>
      <c r="D62" s="298">
        <v>33151282</v>
      </c>
      <c r="E62" s="298">
        <v>1660814.52</v>
      </c>
    </row>
    <row r="63" spans="3:5" x14ac:dyDescent="0.3">
      <c r="C63" s="297" t="s">
        <v>227</v>
      </c>
      <c r="D63" s="298">
        <v>1092413766</v>
      </c>
      <c r="E63" s="298">
        <v>53704160.570000008</v>
      </c>
    </row>
    <row r="64" spans="3:5" x14ac:dyDescent="0.3">
      <c r="C64" s="296" t="s">
        <v>228</v>
      </c>
      <c r="D64" s="293">
        <v>540358022867</v>
      </c>
      <c r="E64" s="293">
        <v>42316478797.149986</v>
      </c>
    </row>
    <row r="65" spans="3:5" x14ac:dyDescent="0.3">
      <c r="C65" s="297" t="s">
        <v>229</v>
      </c>
      <c r="D65" s="298">
        <v>352527744706</v>
      </c>
      <c r="E65" s="298">
        <v>28027386125.68</v>
      </c>
    </row>
    <row r="66" spans="3:5" x14ac:dyDescent="0.3">
      <c r="C66" s="297" t="s">
        <v>230</v>
      </c>
      <c r="D66" s="298">
        <v>47901967183</v>
      </c>
      <c r="E66" s="298">
        <v>3776061940.1700001</v>
      </c>
    </row>
    <row r="67" spans="3:5" x14ac:dyDescent="0.3">
      <c r="C67" s="297" t="s">
        <v>231</v>
      </c>
      <c r="D67" s="298">
        <v>31645081004</v>
      </c>
      <c r="E67" s="298">
        <v>2524648781.8499999</v>
      </c>
    </row>
    <row r="68" spans="3:5" x14ac:dyDescent="0.3">
      <c r="C68" s="297" t="s">
        <v>232</v>
      </c>
      <c r="D68" s="298">
        <v>2156424417</v>
      </c>
      <c r="E68" s="298">
        <v>215660703.08000001</v>
      </c>
    </row>
    <row r="69" spans="3:5" x14ac:dyDescent="0.3">
      <c r="C69" s="297" t="s">
        <v>233</v>
      </c>
      <c r="D69" s="298">
        <v>0</v>
      </c>
      <c r="E69" s="298">
        <v>237238147.10000005</v>
      </c>
    </row>
    <row r="70" spans="3:5" x14ac:dyDescent="0.3">
      <c r="C70" s="297" t="s">
        <v>234</v>
      </c>
      <c r="D70" s="298">
        <v>9676766841</v>
      </c>
      <c r="E70" s="298">
        <v>581404064.82999992</v>
      </c>
    </row>
    <row r="71" spans="3:5" x14ac:dyDescent="0.3">
      <c r="C71" s="297" t="s">
        <v>235</v>
      </c>
      <c r="D71" s="298">
        <v>31864726</v>
      </c>
      <c r="E71" s="298">
        <v>1617198.93</v>
      </c>
    </row>
    <row r="72" spans="3:5" x14ac:dyDescent="0.3">
      <c r="C72" s="297" t="s">
        <v>236</v>
      </c>
      <c r="D72" s="298">
        <v>5363347</v>
      </c>
      <c r="E72" s="298">
        <v>60830.8</v>
      </c>
    </row>
    <row r="73" spans="3:5" x14ac:dyDescent="0.3">
      <c r="C73" s="297" t="s">
        <v>237</v>
      </c>
      <c r="D73" s="298">
        <v>24685008</v>
      </c>
      <c r="E73" s="298">
        <v>918800.27999999991</v>
      </c>
    </row>
    <row r="74" spans="3:5" x14ac:dyDescent="0.3">
      <c r="C74" s="297" t="s">
        <v>238</v>
      </c>
      <c r="D74" s="298">
        <v>870686506</v>
      </c>
      <c r="E74" s="298">
        <v>63132141.239999995</v>
      </c>
    </row>
    <row r="75" spans="3:5" x14ac:dyDescent="0.3">
      <c r="C75" s="297" t="s">
        <v>239</v>
      </c>
      <c r="D75" s="298">
        <v>48726761</v>
      </c>
      <c r="E75" s="298">
        <v>2082387.2599999998</v>
      </c>
    </row>
    <row r="76" spans="3:5" x14ac:dyDescent="0.3">
      <c r="C76" s="297" t="s">
        <v>240</v>
      </c>
      <c r="D76" s="298">
        <v>48982600</v>
      </c>
      <c r="E76" s="298">
        <v>3055803.32</v>
      </c>
    </row>
    <row r="77" spans="3:5" x14ac:dyDescent="0.3">
      <c r="C77" s="297" t="s">
        <v>241</v>
      </c>
      <c r="D77" s="298">
        <v>330011393</v>
      </c>
      <c r="E77" s="298">
        <v>19354001.82</v>
      </c>
    </row>
    <row r="78" spans="3:5" x14ac:dyDescent="0.3">
      <c r="C78" s="297" t="s">
        <v>242</v>
      </c>
      <c r="D78" s="298">
        <v>826812</v>
      </c>
      <c r="E78" s="298">
        <v>24877.18</v>
      </c>
    </row>
    <row r="79" spans="3:5" x14ac:dyDescent="0.3">
      <c r="C79" s="297" t="s">
        <v>243</v>
      </c>
      <c r="D79" s="298">
        <v>18320346850</v>
      </c>
      <c r="E79" s="298">
        <v>1660322037.0299997</v>
      </c>
    </row>
    <row r="80" spans="3:5" x14ac:dyDescent="0.3">
      <c r="C80" s="297" t="s">
        <v>244</v>
      </c>
      <c r="D80" s="298">
        <v>16963976</v>
      </c>
      <c r="E80" s="298">
        <v>565758.19999999995</v>
      </c>
    </row>
    <row r="81" spans="3:5" x14ac:dyDescent="0.3">
      <c r="C81" s="297" t="s">
        <v>245</v>
      </c>
      <c r="D81" s="298">
        <v>20395773864</v>
      </c>
      <c r="E81" s="298">
        <v>865058980.30999994</v>
      </c>
    </row>
    <row r="82" spans="3:5" x14ac:dyDescent="0.3">
      <c r="C82" s="297" t="s">
        <v>246</v>
      </c>
      <c r="D82" s="298">
        <v>19440000</v>
      </c>
      <c r="E82" s="298">
        <v>152000</v>
      </c>
    </row>
    <row r="83" spans="3:5" x14ac:dyDescent="0.3">
      <c r="C83" s="297" t="s">
        <v>247</v>
      </c>
      <c r="D83" s="298">
        <v>580556678</v>
      </c>
      <c r="E83" s="298">
        <v>6000000</v>
      </c>
    </row>
    <row r="84" spans="3:5" x14ac:dyDescent="0.3">
      <c r="C84" s="297" t="s">
        <v>248</v>
      </c>
      <c r="D84" s="298">
        <v>0</v>
      </c>
      <c r="E84" s="298">
        <v>49909407.200000003</v>
      </c>
    </row>
    <row r="85" spans="3:5" x14ac:dyDescent="0.3">
      <c r="C85" s="297" t="s">
        <v>249</v>
      </c>
      <c r="D85" s="298">
        <v>3397664386</v>
      </c>
      <c r="E85" s="298">
        <v>136829030</v>
      </c>
    </row>
    <row r="86" spans="3:5" x14ac:dyDescent="0.3">
      <c r="C86" s="297" t="s">
        <v>250</v>
      </c>
      <c r="D86" s="298">
        <v>3421740839</v>
      </c>
      <c r="E86" s="298">
        <v>260139724.34999993</v>
      </c>
    </row>
    <row r="87" spans="3:5" x14ac:dyDescent="0.3">
      <c r="C87" s="297" t="s">
        <v>251</v>
      </c>
      <c r="D87" s="298">
        <v>11149305280</v>
      </c>
      <c r="E87" s="298">
        <v>1114591730.48</v>
      </c>
    </row>
    <row r="88" spans="3:5" x14ac:dyDescent="0.3">
      <c r="C88" s="297" t="s">
        <v>252</v>
      </c>
      <c r="D88" s="298">
        <v>9681714847</v>
      </c>
      <c r="E88" s="298">
        <v>751988577.45999992</v>
      </c>
    </row>
    <row r="89" spans="3:5" x14ac:dyDescent="0.3">
      <c r="C89" s="297" t="s">
        <v>253</v>
      </c>
      <c r="D89" s="298">
        <v>886175328</v>
      </c>
      <c r="E89" s="298">
        <v>76073527.390000001</v>
      </c>
    </row>
    <row r="90" spans="3:5" x14ac:dyDescent="0.3">
      <c r="C90" s="297" t="s">
        <v>254</v>
      </c>
      <c r="D90" s="298">
        <v>11323668</v>
      </c>
      <c r="E90" s="298">
        <v>0</v>
      </c>
    </row>
    <row r="91" spans="3:5" x14ac:dyDescent="0.3">
      <c r="C91" s="297" t="s">
        <v>255</v>
      </c>
      <c r="D91" s="298">
        <v>656132940</v>
      </c>
      <c r="E91" s="298">
        <v>1348.04</v>
      </c>
    </row>
    <row r="92" spans="3:5" x14ac:dyDescent="0.3">
      <c r="C92" s="297" t="s">
        <v>256</v>
      </c>
      <c r="D92" s="298">
        <v>18396441074</v>
      </c>
      <c r="E92" s="298">
        <v>1569448019.7</v>
      </c>
    </row>
    <row r="93" spans="3:5" x14ac:dyDescent="0.3">
      <c r="C93" s="297" t="s">
        <v>257</v>
      </c>
      <c r="D93" s="298">
        <v>4054286263</v>
      </c>
      <c r="E93" s="298">
        <v>41880650</v>
      </c>
    </row>
    <row r="94" spans="3:5" x14ac:dyDescent="0.3">
      <c r="C94" s="297" t="s">
        <v>258</v>
      </c>
      <c r="D94" s="298">
        <v>1248725710</v>
      </c>
      <c r="E94" s="298">
        <v>97888473.079999968</v>
      </c>
    </row>
    <row r="95" spans="3:5" x14ac:dyDescent="0.3">
      <c r="C95" s="297" t="s">
        <v>259</v>
      </c>
      <c r="D95" s="298">
        <v>394402283</v>
      </c>
      <c r="E95" s="298">
        <v>30310396.140000001</v>
      </c>
    </row>
    <row r="96" spans="3:5" x14ac:dyDescent="0.3">
      <c r="C96" s="297" t="s">
        <v>260</v>
      </c>
      <c r="D96" s="298">
        <v>475572925</v>
      </c>
      <c r="E96" s="298">
        <v>18407858.91</v>
      </c>
    </row>
    <row r="97" spans="3:5" x14ac:dyDescent="0.3">
      <c r="C97" s="297" t="s">
        <v>261</v>
      </c>
      <c r="D97" s="298">
        <v>291049116</v>
      </c>
      <c r="E97" s="298">
        <v>40072597.669999994</v>
      </c>
    </row>
    <row r="98" spans="3:5" x14ac:dyDescent="0.3">
      <c r="C98" s="297" t="s">
        <v>262</v>
      </c>
      <c r="D98" s="298">
        <v>1056971858</v>
      </c>
      <c r="E98" s="298">
        <v>71554981.280000001</v>
      </c>
    </row>
    <row r="99" spans="3:5" x14ac:dyDescent="0.3">
      <c r="C99" s="297" t="s">
        <v>263</v>
      </c>
      <c r="D99" s="298">
        <v>7556581</v>
      </c>
      <c r="E99" s="298">
        <v>136300.51999999999</v>
      </c>
    </row>
    <row r="100" spans="3:5" x14ac:dyDescent="0.3">
      <c r="C100" s="297" t="s">
        <v>264</v>
      </c>
      <c r="D100" s="298">
        <v>564758513</v>
      </c>
      <c r="E100" s="298">
        <v>45883036.43</v>
      </c>
    </row>
    <row r="101" spans="3:5" x14ac:dyDescent="0.3">
      <c r="C101" s="297" t="s">
        <v>265</v>
      </c>
      <c r="D101" s="298">
        <v>276069</v>
      </c>
      <c r="E101" s="298">
        <v>0</v>
      </c>
    </row>
    <row r="102" spans="3:5" x14ac:dyDescent="0.3">
      <c r="C102" s="297" t="s">
        <v>266</v>
      </c>
      <c r="D102" s="298">
        <v>2498184</v>
      </c>
      <c r="E102" s="298">
        <v>0</v>
      </c>
    </row>
    <row r="103" spans="3:5" x14ac:dyDescent="0.3">
      <c r="C103" s="297" t="s">
        <v>267</v>
      </c>
      <c r="D103" s="298">
        <v>1125713</v>
      </c>
      <c r="E103" s="298">
        <v>45478.46</v>
      </c>
    </row>
    <row r="104" spans="3:5" x14ac:dyDescent="0.3">
      <c r="C104" s="297" t="s">
        <v>268</v>
      </c>
      <c r="D104" s="298">
        <v>7338074</v>
      </c>
      <c r="E104" s="298">
        <v>413440.55</v>
      </c>
    </row>
    <row r="105" spans="3:5" x14ac:dyDescent="0.3">
      <c r="C105" s="297" t="s">
        <v>269</v>
      </c>
      <c r="D105" s="298">
        <v>2381133</v>
      </c>
      <c r="E105" s="298">
        <v>90373.97</v>
      </c>
    </row>
    <row r="106" spans="3:5" x14ac:dyDescent="0.3">
      <c r="C106" s="297" t="s">
        <v>270</v>
      </c>
      <c r="D106" s="298">
        <v>9806126</v>
      </c>
      <c r="E106" s="298">
        <v>278853.06</v>
      </c>
    </row>
    <row r="107" spans="3:5" x14ac:dyDescent="0.3">
      <c r="C107" s="297" t="s">
        <v>271</v>
      </c>
      <c r="D107" s="298">
        <v>38563285</v>
      </c>
      <c r="E107" s="298">
        <v>25790413.379999999</v>
      </c>
    </row>
    <row r="108" spans="3:5" x14ac:dyDescent="0.3">
      <c r="C108" s="296" t="s">
        <v>272</v>
      </c>
      <c r="D108" s="293">
        <v>66036548118</v>
      </c>
      <c r="E108" s="293">
        <v>5256581720.8100023</v>
      </c>
    </row>
    <row r="109" spans="3:5" x14ac:dyDescent="0.3">
      <c r="C109" s="297" t="s">
        <v>273</v>
      </c>
      <c r="D109" s="298">
        <v>56581007089</v>
      </c>
      <c r="E109" s="298">
        <v>4364270957.3000011</v>
      </c>
    </row>
    <row r="110" spans="3:5" x14ac:dyDescent="0.3">
      <c r="C110" s="297" t="s">
        <v>274</v>
      </c>
      <c r="D110" s="298">
        <v>0</v>
      </c>
      <c r="E110" s="298">
        <v>0</v>
      </c>
    </row>
    <row r="111" spans="3:5" x14ac:dyDescent="0.3">
      <c r="C111" s="297" t="s">
        <v>275</v>
      </c>
      <c r="D111" s="298">
        <v>8975210621</v>
      </c>
      <c r="E111" s="298">
        <v>854678064.69000006</v>
      </c>
    </row>
    <row r="112" spans="3:5" x14ac:dyDescent="0.3">
      <c r="C112" s="297" t="s">
        <v>276</v>
      </c>
      <c r="D112" s="298">
        <v>332635395</v>
      </c>
      <c r="E112" s="298">
        <v>20383247.969999999</v>
      </c>
    </row>
    <row r="113" spans="3:5" x14ac:dyDescent="0.3">
      <c r="C113" s="297" t="s">
        <v>277</v>
      </c>
      <c r="D113" s="298">
        <v>120043908</v>
      </c>
      <c r="E113" s="298">
        <v>16534365.800000001</v>
      </c>
    </row>
    <row r="114" spans="3:5" x14ac:dyDescent="0.3">
      <c r="C114" s="297" t="s">
        <v>278</v>
      </c>
      <c r="D114" s="298">
        <v>1799129</v>
      </c>
      <c r="E114" s="298">
        <v>46669</v>
      </c>
    </row>
    <row r="115" spans="3:5" x14ac:dyDescent="0.3">
      <c r="C115" s="297" t="s">
        <v>279</v>
      </c>
      <c r="D115" s="298">
        <v>25851976</v>
      </c>
      <c r="E115" s="298">
        <v>668416.05000000005</v>
      </c>
    </row>
    <row r="116" spans="3:5" x14ac:dyDescent="0.3">
      <c r="C116" s="296" t="s">
        <v>280</v>
      </c>
      <c r="D116" s="293">
        <v>1370403428</v>
      </c>
      <c r="E116" s="293">
        <v>120710880.12</v>
      </c>
    </row>
    <row r="117" spans="3:5" x14ac:dyDescent="0.3">
      <c r="C117" s="297" t="s">
        <v>281</v>
      </c>
      <c r="D117" s="298">
        <v>1370403428</v>
      </c>
      <c r="E117" s="298">
        <v>120710880.12</v>
      </c>
    </row>
    <row r="118" spans="3:5" x14ac:dyDescent="0.3">
      <c r="C118" s="296" t="s">
        <v>282</v>
      </c>
      <c r="D118" s="293">
        <v>3119872</v>
      </c>
      <c r="E118" s="293">
        <v>289147.58</v>
      </c>
    </row>
    <row r="119" spans="3:5" x14ac:dyDescent="0.3">
      <c r="C119" s="297" t="s">
        <v>283</v>
      </c>
      <c r="D119" s="298">
        <v>3119872</v>
      </c>
      <c r="E119" s="298">
        <v>289147.58</v>
      </c>
    </row>
    <row r="120" spans="3:5" x14ac:dyDescent="0.3">
      <c r="C120" s="294" t="s">
        <v>284</v>
      </c>
      <c r="D120" s="295">
        <v>4594772152</v>
      </c>
      <c r="E120" s="295">
        <v>495611995.37</v>
      </c>
    </row>
    <row r="121" spans="3:5" x14ac:dyDescent="0.3">
      <c r="C121" s="296" t="s">
        <v>285</v>
      </c>
      <c r="D121" s="293">
        <v>1827091932</v>
      </c>
      <c r="E121" s="293">
        <v>175396806.64000002</v>
      </c>
    </row>
    <row r="122" spans="3:5" x14ac:dyDescent="0.3">
      <c r="C122" s="297" t="s">
        <v>286</v>
      </c>
      <c r="D122" s="298">
        <v>273505629</v>
      </c>
      <c r="E122" s="298">
        <v>20211634.030000001</v>
      </c>
    </row>
    <row r="123" spans="3:5" x14ac:dyDescent="0.3">
      <c r="C123" s="297" t="s">
        <v>287</v>
      </c>
      <c r="D123" s="298">
        <v>20965090</v>
      </c>
      <c r="E123" s="298">
        <v>2765242.0800000005</v>
      </c>
    </row>
    <row r="124" spans="3:5" x14ac:dyDescent="0.3">
      <c r="C124" s="297" t="s">
        <v>288</v>
      </c>
      <c r="D124" s="298">
        <v>1532621213</v>
      </c>
      <c r="E124" s="298">
        <v>152419930.53</v>
      </c>
    </row>
    <row r="125" spans="3:5" x14ac:dyDescent="0.3">
      <c r="C125" s="296" t="s">
        <v>289</v>
      </c>
      <c r="D125" s="293">
        <v>2767680220</v>
      </c>
      <c r="E125" s="293">
        <v>320215188.72999996</v>
      </c>
    </row>
    <row r="126" spans="3:5" x14ac:dyDescent="0.3">
      <c r="C126" s="297" t="s">
        <v>290</v>
      </c>
      <c r="D126" s="298">
        <v>2767680220</v>
      </c>
      <c r="E126" s="298">
        <v>320215188.72999996</v>
      </c>
    </row>
    <row r="127" spans="3:5" x14ac:dyDescent="0.3">
      <c r="C127" s="294" t="s">
        <v>291</v>
      </c>
      <c r="D127" s="295">
        <v>35829488329</v>
      </c>
      <c r="E127" s="295">
        <v>3571229725.730001</v>
      </c>
    </row>
    <row r="128" spans="3:5" x14ac:dyDescent="0.3">
      <c r="C128" s="296" t="s">
        <v>292</v>
      </c>
      <c r="D128" s="293">
        <v>29568314468</v>
      </c>
      <c r="E128" s="293">
        <v>2961580968.4700007</v>
      </c>
    </row>
    <row r="129" spans="3:5" x14ac:dyDescent="0.3">
      <c r="C129" s="297" t="s">
        <v>293</v>
      </c>
      <c r="D129" s="298">
        <v>4765842</v>
      </c>
      <c r="E129" s="298">
        <v>100924.8</v>
      </c>
    </row>
    <row r="130" spans="3:5" x14ac:dyDescent="0.3">
      <c r="C130" s="297" t="s">
        <v>294</v>
      </c>
      <c r="D130" s="298">
        <v>1551282166</v>
      </c>
      <c r="E130" s="298">
        <v>103677876.64</v>
      </c>
    </row>
    <row r="131" spans="3:5" x14ac:dyDescent="0.3">
      <c r="C131" s="297" t="s">
        <v>295</v>
      </c>
      <c r="D131" s="298">
        <v>9143</v>
      </c>
      <c r="E131" s="298">
        <v>0</v>
      </c>
    </row>
    <row r="132" spans="3:5" x14ac:dyDescent="0.3">
      <c r="C132" s="297" t="s">
        <v>296</v>
      </c>
      <c r="D132" s="298">
        <v>1731980334</v>
      </c>
      <c r="E132" s="298">
        <v>7465016.25</v>
      </c>
    </row>
    <row r="133" spans="3:5" x14ac:dyDescent="0.3">
      <c r="C133" s="297" t="s">
        <v>297</v>
      </c>
      <c r="D133" s="298">
        <v>1576330</v>
      </c>
      <c r="E133" s="298">
        <v>97925</v>
      </c>
    </row>
    <row r="134" spans="3:5" x14ac:dyDescent="0.3">
      <c r="C134" s="297" t="s">
        <v>298</v>
      </c>
      <c r="D134" s="298">
        <v>883995246</v>
      </c>
      <c r="E134" s="298">
        <v>22424184.739999998</v>
      </c>
    </row>
    <row r="135" spans="3:5" x14ac:dyDescent="0.3">
      <c r="C135" s="297" t="s">
        <v>299</v>
      </c>
      <c r="D135" s="298">
        <v>21774052076</v>
      </c>
      <c r="E135" s="298">
        <v>6000</v>
      </c>
    </row>
    <row r="136" spans="3:5" x14ac:dyDescent="0.3">
      <c r="C136" s="297" t="s">
        <v>300</v>
      </c>
      <c r="D136" s="298">
        <v>514727950</v>
      </c>
      <c r="E136" s="298">
        <v>206890574.66</v>
      </c>
    </row>
    <row r="137" spans="3:5" x14ac:dyDescent="0.3">
      <c r="C137" s="297" t="s">
        <v>301</v>
      </c>
      <c r="D137" s="298">
        <v>3105925381</v>
      </c>
      <c r="E137" s="298">
        <v>0</v>
      </c>
    </row>
    <row r="138" spans="3:5" x14ac:dyDescent="0.3">
      <c r="C138" s="297" t="s">
        <v>302</v>
      </c>
      <c r="D138" s="298">
        <v>0</v>
      </c>
      <c r="E138" s="298">
        <v>2620918466.3800006</v>
      </c>
    </row>
    <row r="139" spans="3:5" x14ac:dyDescent="0.3">
      <c r="C139" s="296" t="s">
        <v>303</v>
      </c>
      <c r="D139" s="293">
        <v>6261173861</v>
      </c>
      <c r="E139" s="293">
        <v>609648757.25999999</v>
      </c>
    </row>
    <row r="140" spans="3:5" x14ac:dyDescent="0.3">
      <c r="C140" s="297" t="s">
        <v>304</v>
      </c>
      <c r="D140" s="298">
        <v>37238484</v>
      </c>
      <c r="E140" s="298">
        <v>2454406.0700000003</v>
      </c>
    </row>
    <row r="141" spans="3:5" x14ac:dyDescent="0.3">
      <c r="C141" s="297" t="s">
        <v>305</v>
      </c>
      <c r="D141" s="298">
        <v>1323798551</v>
      </c>
      <c r="E141" s="298">
        <v>117224056.65000001</v>
      </c>
    </row>
    <row r="142" spans="3:5" x14ac:dyDescent="0.3">
      <c r="C142" s="297" t="s">
        <v>306</v>
      </c>
      <c r="D142" s="298">
        <v>4841137326</v>
      </c>
      <c r="E142" s="298">
        <v>404752060.80000001</v>
      </c>
    </row>
    <row r="143" spans="3:5" x14ac:dyDescent="0.3">
      <c r="C143" s="297" t="s">
        <v>307</v>
      </c>
      <c r="D143" s="298">
        <v>0</v>
      </c>
      <c r="E143" s="298">
        <v>450</v>
      </c>
    </row>
    <row r="144" spans="3:5" x14ac:dyDescent="0.3">
      <c r="C144" s="297" t="s">
        <v>308</v>
      </c>
      <c r="D144" s="298">
        <v>58672267</v>
      </c>
      <c r="E144" s="298">
        <v>4237305</v>
      </c>
    </row>
    <row r="145" spans="3:5" x14ac:dyDescent="0.3">
      <c r="C145" s="297" t="s">
        <v>309</v>
      </c>
      <c r="D145" s="298">
        <v>724</v>
      </c>
      <c r="E145" s="298">
        <v>146250</v>
      </c>
    </row>
    <row r="146" spans="3:5" x14ac:dyDescent="0.3">
      <c r="C146" s="297" t="s">
        <v>310</v>
      </c>
      <c r="D146" s="298">
        <v>326509</v>
      </c>
      <c r="E146" s="298">
        <v>3787.46</v>
      </c>
    </row>
    <row r="147" spans="3:5" x14ac:dyDescent="0.3">
      <c r="C147" s="297" t="s">
        <v>311</v>
      </c>
      <c r="D147" s="298">
        <v>0</v>
      </c>
      <c r="E147" s="298">
        <v>33478910.239999998</v>
      </c>
    </row>
    <row r="148" spans="3:5" x14ac:dyDescent="0.3">
      <c r="C148" s="297" t="s">
        <v>312</v>
      </c>
      <c r="D148" s="298">
        <v>0</v>
      </c>
      <c r="E148" s="298">
        <v>43591558.329999998</v>
      </c>
    </row>
    <row r="149" spans="3:5" x14ac:dyDescent="0.3">
      <c r="C149" s="297" t="s">
        <v>313</v>
      </c>
      <c r="D149" s="298">
        <v>0</v>
      </c>
      <c r="E149" s="298">
        <v>3759972.71</v>
      </c>
    </row>
    <row r="150" spans="3:5" x14ac:dyDescent="0.3">
      <c r="C150" s="294" t="s">
        <v>314</v>
      </c>
      <c r="D150" s="295">
        <v>9760211304</v>
      </c>
      <c r="E150" s="295">
        <v>1138936426.1900001</v>
      </c>
    </row>
    <row r="151" spans="3:5" x14ac:dyDescent="0.3">
      <c r="C151" s="296" t="s">
        <v>315</v>
      </c>
      <c r="D151" s="293">
        <v>0</v>
      </c>
      <c r="E151" s="293">
        <v>79248802.060000002</v>
      </c>
    </row>
    <row r="152" spans="3:5" x14ac:dyDescent="0.3">
      <c r="C152" s="297" t="s">
        <v>316</v>
      </c>
      <c r="D152" s="298">
        <v>0</v>
      </c>
      <c r="E152" s="298">
        <v>79248802.060000002</v>
      </c>
    </row>
    <row r="153" spans="3:5" x14ac:dyDescent="0.3">
      <c r="C153" s="296" t="s">
        <v>317</v>
      </c>
      <c r="D153" s="293">
        <v>9760211304</v>
      </c>
      <c r="E153" s="293">
        <v>1059687624.13</v>
      </c>
    </row>
    <row r="154" spans="3:5" x14ac:dyDescent="0.3">
      <c r="C154" s="297" t="s">
        <v>318</v>
      </c>
      <c r="D154" s="298">
        <v>1500000000</v>
      </c>
      <c r="E154" s="298">
        <v>1000000000</v>
      </c>
    </row>
    <row r="155" spans="3:5" x14ac:dyDescent="0.3">
      <c r="C155" s="297" t="s">
        <v>319</v>
      </c>
      <c r="D155" s="298">
        <v>8100000000</v>
      </c>
      <c r="E155" s="298">
        <v>0</v>
      </c>
    </row>
    <row r="156" spans="3:5" x14ac:dyDescent="0.3">
      <c r="C156" s="297" t="s">
        <v>320</v>
      </c>
      <c r="D156" s="298">
        <v>160085862</v>
      </c>
      <c r="E156" s="298">
        <v>59686519.18</v>
      </c>
    </row>
    <row r="157" spans="3:5" x14ac:dyDescent="0.3">
      <c r="C157" s="297" t="s">
        <v>321</v>
      </c>
      <c r="D157" s="298">
        <v>96952</v>
      </c>
      <c r="E157" s="298">
        <v>1104.9499999999998</v>
      </c>
    </row>
    <row r="158" spans="3:5" x14ac:dyDescent="0.3">
      <c r="C158" s="297" t="s">
        <v>322</v>
      </c>
      <c r="D158" s="298">
        <v>0</v>
      </c>
      <c r="E158" s="298">
        <v>0</v>
      </c>
    </row>
    <row r="159" spans="3:5" x14ac:dyDescent="0.3">
      <c r="C159" s="297" t="s">
        <v>323</v>
      </c>
      <c r="D159" s="298">
        <v>28490</v>
      </c>
      <c r="E159" s="298">
        <v>0</v>
      </c>
    </row>
    <row r="160" spans="3:5" x14ac:dyDescent="0.3">
      <c r="C160" s="297" t="s">
        <v>324</v>
      </c>
      <c r="D160" s="298">
        <v>0</v>
      </c>
      <c r="E160" s="298">
        <v>0</v>
      </c>
    </row>
    <row r="161" spans="3:5" x14ac:dyDescent="0.3">
      <c r="C161" s="294" t="s">
        <v>325</v>
      </c>
      <c r="D161" s="295">
        <v>4256717870</v>
      </c>
      <c r="E161" s="295">
        <v>916934000.27999997</v>
      </c>
    </row>
    <row r="162" spans="3:5" x14ac:dyDescent="0.3">
      <c r="C162" s="296" t="s">
        <v>326</v>
      </c>
      <c r="D162" s="293">
        <v>1452804</v>
      </c>
      <c r="E162" s="293">
        <v>183000</v>
      </c>
    </row>
    <row r="163" spans="3:5" x14ac:dyDescent="0.3">
      <c r="C163" s="297" t="s">
        <v>327</v>
      </c>
      <c r="D163" s="298">
        <v>1452804</v>
      </c>
      <c r="E163" s="298">
        <v>183000</v>
      </c>
    </row>
    <row r="164" spans="3:5" x14ac:dyDescent="0.3">
      <c r="C164" s="296" t="s">
        <v>328</v>
      </c>
      <c r="D164" s="293">
        <v>3705000000</v>
      </c>
      <c r="E164" s="293">
        <v>840000000</v>
      </c>
    </row>
    <row r="165" spans="3:5" x14ac:dyDescent="0.3">
      <c r="C165" s="297" t="s">
        <v>329</v>
      </c>
      <c r="D165" s="298">
        <v>0</v>
      </c>
      <c r="E165" s="298">
        <v>600000000</v>
      </c>
    </row>
    <row r="166" spans="3:5" x14ac:dyDescent="0.3">
      <c r="C166" s="297" t="s">
        <v>330</v>
      </c>
      <c r="D166" s="298">
        <v>3705000000</v>
      </c>
      <c r="E166" s="298">
        <v>240000000</v>
      </c>
    </row>
    <row r="167" spans="3:5" x14ac:dyDescent="0.3">
      <c r="C167" s="296" t="s">
        <v>331</v>
      </c>
      <c r="D167" s="293">
        <v>550265066</v>
      </c>
      <c r="E167" s="293">
        <v>76751000.280000001</v>
      </c>
    </row>
    <row r="168" spans="3:5" x14ac:dyDescent="0.3">
      <c r="C168" s="297" t="s">
        <v>332</v>
      </c>
      <c r="D168" s="298">
        <v>550265066</v>
      </c>
      <c r="E168" s="298">
        <v>76751000.280000001</v>
      </c>
    </row>
    <row r="169" spans="3:5" x14ac:dyDescent="0.3">
      <c r="C169" s="294" t="s">
        <v>333</v>
      </c>
      <c r="D169" s="295">
        <v>369830712</v>
      </c>
      <c r="E169" s="295">
        <v>106735814.73</v>
      </c>
    </row>
    <row r="170" spans="3:5" x14ac:dyDescent="0.3">
      <c r="C170" s="296" t="s">
        <v>334</v>
      </c>
      <c r="D170" s="293">
        <v>369830712</v>
      </c>
      <c r="E170" s="293">
        <v>106735814.73</v>
      </c>
    </row>
    <row r="171" spans="3:5" x14ac:dyDescent="0.3">
      <c r="C171" s="297" t="s">
        <v>335</v>
      </c>
      <c r="D171" s="298">
        <v>369671051</v>
      </c>
      <c r="E171" s="298">
        <v>20599168.619999997</v>
      </c>
    </row>
    <row r="172" spans="3:5" x14ac:dyDescent="0.3">
      <c r="C172" s="297" t="s">
        <v>336</v>
      </c>
      <c r="D172" s="298">
        <v>0</v>
      </c>
      <c r="E172" s="298">
        <v>86124716.909999996</v>
      </c>
    </row>
    <row r="173" spans="3:5" x14ac:dyDescent="0.3">
      <c r="C173" s="297" t="s">
        <v>337</v>
      </c>
      <c r="D173" s="298">
        <v>159661</v>
      </c>
      <c r="E173" s="298">
        <v>11929.2</v>
      </c>
    </row>
    <row r="174" spans="3:5" x14ac:dyDescent="0.3">
      <c r="C174" s="294" t="s">
        <v>338</v>
      </c>
      <c r="D174" s="295">
        <v>8937941901</v>
      </c>
      <c r="E174" s="295">
        <v>913170531.88</v>
      </c>
    </row>
    <row r="175" spans="3:5" x14ac:dyDescent="0.3">
      <c r="C175" s="296" t="s">
        <v>339</v>
      </c>
      <c r="D175" s="293">
        <v>8937941901</v>
      </c>
      <c r="E175" s="293">
        <v>913170531.88</v>
      </c>
    </row>
    <row r="176" spans="3:5" x14ac:dyDescent="0.3">
      <c r="C176" s="297" t="s">
        <v>340</v>
      </c>
      <c r="D176" s="298">
        <v>0</v>
      </c>
      <c r="E176" s="298">
        <v>6220</v>
      </c>
    </row>
    <row r="177" spans="3:5" x14ac:dyDescent="0.3">
      <c r="C177" s="297" t="s">
        <v>341</v>
      </c>
      <c r="D177" s="298">
        <v>80760241</v>
      </c>
      <c r="E177" s="298">
        <v>4188211.3400000012</v>
      </c>
    </row>
    <row r="178" spans="3:5" x14ac:dyDescent="0.3">
      <c r="C178" s="297" t="s">
        <v>342</v>
      </c>
      <c r="D178" s="298">
        <v>8857181660</v>
      </c>
      <c r="E178" s="298">
        <v>691464158.5999999</v>
      </c>
    </row>
    <row r="179" spans="3:5" x14ac:dyDescent="0.3">
      <c r="C179" s="297" t="s">
        <v>343</v>
      </c>
      <c r="D179" s="298">
        <v>0</v>
      </c>
      <c r="E179" s="298">
        <v>159129216.73000002</v>
      </c>
    </row>
    <row r="180" spans="3:5" x14ac:dyDescent="0.3">
      <c r="C180" s="297" t="s">
        <v>344</v>
      </c>
      <c r="D180" s="298">
        <v>0</v>
      </c>
      <c r="E180" s="298">
        <v>58382725.210000001</v>
      </c>
    </row>
    <row r="181" spans="3:5" x14ac:dyDescent="0.3">
      <c r="C181" s="297" t="s">
        <v>345</v>
      </c>
      <c r="D181" s="298">
        <v>0</v>
      </c>
      <c r="E181" s="298">
        <v>0</v>
      </c>
    </row>
    <row r="182" spans="3:5" x14ac:dyDescent="0.3">
      <c r="C182" s="297" t="s">
        <v>346</v>
      </c>
      <c r="D182" s="298">
        <v>0</v>
      </c>
      <c r="E182" s="298">
        <v>0</v>
      </c>
    </row>
    <row r="183" spans="3:5" x14ac:dyDescent="0.3">
      <c r="C183" s="292" t="s">
        <v>347</v>
      </c>
      <c r="D183" s="293">
        <v>11247530920</v>
      </c>
      <c r="E183" s="293">
        <v>1902795181.6500001</v>
      </c>
    </row>
    <row r="184" spans="3:5" x14ac:dyDescent="0.3">
      <c r="C184" s="294" t="s">
        <v>348</v>
      </c>
      <c r="D184" s="295">
        <v>11247530920</v>
      </c>
      <c r="E184" s="295">
        <v>1872541404.9300001</v>
      </c>
    </row>
    <row r="185" spans="3:5" x14ac:dyDescent="0.3">
      <c r="C185" s="296" t="s">
        <v>349</v>
      </c>
      <c r="D185" s="293">
        <v>10250997876</v>
      </c>
      <c r="E185" s="293">
        <v>1676184000</v>
      </c>
    </row>
    <row r="186" spans="3:5" x14ac:dyDescent="0.3">
      <c r="C186" s="297" t="s">
        <v>350</v>
      </c>
      <c r="D186" s="298">
        <v>3416999292</v>
      </c>
      <c r="E186" s="298">
        <v>558728000</v>
      </c>
    </row>
    <row r="187" spans="3:5" x14ac:dyDescent="0.3">
      <c r="C187" s="297" t="s">
        <v>351</v>
      </c>
      <c r="D187" s="298">
        <v>3416999292</v>
      </c>
      <c r="E187" s="298">
        <v>558728000</v>
      </c>
    </row>
    <row r="188" spans="3:5" x14ac:dyDescent="0.3">
      <c r="C188" s="297" t="s">
        <v>352</v>
      </c>
      <c r="D188" s="298">
        <v>3416999292</v>
      </c>
      <c r="E188" s="298">
        <v>558728000</v>
      </c>
    </row>
    <row r="189" spans="3:5" x14ac:dyDescent="0.3">
      <c r="C189" s="296" t="s">
        <v>353</v>
      </c>
      <c r="D189" s="293">
        <v>996533044</v>
      </c>
      <c r="E189" s="293">
        <v>196357404.93000001</v>
      </c>
    </row>
    <row r="190" spans="3:5" x14ac:dyDescent="0.3">
      <c r="C190" s="297" t="s">
        <v>354</v>
      </c>
      <c r="D190" s="298">
        <v>996533044</v>
      </c>
      <c r="E190" s="298">
        <v>196357404.93000001</v>
      </c>
    </row>
    <row r="191" spans="3:5" ht="16.5" customHeight="1" x14ac:dyDescent="0.3">
      <c r="C191" s="294" t="s">
        <v>355</v>
      </c>
      <c r="D191" s="295">
        <v>0</v>
      </c>
      <c r="E191" s="295">
        <v>30253776.719999999</v>
      </c>
    </row>
    <row r="192" spans="3:5" x14ac:dyDescent="0.3">
      <c r="C192" s="296" t="s">
        <v>356</v>
      </c>
      <c r="D192" s="293">
        <v>0</v>
      </c>
      <c r="E192" s="293">
        <v>30253776.719999999</v>
      </c>
    </row>
    <row r="193" spans="3:5" x14ac:dyDescent="0.3">
      <c r="C193" s="297" t="s">
        <v>357</v>
      </c>
      <c r="D193" s="298">
        <v>0</v>
      </c>
      <c r="E193" s="298">
        <v>30253776.719999999</v>
      </c>
    </row>
    <row r="194" spans="3:5" ht="15" thickBot="1" x14ac:dyDescent="0.35">
      <c r="C194" s="299" t="s">
        <v>358</v>
      </c>
      <c r="D194" s="300">
        <v>1040005477267</v>
      </c>
      <c r="E194" s="300">
        <v>99124086317.130051</v>
      </c>
    </row>
    <row r="195" spans="3:5" x14ac:dyDescent="0.3">
      <c r="C195" s="301"/>
      <c r="D195" s="302"/>
      <c r="E195" s="302"/>
    </row>
    <row r="196" spans="3:5" x14ac:dyDescent="0.3">
      <c r="C196" s="301" t="s">
        <v>166</v>
      </c>
      <c r="D196" s="302"/>
      <c r="E196" s="302"/>
    </row>
    <row r="197" spans="3:5" x14ac:dyDescent="0.3">
      <c r="C197" s="96" t="s">
        <v>359</v>
      </c>
      <c r="D197" s="302"/>
      <c r="E197" s="302"/>
    </row>
    <row r="198" spans="3:5" x14ac:dyDescent="0.3">
      <c r="C198" s="301" t="s">
        <v>58</v>
      </c>
      <c r="D198" s="302"/>
      <c r="E198" s="302"/>
    </row>
    <row r="199" spans="3:5" x14ac:dyDescent="0.3">
      <c r="C199" s="297"/>
      <c r="D199" s="302"/>
      <c r="E199" s="302"/>
    </row>
    <row r="200" spans="3:5" x14ac:dyDescent="0.3">
      <c r="C200" s="297"/>
      <c r="D200" s="302"/>
      <c r="E200" s="302"/>
    </row>
    <row r="201" spans="3:5" x14ac:dyDescent="0.3">
      <c r="C201" s="297"/>
      <c r="D201" s="302"/>
      <c r="E201" s="302"/>
    </row>
    <row r="202" spans="3:5" x14ac:dyDescent="0.3">
      <c r="C202" s="297"/>
      <c r="D202" s="302"/>
      <c r="E202" s="302"/>
    </row>
    <row r="203" spans="3:5" x14ac:dyDescent="0.3">
      <c r="C203" s="297"/>
      <c r="D203" s="302"/>
      <c r="E203" s="302"/>
    </row>
    <row r="204" spans="3:5" x14ac:dyDescent="0.3">
      <c r="C204" s="297"/>
      <c r="D204" s="302"/>
      <c r="E204" s="302"/>
    </row>
    <row r="205" spans="3:5" x14ac:dyDescent="0.3">
      <c r="C205" s="297"/>
      <c r="D205" s="302"/>
      <c r="E205" s="302"/>
    </row>
    <row r="206" spans="3:5" x14ac:dyDescent="0.3">
      <c r="C206" s="297"/>
      <c r="D206" s="302"/>
      <c r="E206" s="302"/>
    </row>
    <row r="207" spans="3:5" x14ac:dyDescent="0.3">
      <c r="C207" s="297"/>
      <c r="D207" s="302"/>
      <c r="E207" s="302"/>
    </row>
    <row r="208" spans="3:5" x14ac:dyDescent="0.3">
      <c r="C208" s="297"/>
      <c r="D208" s="302"/>
      <c r="E208" s="302"/>
    </row>
  </sheetData>
  <mergeCells count="8">
    <mergeCell ref="C2:E2"/>
    <mergeCell ref="C3:E3"/>
    <mergeCell ref="C4:E4"/>
    <mergeCell ref="C6:E6"/>
    <mergeCell ref="C7:E7"/>
    <mergeCell ref="C8:C9"/>
    <mergeCell ref="D8:D10"/>
    <mergeCell ref="E8:E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1" ma:contentTypeDescription="Crear nuevo documento." ma:contentTypeScope="" ma:versionID="1e5c775863c276a8e2cfd7d5ddc06bc8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19ee66fe3eed24b72a5f40c746009980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894E4-2248-4204-A9C7-C4CE9CCF052B}"/>
</file>

<file path=customXml/itemProps2.xml><?xml version="1.0" encoding="utf-8"?>
<ds:datastoreItem xmlns:ds="http://schemas.openxmlformats.org/officeDocument/2006/customXml" ds:itemID="{1A6205DE-60B2-4601-9DAF-6A591195D579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Gráfico 1</vt:lpstr>
      <vt:lpstr>Tabla 1 </vt:lpstr>
      <vt:lpstr>Ilustración 1</vt:lpstr>
      <vt:lpstr>Tabla 2 </vt:lpstr>
      <vt:lpstr>Mapa 1</vt:lpstr>
      <vt:lpstr>Ilustración 2</vt:lpstr>
      <vt:lpstr>Tabla 3</vt:lpstr>
      <vt:lpstr>Gráfico 2</vt:lpstr>
      <vt:lpstr>Anexo 1</vt:lpstr>
      <vt:lpstr>Anexo 2 </vt:lpstr>
      <vt:lpstr>Anexo 3</vt:lpstr>
      <vt:lpstr>'Gráfico 1'!_Toc140216177</vt:lpstr>
      <vt:lpstr>'Gráfico 2'!_Toc140216178</vt:lpstr>
      <vt:lpstr>'Mapa 1'!_Toc140216189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Alfonzo Paulino Rodriguez</dc:creator>
  <cp:lastModifiedBy>Juan Alfonso Paulino Rodriguez</cp:lastModifiedBy>
  <dcterms:created xsi:type="dcterms:W3CDTF">2023-08-14T18:17:10Z</dcterms:created>
  <dcterms:modified xsi:type="dcterms:W3CDTF">2023-08-14T18:56:10Z</dcterms:modified>
</cp:coreProperties>
</file>