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defaultThemeVersion="124226"/>
  <mc:AlternateContent xmlns:mc="http://schemas.openxmlformats.org/markup-compatibility/2006">
    <mc:Choice Requires="x15">
      <x15ac:absPath xmlns:x15ac="http://schemas.microsoft.com/office/spreadsheetml/2010/11/ac" url="https://dgprd.sharepoint.com/sites/DGF/Documentos compartidos/Estadísticas/Anuales/2024/Ingresos/Administración Central/"/>
    </mc:Choice>
  </mc:AlternateContent>
  <xr:revisionPtr revIDLastSave="58" documentId="13_ncr:1_{12B5F64C-60FD-4A93-9F52-A8FDB8FF0745}" xr6:coauthVersionLast="47" xr6:coauthVersionMax="47" xr10:uidLastSave="{E623FB43-08AB-4879-8E4A-58762A67B9C3}"/>
  <bookViews>
    <workbookView xWindow="-28920" yWindow="2775" windowWidth="29040" windowHeight="15720" firstSheet="1" activeTab="1" xr2:uid="{00000000-000D-0000-FFFF-FFFF00000000}"/>
  </bookViews>
  <sheets>
    <sheet name="2004-2013" sheetId="1" r:id="rId1"/>
    <sheet name="2014-2024" sheetId="2" r:id="rId2"/>
  </sheets>
  <definedNames>
    <definedName name="_xlnm.Print_Area" localSheetId="0">'2004-2013'!$B$1:$L$17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4" i="2" l="1"/>
  <c r="L14" i="2"/>
  <c r="D13" i="1"/>
  <c r="E13" i="1"/>
  <c r="F13" i="1"/>
  <c r="G13" i="1"/>
  <c r="H13" i="1"/>
  <c r="I13" i="1"/>
  <c r="J13" i="1"/>
  <c r="K13" i="1"/>
  <c r="L13" i="1"/>
  <c r="K14" i="2"/>
  <c r="M14" i="2" l="1"/>
  <c r="I14" i="2"/>
  <c r="J14" i="2" l="1"/>
  <c r="H14" i="2" l="1"/>
  <c r="G14" i="2" l="1"/>
  <c r="F14" i="2" l="1"/>
  <c r="D14" i="2" l="1"/>
  <c r="E14" i="2" l="1"/>
  <c r="M13" i="1" l="1"/>
</calcChain>
</file>

<file path=xl/sharedStrings.xml><?xml version="1.0" encoding="utf-8"?>
<sst xmlns="http://schemas.openxmlformats.org/spreadsheetml/2006/main" count="42" uniqueCount="33">
  <si>
    <t>MINISTERIO DE HACIENDA</t>
  </si>
  <si>
    <t>DIRECCION GENERAL DE PRESUPUESTO</t>
  </si>
  <si>
    <t>INGRESOS Y FUENTES FINANCIERAS</t>
  </si>
  <si>
    <t>CLASIFICACIÓN POR OFICINA RECAUDADORA</t>
  </si>
  <si>
    <t>2004-2013</t>
  </si>
  <si>
    <t>En Millones RD$</t>
  </si>
  <si>
    <t>CODIGO</t>
  </si>
  <si>
    <t>DENOMINACION</t>
  </si>
  <si>
    <t>0001</t>
  </si>
  <si>
    <t>TESORERÍA NACIONAL</t>
  </si>
  <si>
    <t>0002</t>
  </si>
  <si>
    <t>ADUANAS</t>
  </si>
  <si>
    <t>0003</t>
  </si>
  <si>
    <t>IMPUESTOS INTERNOS</t>
  </si>
  <si>
    <t>TOTAL INGRESOS Y FUENTES FINANCIERAS</t>
  </si>
  <si>
    <t>Fuente: Los ingresos presupuestados provienen del Presupuesto General del Estado, los ingresos percibidos provienen del Sistema de Información de la Gestión Financiera (SIGEF). Cifras preliminares.</t>
  </si>
  <si>
    <t xml:space="preserve">*Incluye los préstamos y las donaciones. </t>
  </si>
  <si>
    <t>1. Se registra por Fecha Histórica de Recaudación.</t>
  </si>
  <si>
    <t>2. Ingreso Presupuestario.</t>
  </si>
  <si>
    <t xml:space="preserve"> </t>
  </si>
  <si>
    <t xml:space="preserve"> MINISTERIO DE HACIENDA</t>
  </si>
  <si>
    <t>DIRECCIÓN GENERAL DE PRESUPUESTO</t>
  </si>
  <si>
    <t>CÓDIGO</t>
  </si>
  <si>
    <t>DENOMINACIÓN</t>
  </si>
  <si>
    <t>TESORERÍA NACIONAL*</t>
  </si>
  <si>
    <t>COLECTOR ADUANAS</t>
  </si>
  <si>
    <t>COLECTOR DE IMPUESTOS INTERNOS</t>
  </si>
  <si>
    <t>Fuente: Dirección General de Política y Legislación Tributaria, Sistema de Información de la Gestión Financiera</t>
  </si>
  <si>
    <t>*Incluye las donaciones y préstamos</t>
  </si>
  <si>
    <t>El percibido de ingresos del año 2014 proviene de las estadísticas de la Dirección General de Política y Legislación Tributaria (DGPLT).</t>
  </si>
  <si>
    <r>
      <rPr>
        <b/>
        <sz val="9"/>
        <color theme="1"/>
        <rFont val="Calibri"/>
        <family val="2"/>
        <scheme val="minor"/>
      </rPr>
      <t>Nota:</t>
    </r>
    <r>
      <rPr>
        <sz val="9"/>
        <color theme="1"/>
        <rFont val="Calibri"/>
        <family val="2"/>
        <scheme val="minor"/>
      </rPr>
      <t xml:space="preserve"> Para el año</t>
    </r>
    <r>
      <rPr>
        <b/>
        <sz val="9"/>
        <color theme="1"/>
        <rFont val="Calibri"/>
        <family val="2"/>
        <scheme val="minor"/>
      </rPr>
      <t xml:space="preserve"> 2015</t>
    </r>
    <r>
      <rPr>
        <sz val="9"/>
        <color theme="1"/>
        <rFont val="Calibri"/>
        <family val="2"/>
        <scheme val="minor"/>
      </rPr>
      <t xml:space="preserve">, producto de las negociaciones con la República Bolivariana de Venezuela en el marco del acuerdo PETROCARIBE con Petróleos de Venezuela, Sociedad Anónima (PDVSA), República Dominicana redujo su stock de deuda en aproximadamente 3.1% del Producto Interno Bruto. Para la realización de esta operación, autorizada en el artículo 9 de la Ley 548-14, el Gobierno dominicano colocó en los mercados internacionales bonos por RD$86,324.3 millones con lo cual pagó el 48.0% del total adeudado, consiguiendo un descuento de RD$93,475.6 millones. Sumando estas cifras se obtiene el total amortizado a la deuda pública, sin contar intereses, por RD$179,148.6 millones. Cabe destacar que, debido al descuento obtenido en el pago de la deuda pública, en las estadísticas fiscales se presenta una donación de capital de gobiernos extranjeros (PETROCARIBE), para fines estadísticos pues no se considera como dinero fungible para el Gobierno, por un monto de RD$93,455.4 millones lo que genera un resultado superavitario en el periodo por RD$20,803.8 millones equivalente a 0.7% del Producto Interno Bruto. Sin embargo, este resultado se presenta separado al obtenido efectivamente en las cuentas presupuestarias del Gobierno Central que fue deficitario en RD$72,671.7 millones equivalente a 2.4% del PIB. </t>
    </r>
  </si>
  <si>
    <r>
      <rPr>
        <b/>
        <sz val="9"/>
        <color theme="1"/>
        <rFont val="Calibri"/>
        <family val="2"/>
        <scheme val="minor"/>
      </rPr>
      <t xml:space="preserve">Nota  </t>
    </r>
    <r>
      <rPr>
        <sz val="9"/>
        <color theme="1"/>
        <rFont val="Calibri"/>
        <family val="2"/>
        <scheme val="minor"/>
      </rPr>
      <t>Para el 2017 las fuentes financieras incluyen los recursos para financiar los gastos por calamidad pública de acuerdo con los decretos de declaratoria de emergencia No. 340-16, No. 341-16, No. 344.16 y No. 346-16.</t>
    </r>
  </si>
  <si>
    <t>2014-2024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</si>
</sst>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_-* #,##0.00_-;\-* #,##0.00_-;_-* &quot;-&quot;??_-;_-@_-"/>
    <numFmt numFmtId="165" formatCode="_(* #,##0.0,,_);_(* \(#,##0.00\);_(* &quot;-&quot;??_);_(@_)"/>
    <numFmt numFmtId="166" formatCode="_(* #,##0.0_);_(* \(#,##0.0\);_(* &quot;-&quot;??_);_(@_)"/>
    <numFmt numFmtId="167" formatCode="#,##0.0"/>
    <numFmt numFmtId="168" formatCode="#,##0.0,,"/>
  </numFmts>
  <fonts count="30">
    <font>
      <sz val="11"/>
      <color theme="1"/>
      <name val="Calibri"/>
      <family val="2"/>
      <scheme val="minor"/>
    </font>
    <font>
      <sz val="11"/>
      <color theme="1"/>
      <name val="Calibri"/>
      <family val="2"/>
      <scheme val="minor"/>
    </font>
    <font>
      <sz val="10"/>
      <name val="Arial"/>
      <family val="2"/>
    </font>
    <font>
      <b/>
      <sz val="11"/>
      <color theme="1"/>
      <name val="Calibri"/>
      <family val="2"/>
      <scheme val="minor"/>
    </font>
    <font>
      <sz val="11"/>
      <color rgb="FF000000"/>
      <name val="Calibri"/>
      <family val="2"/>
      <scheme val="minor"/>
    </font>
    <font>
      <b/>
      <sz val="10"/>
      <color theme="0"/>
      <name val="Calibri"/>
      <family val="2"/>
      <scheme val="minor"/>
    </font>
    <font>
      <sz val="10"/>
      <color theme="1"/>
      <name val="Calibri"/>
      <family val="2"/>
      <scheme val="minor"/>
    </font>
    <font>
      <b/>
      <sz val="10"/>
      <color rgb="FFFFFFFF"/>
      <name val="Calibri"/>
      <family val="2"/>
      <scheme val="minor"/>
    </font>
    <font>
      <sz val="9"/>
      <color theme="1"/>
      <name val="Calibri"/>
      <family val="2"/>
      <scheme val="minor"/>
    </font>
    <font>
      <b/>
      <sz val="9"/>
      <color theme="1"/>
      <name val="Calibri"/>
      <family val="2"/>
      <scheme val="minor"/>
    </font>
    <font>
      <b/>
      <sz val="9"/>
      <name val="Calibri"/>
      <family val="2"/>
      <scheme val="minor"/>
    </font>
    <font>
      <b/>
      <sz val="8"/>
      <color theme="0"/>
      <name val="Calibri"/>
      <family val="2"/>
      <scheme val="minor"/>
    </font>
    <font>
      <sz val="9"/>
      <color theme="1"/>
      <name val="Calibri "/>
    </font>
    <font>
      <sz val="9"/>
      <color theme="1"/>
      <name val="Century Gothic"/>
      <family val="2"/>
    </font>
    <font>
      <b/>
      <sz val="9"/>
      <color theme="0"/>
      <name val="Calibri"/>
      <family val="2"/>
      <scheme val="minor"/>
    </font>
    <font>
      <sz val="9"/>
      <name val="Calibri"/>
      <family val="2"/>
      <scheme val="minor"/>
    </font>
    <font>
      <b/>
      <sz val="9"/>
      <color theme="1"/>
      <name val="Calibri "/>
    </font>
    <font>
      <sz val="9"/>
      <name val="Century Gothic"/>
      <family val="2"/>
    </font>
    <font>
      <b/>
      <sz val="9"/>
      <name val="Calibri "/>
    </font>
    <font>
      <b/>
      <sz val="9"/>
      <color rgb="FFFFFFFF"/>
      <name val="Calibri"/>
      <family val="2"/>
      <scheme val="minor"/>
    </font>
    <font>
      <sz val="10"/>
      <name val="Century Gothic"/>
      <family val="2"/>
    </font>
    <font>
      <sz val="18"/>
      <name val="Century Gothic"/>
      <family val="2"/>
    </font>
    <font>
      <sz val="20"/>
      <name val="Century Gothic"/>
      <family val="2"/>
    </font>
    <font>
      <b/>
      <sz val="8"/>
      <color theme="1"/>
      <name val="Calibri "/>
    </font>
    <font>
      <sz val="8"/>
      <name val="Calibri "/>
    </font>
    <font>
      <b/>
      <sz val="8"/>
      <color theme="1"/>
      <name val="Calibri"/>
      <family val="2"/>
      <scheme val="minor"/>
    </font>
    <font>
      <b/>
      <sz val="8"/>
      <name val="Century Gothic"/>
      <family val="2"/>
    </font>
    <font>
      <b/>
      <sz val="10"/>
      <color theme="1"/>
      <name val="Calibri"/>
      <family val="2"/>
      <scheme val="minor"/>
    </font>
    <font>
      <b/>
      <sz val="11"/>
      <color theme="0"/>
      <name val="Calibri"/>
      <family val="2"/>
      <scheme val="minor"/>
    </font>
    <font>
      <sz val="11"/>
      <color theme="0"/>
      <name val="Calibri"/>
      <family val="2"/>
      <scheme val="minor"/>
    </font>
  </fonts>
  <fills count="6">
    <fill>
      <patternFill patternType="none"/>
    </fill>
    <fill>
      <patternFill patternType="gray125"/>
    </fill>
    <fill>
      <patternFill patternType="solid">
        <fgColor theme="0"/>
        <bgColor indexed="64"/>
      </patternFill>
    </fill>
    <fill>
      <patternFill patternType="solid">
        <fgColor rgb="FFFF0000"/>
        <bgColor indexed="64"/>
      </patternFill>
    </fill>
    <fill>
      <patternFill patternType="solid">
        <fgColor theme="4" tint="-0.249977111117893"/>
        <bgColor rgb="FF008DD0"/>
      </patternFill>
    </fill>
    <fill>
      <patternFill patternType="solid">
        <fgColor theme="4" tint="-0.249977111117893"/>
        <bgColor indexed="64"/>
      </patternFill>
    </fill>
  </fills>
  <borders count="4">
    <border>
      <left/>
      <right/>
      <top/>
      <bottom/>
      <diagonal/>
    </border>
    <border>
      <left style="thin">
        <color theme="0"/>
      </left>
      <right style="thin">
        <color theme="0"/>
      </right>
      <top/>
      <bottom/>
      <diagonal/>
    </border>
    <border>
      <left/>
      <right style="thin">
        <color theme="0"/>
      </right>
      <top/>
      <bottom/>
      <diagonal/>
    </border>
    <border>
      <left style="thin">
        <color theme="0"/>
      </left>
      <right/>
      <top/>
      <bottom/>
      <diagonal/>
    </border>
  </borders>
  <cellStyleXfs count="9">
    <xf numFmtId="0" fontId="0" fillId="0" borderId="0"/>
    <xf numFmtId="0" fontId="1" fillId="0" borderId="0"/>
    <xf numFmtId="164" fontId="2" fillId="0" borderId="0" applyFont="0" applyFill="0" applyBorder="0" applyAlignment="0" applyProtection="0"/>
    <xf numFmtId="43" fontId="2" fillId="0" borderId="0" applyFont="0" applyFill="0" applyBorder="0" applyAlignment="0" applyProtection="0"/>
    <xf numFmtId="0" fontId="2" fillId="0" borderId="0"/>
    <xf numFmtId="9" fontId="2"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0" fontId="4" fillId="0" borderId="0"/>
  </cellStyleXfs>
  <cellXfs count="64">
    <xf numFmtId="0" fontId="0" fillId="0" borderId="0" xfId="0"/>
    <xf numFmtId="166" fontId="0" fillId="0" borderId="0" xfId="6" applyNumberFormat="1" applyFont="1"/>
    <xf numFmtId="43" fontId="0" fillId="0" borderId="0" xfId="6" applyFont="1"/>
    <xf numFmtId="43" fontId="0" fillId="0" borderId="0" xfId="0" applyNumberFormat="1"/>
    <xf numFmtId="0" fontId="3" fillId="0" borderId="0" xfId="0" applyFont="1"/>
    <xf numFmtId="49" fontId="3" fillId="0" borderId="0" xfId="0" applyNumberFormat="1" applyFont="1" applyAlignment="1">
      <alignment horizontal="center"/>
    </xf>
    <xf numFmtId="0" fontId="3" fillId="0" borderId="0" xfId="0" applyFont="1" applyAlignment="1">
      <alignment horizontal="left"/>
    </xf>
    <xf numFmtId="0" fontId="0" fillId="2" borderId="0" xfId="0" applyFill="1"/>
    <xf numFmtId="0" fontId="3" fillId="2" borderId="0" xfId="0" applyFont="1" applyFill="1"/>
    <xf numFmtId="49" fontId="3" fillId="2" borderId="0" xfId="0" applyNumberFormat="1" applyFont="1" applyFill="1" applyAlignment="1">
      <alignment horizontal="center"/>
    </xf>
    <xf numFmtId="49" fontId="0" fillId="0" borderId="0" xfId="0" applyNumberFormat="1" applyAlignment="1">
      <alignment horizontal="right"/>
    </xf>
    <xf numFmtId="0" fontId="10" fillId="0" borderId="0" xfId="8" applyFont="1" applyAlignment="1">
      <alignment horizontal="left" vertical="center" wrapText="1" readingOrder="1"/>
    </xf>
    <xf numFmtId="0" fontId="10" fillId="0" borderId="0" xfId="8" applyFont="1" applyAlignment="1">
      <alignment vertical="center" readingOrder="1"/>
    </xf>
    <xf numFmtId="0" fontId="12" fillId="0" borderId="0" xfId="0" applyFont="1"/>
    <xf numFmtId="0" fontId="8" fillId="0" borderId="0" xfId="0" applyFont="1"/>
    <xf numFmtId="0" fontId="13" fillId="0" borderId="0" xfId="0" applyFont="1"/>
    <xf numFmtId="0" fontId="9" fillId="0" borderId="0" xfId="0" applyFont="1"/>
    <xf numFmtId="4" fontId="0" fillId="0" borderId="0" xfId="0" applyNumberFormat="1"/>
    <xf numFmtId="11" fontId="0" fillId="0" borderId="0" xfId="0" applyNumberFormat="1"/>
    <xf numFmtId="167" fontId="0" fillId="2" borderId="0" xfId="0" applyNumberFormat="1" applyFill="1"/>
    <xf numFmtId="0" fontId="16" fillId="0" borderId="0" xfId="1" applyFont="1" applyAlignment="1">
      <alignment vertical="center"/>
    </xf>
    <xf numFmtId="49" fontId="9" fillId="0" borderId="0" xfId="0" applyNumberFormat="1" applyFont="1"/>
    <xf numFmtId="0" fontId="9" fillId="0" borderId="0" xfId="0" applyFont="1" applyAlignment="1">
      <alignment horizontal="left" vertical="center"/>
    </xf>
    <xf numFmtId="0" fontId="25" fillId="0" borderId="0" xfId="0" applyFont="1"/>
    <xf numFmtId="0" fontId="13" fillId="0" borderId="2" xfId="0" applyFont="1" applyBorder="1"/>
    <xf numFmtId="166" fontId="13" fillId="0" borderId="0" xfId="0" applyNumberFormat="1" applyFont="1"/>
    <xf numFmtId="0" fontId="0" fillId="0" borderId="0" xfId="0" applyAlignment="1">
      <alignment horizontal="left"/>
    </xf>
    <xf numFmtId="164" fontId="0" fillId="0" borderId="0" xfId="0" applyNumberFormat="1"/>
    <xf numFmtId="167" fontId="28" fillId="3" borderId="2" xfId="7" applyNumberFormat="1" applyFont="1" applyFill="1" applyBorder="1" applyAlignment="1">
      <alignment vertical="center"/>
    </xf>
    <xf numFmtId="166" fontId="0" fillId="0" borderId="0" xfId="0" applyNumberFormat="1"/>
    <xf numFmtId="168" fontId="0" fillId="2" borderId="0" xfId="6" applyNumberFormat="1" applyFont="1" applyFill="1"/>
    <xf numFmtId="168" fontId="29" fillId="3" borderId="0" xfId="7" applyNumberFormat="1" applyFont="1" applyFill="1" applyBorder="1" applyAlignment="1">
      <alignment vertical="center"/>
    </xf>
    <xf numFmtId="168" fontId="6" fillId="2" borderId="0" xfId="0" applyNumberFormat="1" applyFont="1" applyFill="1"/>
    <xf numFmtId="168" fontId="6" fillId="0" borderId="0" xfId="0" applyNumberFormat="1" applyFont="1"/>
    <xf numFmtId="168" fontId="0" fillId="0" borderId="0" xfId="6" applyNumberFormat="1" applyFont="1"/>
    <xf numFmtId="168" fontId="0" fillId="0" borderId="0" xfId="0" applyNumberFormat="1"/>
    <xf numFmtId="168" fontId="15" fillId="0" borderId="0" xfId="6" applyNumberFormat="1" applyFont="1" applyFill="1" applyBorder="1" applyAlignment="1">
      <alignment horizontal="right"/>
    </xf>
    <xf numFmtId="168" fontId="8" fillId="0" borderId="0" xfId="6" applyNumberFormat="1" applyFont="1" applyBorder="1" applyAlignment="1">
      <alignment horizontal="right"/>
    </xf>
    <xf numFmtId="168" fontId="8" fillId="0" borderId="0" xfId="6" applyNumberFormat="1" applyFont="1" applyAlignment="1">
      <alignment horizontal="right"/>
    </xf>
    <xf numFmtId="168" fontId="14" fillId="3" borderId="0" xfId="6" applyNumberFormat="1" applyFont="1" applyFill="1" applyBorder="1" applyAlignment="1">
      <alignment horizontal="right"/>
    </xf>
    <xf numFmtId="0" fontId="21" fillId="0" borderId="0" xfId="1" applyFont="1" applyAlignment="1">
      <alignment horizontal="center" vertical="center"/>
    </xf>
    <xf numFmtId="0" fontId="17" fillId="0" borderId="0" xfId="1" applyFont="1" applyAlignment="1">
      <alignment horizontal="center" vertical="center"/>
    </xf>
    <xf numFmtId="0" fontId="23" fillId="0" borderId="0" xfId="1" applyFont="1" applyAlignment="1">
      <alignment horizontal="center" vertical="center"/>
    </xf>
    <xf numFmtId="0" fontId="24" fillId="0" borderId="0" xfId="1" applyFont="1" applyAlignment="1">
      <alignment horizontal="center" vertical="center"/>
    </xf>
    <xf numFmtId="0" fontId="18" fillId="0" borderId="0" xfId="1" applyFont="1" applyAlignment="1">
      <alignment horizontal="center" vertical="center"/>
    </xf>
    <xf numFmtId="0" fontId="14" fillId="5" borderId="1" xfId="0" applyFont="1" applyFill="1" applyBorder="1" applyAlignment="1">
      <alignment horizontal="center" vertical="center"/>
    </xf>
    <xf numFmtId="0" fontId="14" fillId="5" borderId="3" xfId="0" applyFont="1" applyFill="1" applyBorder="1" applyAlignment="1">
      <alignment horizontal="center" vertical="center"/>
    </xf>
    <xf numFmtId="165" fontId="14" fillId="5" borderId="0" xfId="0" applyNumberFormat="1" applyFont="1" applyFill="1" applyAlignment="1">
      <alignment horizontal="left"/>
    </xf>
    <xf numFmtId="165" fontId="14" fillId="5" borderId="2" xfId="0" applyNumberFormat="1" applyFont="1" applyFill="1" applyBorder="1" applyAlignment="1">
      <alignment horizontal="left"/>
    </xf>
    <xf numFmtId="0" fontId="19" fillId="4" borderId="2" xfId="8" applyFont="1" applyFill="1" applyBorder="1" applyAlignment="1">
      <alignment horizontal="center" vertical="center" wrapText="1" readingOrder="1"/>
    </xf>
    <xf numFmtId="0" fontId="19" fillId="4" borderId="1" xfId="8" applyFont="1" applyFill="1" applyBorder="1" applyAlignment="1">
      <alignment horizontal="center" vertical="center" wrapText="1" readingOrder="1"/>
    </xf>
    <xf numFmtId="0" fontId="14" fillId="5" borderId="2" xfId="0" applyFont="1" applyFill="1" applyBorder="1" applyAlignment="1">
      <alignment horizontal="center" vertical="center"/>
    </xf>
    <xf numFmtId="0" fontId="8" fillId="0" borderId="0" xfId="0" applyFont="1" applyAlignment="1">
      <alignment horizontal="left" vertical="center" wrapText="1"/>
    </xf>
    <xf numFmtId="165" fontId="11" fillId="5" borderId="0" xfId="0" applyNumberFormat="1" applyFont="1" applyFill="1" applyAlignment="1">
      <alignment horizontal="left"/>
    </xf>
    <xf numFmtId="165" fontId="11" fillId="5" borderId="2" xfId="0" applyNumberFormat="1" applyFont="1" applyFill="1" applyBorder="1" applyAlignment="1">
      <alignment horizontal="left"/>
    </xf>
    <xf numFmtId="0" fontId="7" fillId="4" borderId="2" xfId="8" applyFont="1" applyFill="1" applyBorder="1" applyAlignment="1">
      <alignment horizontal="center" vertical="center" wrapText="1" readingOrder="1"/>
    </xf>
    <xf numFmtId="0" fontId="7" fillId="4" borderId="1" xfId="8" applyFont="1" applyFill="1" applyBorder="1" applyAlignment="1">
      <alignment horizontal="center" vertical="center" wrapText="1" readingOrder="1"/>
    </xf>
    <xf numFmtId="0" fontId="5" fillId="5" borderId="1" xfId="0" applyFont="1" applyFill="1" applyBorder="1" applyAlignment="1">
      <alignment horizontal="center" vertical="center"/>
    </xf>
    <xf numFmtId="0" fontId="22" fillId="0" borderId="0" xfId="1" applyFont="1" applyAlignment="1">
      <alignment horizontal="center" vertical="center" wrapText="1"/>
    </xf>
    <xf numFmtId="0" fontId="5" fillId="5" borderId="3" xfId="0" applyFont="1" applyFill="1" applyBorder="1" applyAlignment="1">
      <alignment horizontal="center" vertical="center"/>
    </xf>
    <xf numFmtId="49" fontId="27" fillId="0" borderId="0" xfId="0" applyNumberFormat="1" applyFont="1" applyAlignment="1">
      <alignment horizontal="center" wrapText="1"/>
    </xf>
    <xf numFmtId="0" fontId="24" fillId="0" borderId="0" xfId="1" applyFont="1" applyAlignment="1">
      <alignment horizontal="center" vertical="center" wrapText="1"/>
    </xf>
    <xf numFmtId="0" fontId="26" fillId="0" borderId="0" xfId="1" applyFont="1" applyAlignment="1">
      <alignment horizontal="center" vertical="center" wrapText="1"/>
    </xf>
    <xf numFmtId="0" fontId="20" fillId="0" borderId="0" xfId="1" applyFont="1" applyAlignment="1">
      <alignment horizontal="center" vertical="center" wrapText="1"/>
    </xf>
  </cellXfs>
  <cellStyles count="9">
    <cellStyle name="Millares" xfId="6" builtinId="3"/>
    <cellStyle name="Millares 2" xfId="2" xr:uid="{00000000-0005-0000-0000-000001000000}"/>
    <cellStyle name="Millares 3" xfId="3" xr:uid="{00000000-0005-0000-0000-000002000000}"/>
    <cellStyle name="Millares 3 2" xfId="7" xr:uid="{00000000-0005-0000-0000-000003000000}"/>
    <cellStyle name="Normal" xfId="0" builtinId="0"/>
    <cellStyle name="Normal 11" xfId="8" xr:uid="{00000000-0005-0000-0000-000005000000}"/>
    <cellStyle name="Normal 2" xfId="1" xr:uid="{00000000-0005-0000-0000-000006000000}"/>
    <cellStyle name="Normal 3" xfId="4" xr:uid="{00000000-0005-0000-0000-000007000000}"/>
    <cellStyle name="Porcentual 2" xfId="5" xr:uid="{00000000-0005-0000-0000-000008000000}"/>
  </cellStyles>
  <dxfs count="0"/>
  <tableStyles count="0" defaultTableStyle="TableStyleMedium9" defaultPivotStyle="PivotStyleLight16"/>
  <colors>
    <mruColors>
      <color rgb="FF0B0FB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0</xdr:col>
      <xdr:colOff>1</xdr:colOff>
      <xdr:row>0</xdr:row>
      <xdr:rowOff>0</xdr:rowOff>
    </xdr:from>
    <xdr:to>
      <xdr:col>0</xdr:col>
      <xdr:colOff>290505</xdr:colOff>
      <xdr:row>7</xdr:row>
      <xdr:rowOff>0</xdr:rowOff>
    </xdr:to>
    <xdr:pic>
      <xdr:nvPicPr>
        <xdr:cNvPr id="4" name="Picture 1">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 y="0"/>
          <a:ext cx="290504" cy="1557734"/>
        </a:xfrm>
        <a:prstGeom prst="rect">
          <a:avLst/>
        </a:prstGeom>
        <a:noFill/>
        <a:ln w="9525">
          <a:noFill/>
          <a:miter lim="800000"/>
          <a:headEnd/>
          <a:tailEnd/>
        </a:ln>
      </xdr:spPr>
    </xdr:pic>
    <xdr:clientData/>
  </xdr:twoCellAnchor>
  <xdr:twoCellAnchor editAs="oneCell">
    <xdr:from>
      <xdr:col>10</xdr:col>
      <xdr:colOff>595312</xdr:colOff>
      <xdr:row>0</xdr:row>
      <xdr:rowOff>119062</xdr:rowOff>
    </xdr:from>
    <xdr:to>
      <xdr:col>12</xdr:col>
      <xdr:colOff>836171</xdr:colOff>
      <xdr:row>5</xdr:row>
      <xdr:rowOff>11041</xdr:rowOff>
    </xdr:to>
    <xdr:pic>
      <xdr:nvPicPr>
        <xdr:cNvPr id="5" name="Imagen 3">
          <a:extLst>
            <a:ext uri="{FF2B5EF4-FFF2-40B4-BE49-F238E27FC236}">
              <a16:creationId xmlns:a16="http://schemas.microsoft.com/office/drawing/2014/main" id="{006AF0A5-51CE-46CE-B010-6BFD94ADE77B}"/>
            </a:ext>
          </a:extLst>
        </xdr:cNvPr>
        <xdr:cNvPicPr>
          <a:picLocks noChangeAspect="1"/>
        </xdr:cNvPicPr>
      </xdr:nvPicPr>
      <xdr:blipFill>
        <a:blip xmlns:r="http://schemas.openxmlformats.org/officeDocument/2006/relationships" r:embed="rId2"/>
        <a:stretch>
          <a:fillRect/>
        </a:stretch>
      </xdr:blipFill>
      <xdr:spPr>
        <a:xfrm>
          <a:off x="9267031" y="119062"/>
          <a:ext cx="1897812" cy="1062760"/>
        </a:xfrm>
        <a:prstGeom prst="rect">
          <a:avLst/>
        </a:prstGeom>
      </xdr:spPr>
    </xdr:pic>
    <xdr:clientData/>
  </xdr:twoCellAnchor>
  <xdr:twoCellAnchor editAs="oneCell">
    <xdr:from>
      <xdr:col>1</xdr:col>
      <xdr:colOff>109141</xdr:colOff>
      <xdr:row>0</xdr:row>
      <xdr:rowOff>208359</xdr:rowOff>
    </xdr:from>
    <xdr:to>
      <xdr:col>2</xdr:col>
      <xdr:colOff>1564512</xdr:colOff>
      <xdr:row>5</xdr:row>
      <xdr:rowOff>58837</xdr:rowOff>
    </xdr:to>
    <xdr:pic>
      <xdr:nvPicPr>
        <xdr:cNvPr id="6" name="Imagen 5">
          <a:extLst>
            <a:ext uri="{FF2B5EF4-FFF2-40B4-BE49-F238E27FC236}">
              <a16:creationId xmlns:a16="http://schemas.microsoft.com/office/drawing/2014/main" id="{F48A7CE6-1A33-4A6F-9538-1D13550E6018}"/>
            </a:ext>
          </a:extLst>
        </xdr:cNvPr>
        <xdr:cNvPicPr>
          <a:picLocks noChangeAspect="1"/>
        </xdr:cNvPicPr>
      </xdr:nvPicPr>
      <xdr:blipFill>
        <a:blip xmlns:r="http://schemas.openxmlformats.org/officeDocument/2006/relationships" r:embed="rId3"/>
        <a:stretch>
          <a:fillRect/>
        </a:stretch>
      </xdr:blipFill>
      <xdr:spPr>
        <a:xfrm>
          <a:off x="476250" y="208359"/>
          <a:ext cx="2040762" cy="102125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0</xdr:colOff>
      <xdr:row>0</xdr:row>
      <xdr:rowOff>0</xdr:rowOff>
    </xdr:from>
    <xdr:ext cx="219075" cy="1819275"/>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219075" cy="1819275"/>
        </a:xfrm>
        <a:prstGeom prst="rect">
          <a:avLst/>
        </a:prstGeom>
      </xdr:spPr>
    </xdr:pic>
    <xdr:clientData/>
  </xdr:oneCellAnchor>
  <xdr:twoCellAnchor editAs="oneCell">
    <xdr:from>
      <xdr:col>0</xdr:col>
      <xdr:colOff>461102</xdr:colOff>
      <xdr:row>1</xdr:row>
      <xdr:rowOff>209550</xdr:rowOff>
    </xdr:from>
    <xdr:to>
      <xdr:col>2</xdr:col>
      <xdr:colOff>743457</xdr:colOff>
      <xdr:row>5</xdr:row>
      <xdr:rowOff>171450</xdr:rowOff>
    </xdr:to>
    <xdr:pic>
      <xdr:nvPicPr>
        <xdr:cNvPr id="3" name="Imagen 2">
          <a:extLst>
            <a:ext uri="{FF2B5EF4-FFF2-40B4-BE49-F238E27FC236}">
              <a16:creationId xmlns:a16="http://schemas.microsoft.com/office/drawing/2014/main" id="{A4E119E0-665C-4422-8FDA-F459DB92C1C2}"/>
            </a:ext>
          </a:extLst>
        </xdr:cNvPr>
        <xdr:cNvPicPr>
          <a:picLocks noChangeAspect="1"/>
        </xdr:cNvPicPr>
      </xdr:nvPicPr>
      <xdr:blipFill>
        <a:blip xmlns:r="http://schemas.openxmlformats.org/officeDocument/2006/relationships" r:embed="rId2"/>
        <a:stretch>
          <a:fillRect/>
        </a:stretch>
      </xdr:blipFill>
      <xdr:spPr>
        <a:xfrm>
          <a:off x="461102" y="400050"/>
          <a:ext cx="1732060" cy="866775"/>
        </a:xfrm>
        <a:prstGeom prst="rect">
          <a:avLst/>
        </a:prstGeom>
      </xdr:spPr>
    </xdr:pic>
    <xdr:clientData/>
  </xdr:twoCellAnchor>
  <xdr:oneCellAnchor>
    <xdr:from>
      <xdr:col>9</xdr:col>
      <xdr:colOff>232685</xdr:colOff>
      <xdr:row>1</xdr:row>
      <xdr:rowOff>152400</xdr:rowOff>
    </xdr:from>
    <xdr:ext cx="1598861" cy="895350"/>
    <xdr:pic>
      <xdr:nvPicPr>
        <xdr:cNvPr id="5" name="Imagen 4">
          <a:extLst>
            <a:ext uri="{FF2B5EF4-FFF2-40B4-BE49-F238E27FC236}">
              <a16:creationId xmlns:a16="http://schemas.microsoft.com/office/drawing/2014/main" id="{DCB4A991-789B-4721-A2DE-72239FC4E042}"/>
            </a:ext>
          </a:extLst>
        </xdr:cNvPr>
        <xdr:cNvPicPr>
          <a:picLocks noChangeAspect="1"/>
        </xdr:cNvPicPr>
      </xdr:nvPicPr>
      <xdr:blipFill>
        <a:blip xmlns:r="http://schemas.openxmlformats.org/officeDocument/2006/relationships" r:embed="rId3"/>
        <a:stretch>
          <a:fillRect/>
        </a:stretch>
      </xdr:blipFill>
      <xdr:spPr>
        <a:xfrm>
          <a:off x="8871860" y="342900"/>
          <a:ext cx="1598861" cy="895350"/>
        </a:xfrm>
        <a:prstGeom prst="rect">
          <a:avLst/>
        </a:prstGeom>
      </xdr:spPr>
    </xdr:pic>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pageSetUpPr fitToPage="1"/>
  </sheetPr>
  <dimension ref="A1:W29"/>
  <sheetViews>
    <sheetView showGridLines="0" zoomScale="96" zoomScaleNormal="96" workbookViewId="0">
      <selection activeCell="B7" sqref="B7"/>
    </sheetView>
  </sheetViews>
  <sheetFormatPr baseColWidth="10" defaultColWidth="9.140625" defaultRowHeight="15" outlineLevelCol="1"/>
  <cols>
    <col min="1" max="1" width="5.5703125" style="14" customWidth="1"/>
    <col min="2" max="2" width="8.7109375" style="14" customWidth="1"/>
    <col min="3" max="3" width="28.28515625" style="14" customWidth="1"/>
    <col min="4" max="4" width="12.42578125" style="14" customWidth="1" outlineLevel="1"/>
    <col min="5" max="5" width="11.85546875" style="14" customWidth="1" outlineLevel="1"/>
    <col min="6" max="6" width="13.5703125" style="14" customWidth="1" outlineLevel="1"/>
    <col min="7" max="7" width="12.85546875" style="14" customWidth="1" outlineLevel="1"/>
    <col min="8" max="8" width="12.5703125" style="14" customWidth="1" outlineLevel="1"/>
    <col min="9" max="9" width="12.7109375" style="14" customWidth="1"/>
    <col min="10" max="10" width="11.5703125" style="14" customWidth="1"/>
    <col min="11" max="11" width="12.5703125" style="14" customWidth="1"/>
    <col min="12" max="12" width="12.28515625" style="14" customWidth="1"/>
    <col min="13" max="13" width="13.140625" style="14" customWidth="1"/>
    <col min="14" max="14" width="13" customWidth="1"/>
    <col min="20" max="20" width="10.28515625" customWidth="1"/>
    <col min="21" max="21" width="11.140625" customWidth="1"/>
    <col min="22" max="22" width="10.5703125" customWidth="1"/>
    <col min="23" max="23" width="11.140625" customWidth="1"/>
  </cols>
  <sheetData>
    <row r="1" spans="2:23" ht="30.75" customHeight="1">
      <c r="B1" s="40" t="s">
        <v>0</v>
      </c>
      <c r="C1" s="40"/>
      <c r="D1" s="40"/>
      <c r="E1" s="40"/>
      <c r="F1" s="40"/>
      <c r="G1" s="40"/>
      <c r="H1" s="40"/>
      <c r="I1" s="40"/>
      <c r="J1" s="40"/>
      <c r="K1" s="40"/>
      <c r="L1" s="40"/>
      <c r="M1" s="40"/>
    </row>
    <row r="2" spans="2:23">
      <c r="B2" s="41" t="s">
        <v>1</v>
      </c>
      <c r="C2" s="41"/>
      <c r="D2" s="41"/>
      <c r="E2" s="41"/>
      <c r="F2" s="41"/>
      <c r="G2" s="41"/>
      <c r="H2" s="41"/>
      <c r="I2" s="41"/>
      <c r="J2" s="41"/>
      <c r="K2" s="41"/>
      <c r="L2" s="41"/>
      <c r="M2" s="41"/>
    </row>
    <row r="3" spans="2:23" ht="15.75" customHeight="1">
      <c r="B3" s="42" t="s">
        <v>2</v>
      </c>
      <c r="C3" s="42"/>
      <c r="D3" s="42"/>
      <c r="E3" s="42"/>
      <c r="F3" s="42"/>
      <c r="G3" s="42"/>
      <c r="H3" s="42"/>
      <c r="I3" s="42"/>
      <c r="J3" s="42"/>
      <c r="K3" s="42"/>
      <c r="L3" s="42"/>
      <c r="M3" s="42"/>
    </row>
    <row r="4" spans="2:23" ht="15.75" customHeight="1">
      <c r="B4" s="43" t="s">
        <v>3</v>
      </c>
      <c r="C4" s="43"/>
      <c r="D4" s="43"/>
      <c r="E4" s="43"/>
      <c r="F4" s="43"/>
      <c r="G4" s="43"/>
      <c r="H4" s="43"/>
      <c r="I4" s="43"/>
      <c r="J4" s="43"/>
      <c r="K4" s="43"/>
      <c r="L4" s="43"/>
      <c r="M4" s="43"/>
    </row>
    <row r="5" spans="2:23" ht="15.75" customHeight="1">
      <c r="B5" s="44" t="s">
        <v>4</v>
      </c>
      <c r="C5" s="44"/>
      <c r="D5" s="44"/>
      <c r="E5" s="44"/>
      <c r="F5" s="44"/>
      <c r="G5" s="44"/>
      <c r="H5" s="44"/>
      <c r="I5" s="44"/>
      <c r="J5" s="44"/>
      <c r="K5" s="44"/>
      <c r="L5" s="44"/>
      <c r="M5" s="44"/>
    </row>
    <row r="6" spans="2:23" ht="15.75" customHeight="1">
      <c r="C6" s="20"/>
      <c r="D6" s="20"/>
      <c r="E6" s="20"/>
      <c r="F6" s="20"/>
      <c r="G6" s="20"/>
      <c r="H6" s="20"/>
      <c r="I6" s="20"/>
      <c r="J6" s="20"/>
      <c r="K6" s="20"/>
      <c r="L6" s="20"/>
      <c r="M6" s="20"/>
    </row>
    <row r="7" spans="2:23">
      <c r="B7" s="26" t="s">
        <v>5</v>
      </c>
      <c r="C7" s="26"/>
      <c r="D7" s="13"/>
      <c r="E7" s="13"/>
      <c r="F7" s="13"/>
      <c r="G7" s="13"/>
      <c r="H7" s="13"/>
      <c r="I7" s="13"/>
      <c r="J7" s="13"/>
      <c r="K7" s="13"/>
      <c r="L7" s="13"/>
    </row>
    <row r="8" spans="2:23">
      <c r="B8" s="49" t="s">
        <v>6</v>
      </c>
      <c r="C8" s="50" t="s">
        <v>7</v>
      </c>
      <c r="D8" s="45">
        <v>2004</v>
      </c>
      <c r="E8" s="45">
        <v>2005</v>
      </c>
      <c r="F8" s="45">
        <v>2006</v>
      </c>
      <c r="G8" s="45">
        <v>2007</v>
      </c>
      <c r="H8" s="45">
        <v>2008</v>
      </c>
      <c r="I8" s="45">
        <v>2009</v>
      </c>
      <c r="J8" s="51">
        <v>2010</v>
      </c>
      <c r="K8" s="45">
        <v>2011</v>
      </c>
      <c r="L8" s="45">
        <v>2012</v>
      </c>
      <c r="M8" s="46">
        <v>2013</v>
      </c>
    </row>
    <row r="9" spans="2:23">
      <c r="B9" s="49"/>
      <c r="C9" s="50"/>
      <c r="D9" s="45"/>
      <c r="E9" s="45"/>
      <c r="F9" s="45"/>
      <c r="G9" s="45"/>
      <c r="H9" s="45"/>
      <c r="I9" s="45"/>
      <c r="J9" s="51"/>
      <c r="K9" s="45"/>
      <c r="L9" s="45"/>
      <c r="M9" s="46"/>
    </row>
    <row r="10" spans="2:23">
      <c r="B10" s="21" t="s">
        <v>8</v>
      </c>
      <c r="C10" s="16" t="s">
        <v>9</v>
      </c>
      <c r="D10" s="37">
        <v>43640800687.889999</v>
      </c>
      <c r="E10" s="37">
        <v>48348938319.760002</v>
      </c>
      <c r="F10" s="37">
        <v>71426152549.549988</v>
      </c>
      <c r="G10" s="37">
        <v>71345130476.559998</v>
      </c>
      <c r="H10" s="37">
        <v>117710466114.35999</v>
      </c>
      <c r="I10" s="36">
        <v>129604244741.41</v>
      </c>
      <c r="J10" s="36">
        <v>135676859627.85004</v>
      </c>
      <c r="K10" s="36">
        <v>137430358219.98999</v>
      </c>
      <c r="L10" s="38">
        <v>158965675752.96002</v>
      </c>
      <c r="M10" s="38">
        <v>164877263850.81</v>
      </c>
      <c r="N10" s="35"/>
      <c r="O10" s="35"/>
      <c r="P10" s="35"/>
      <c r="Q10" s="35"/>
      <c r="R10" s="35"/>
      <c r="S10" s="35"/>
      <c r="T10" s="35"/>
      <c r="U10" s="35"/>
      <c r="V10" s="35"/>
      <c r="W10" s="35"/>
    </row>
    <row r="11" spans="2:23">
      <c r="B11" s="21" t="s">
        <v>10</v>
      </c>
      <c r="C11" s="16" t="s">
        <v>11</v>
      </c>
      <c r="D11" s="37">
        <v>42646589840.650002</v>
      </c>
      <c r="E11" s="37">
        <v>52962136996.370003</v>
      </c>
      <c r="F11" s="37">
        <v>50902847068.139999</v>
      </c>
      <c r="G11" s="37">
        <v>52801985781.870003</v>
      </c>
      <c r="H11" s="37">
        <v>58116801562.330002</v>
      </c>
      <c r="I11" s="36">
        <v>48906445907.020004</v>
      </c>
      <c r="J11" s="36">
        <v>59470341823.600006</v>
      </c>
      <c r="K11" s="36">
        <v>66187039616.05999</v>
      </c>
      <c r="L11" s="38">
        <v>63497914871.57</v>
      </c>
      <c r="M11" s="38">
        <v>70646394163.379959</v>
      </c>
      <c r="N11" s="35"/>
      <c r="O11" s="35"/>
      <c r="P11" s="35"/>
      <c r="Q11" s="35"/>
      <c r="R11" s="35"/>
      <c r="S11" s="35"/>
      <c r="T11" s="35"/>
      <c r="U11" s="35"/>
      <c r="V11" s="35"/>
      <c r="W11" s="35"/>
    </row>
    <row r="12" spans="2:23">
      <c r="B12" s="21" t="s">
        <v>12</v>
      </c>
      <c r="C12" s="16" t="s">
        <v>13</v>
      </c>
      <c r="D12" s="37">
        <v>59563730758.839996</v>
      </c>
      <c r="E12" s="37">
        <v>82323341885.550003</v>
      </c>
      <c r="F12" s="37">
        <v>110573019305.02</v>
      </c>
      <c r="G12" s="37">
        <v>147299374286.82001</v>
      </c>
      <c r="H12" s="37">
        <v>159366557318.73001</v>
      </c>
      <c r="I12" s="36">
        <v>151917679794.18997</v>
      </c>
      <c r="J12" s="36">
        <v>183472358044.85995</v>
      </c>
      <c r="K12" s="36">
        <v>206383945222.23004</v>
      </c>
      <c r="L12" s="38">
        <v>248107320094.03992</v>
      </c>
      <c r="M12" s="38">
        <v>285365622505.19025</v>
      </c>
      <c r="N12" s="35"/>
      <c r="O12" s="35"/>
      <c r="P12" s="35"/>
      <c r="Q12" s="35"/>
      <c r="R12" s="35"/>
      <c r="S12" s="35"/>
      <c r="T12" s="35"/>
      <c r="U12" s="35"/>
      <c r="V12" s="35"/>
      <c r="W12" s="35"/>
    </row>
    <row r="13" spans="2:23">
      <c r="B13" s="47" t="s">
        <v>14</v>
      </c>
      <c r="C13" s="48"/>
      <c r="D13" s="39">
        <f t="shared" ref="D13:L13" si="0">SUM(D10:D12)</f>
        <v>145851121287.38</v>
      </c>
      <c r="E13" s="39">
        <f t="shared" si="0"/>
        <v>183634417201.67999</v>
      </c>
      <c r="F13" s="39">
        <f t="shared" si="0"/>
        <v>232902018922.70999</v>
      </c>
      <c r="G13" s="39">
        <f t="shared" si="0"/>
        <v>271446490545.25</v>
      </c>
      <c r="H13" s="39">
        <f t="shared" si="0"/>
        <v>335193824995.42004</v>
      </c>
      <c r="I13" s="39">
        <f t="shared" si="0"/>
        <v>330428370442.62</v>
      </c>
      <c r="J13" s="39">
        <f t="shared" si="0"/>
        <v>378619559496.31</v>
      </c>
      <c r="K13" s="39">
        <f t="shared" si="0"/>
        <v>410001343058.28003</v>
      </c>
      <c r="L13" s="39">
        <f t="shared" si="0"/>
        <v>470570910718.56995</v>
      </c>
      <c r="M13" s="39">
        <f>SUM(M10:M12)</f>
        <v>520889280519.38019</v>
      </c>
    </row>
    <row r="14" spans="2:23" ht="15.75">
      <c r="B14" s="22" t="s">
        <v>15</v>
      </c>
      <c r="C14" s="16"/>
      <c r="D14" s="16"/>
      <c r="E14" s="16"/>
      <c r="F14" s="16"/>
      <c r="G14" s="16"/>
      <c r="H14" s="24"/>
      <c r="I14" s="15"/>
      <c r="J14" s="15"/>
      <c r="K14" s="15"/>
      <c r="L14" s="15"/>
    </row>
    <row r="15" spans="2:23" ht="15.75">
      <c r="B15" s="22" t="s">
        <v>16</v>
      </c>
      <c r="C15" s="16"/>
      <c r="D15" s="16"/>
      <c r="E15" s="16"/>
      <c r="F15" s="16"/>
      <c r="G15" s="16"/>
      <c r="H15" s="24"/>
      <c r="I15" s="15"/>
      <c r="J15" s="15"/>
      <c r="K15" s="15"/>
      <c r="L15" s="15"/>
    </row>
    <row r="16" spans="2:23" ht="15.75">
      <c r="B16" s="22" t="s">
        <v>17</v>
      </c>
      <c r="C16" s="16"/>
      <c r="D16" s="16"/>
      <c r="E16" s="16"/>
      <c r="F16" s="16"/>
      <c r="G16" s="16"/>
      <c r="H16" s="15"/>
      <c r="I16" s="15"/>
      <c r="J16" s="15"/>
      <c r="K16" s="15"/>
    </row>
    <row r="17" spans="2:20" ht="15.75">
      <c r="B17" s="22" t="s">
        <v>18</v>
      </c>
      <c r="C17" s="16"/>
      <c r="D17" s="16"/>
      <c r="E17" s="16"/>
      <c r="F17" s="16"/>
      <c r="G17" s="16"/>
      <c r="H17" s="15"/>
      <c r="I17" s="15"/>
      <c r="J17" s="15"/>
      <c r="K17" s="15"/>
    </row>
    <row r="18" spans="2:20" ht="15.75">
      <c r="B18" s="22"/>
      <c r="C18" s="16"/>
      <c r="D18" s="16"/>
      <c r="E18" s="16"/>
      <c r="F18" s="16"/>
      <c r="G18" s="16"/>
      <c r="H18" s="15"/>
      <c r="I18" s="15"/>
      <c r="J18" s="15"/>
      <c r="K18" s="15"/>
    </row>
    <row r="19" spans="2:20" ht="15.75">
      <c r="B19" s="16"/>
      <c r="C19" s="16"/>
      <c r="D19" s="16" t="s">
        <v>19</v>
      </c>
      <c r="E19" s="16"/>
      <c r="F19" s="16"/>
      <c r="G19" s="16"/>
      <c r="H19" s="15"/>
      <c r="I19" s="15"/>
      <c r="J19" s="15"/>
    </row>
    <row r="20" spans="2:20" ht="15.75">
      <c r="B20" s="15"/>
      <c r="C20" s="15"/>
      <c r="D20" s="15"/>
      <c r="E20" s="15"/>
      <c r="F20" s="15"/>
      <c r="G20" s="15"/>
      <c r="H20" s="15"/>
      <c r="I20" s="15"/>
      <c r="J20" s="15"/>
    </row>
    <row r="21" spans="2:20" ht="15.75">
      <c r="B21" s="15"/>
      <c r="C21" s="15"/>
      <c r="D21" s="15"/>
      <c r="E21" s="15"/>
      <c r="F21" s="15"/>
      <c r="G21" s="15"/>
      <c r="H21" s="15"/>
      <c r="I21" s="25"/>
      <c r="J21" s="15"/>
      <c r="N21" s="2"/>
    </row>
    <row r="22" spans="2:20">
      <c r="I22" s="14" t="s">
        <v>19</v>
      </c>
    </row>
    <row r="23" spans="2:20">
      <c r="N23" s="2"/>
    </row>
    <row r="24" spans="2:20">
      <c r="C24" s="14" t="s">
        <v>19</v>
      </c>
      <c r="T24" s="2"/>
    </row>
    <row r="27" spans="2:20">
      <c r="N27" s="2"/>
    </row>
    <row r="28" spans="2:20">
      <c r="N28" s="3"/>
    </row>
    <row r="29" spans="2:20">
      <c r="N29" s="1"/>
    </row>
  </sheetData>
  <mergeCells count="18">
    <mergeCell ref="L8:L9"/>
    <mergeCell ref="M8:M9"/>
    <mergeCell ref="B13:C13"/>
    <mergeCell ref="B8:B9"/>
    <mergeCell ref="C8:C9"/>
    <mergeCell ref="D8:D9"/>
    <mergeCell ref="E8:E9"/>
    <mergeCell ref="F8:F9"/>
    <mergeCell ref="G8:G9"/>
    <mergeCell ref="H8:H9"/>
    <mergeCell ref="I8:I9"/>
    <mergeCell ref="J8:J9"/>
    <mergeCell ref="K8:K9"/>
    <mergeCell ref="B1:M1"/>
    <mergeCell ref="B2:M2"/>
    <mergeCell ref="B3:M3"/>
    <mergeCell ref="B4:M4"/>
    <mergeCell ref="B5:M5"/>
  </mergeCells>
  <pageMargins left="0.70866141732283472" right="0.70866141732283472" top="0.74803149606299213" bottom="0.74803149606299213" header="0.31496062992125984" footer="0.31496062992125984"/>
  <pageSetup paperSize="5" scale="56" orientation="landscape" r:id="rId1"/>
  <ignoredErrors>
    <ignoredError sqref="B10:B12" numberStoredAsText="1"/>
    <ignoredError sqref="M13 D13:L14" formulaRange="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P32"/>
  <sheetViews>
    <sheetView showGridLines="0" tabSelected="1" workbookViewId="0">
      <pane xSplit="3" topLeftCell="D1" activePane="topRight" state="frozen"/>
      <selection pane="topRight" activeCell="B9" sqref="B9:B10"/>
    </sheetView>
  </sheetViews>
  <sheetFormatPr baseColWidth="10" defaultColWidth="11.42578125" defaultRowHeight="15"/>
  <cols>
    <col min="1" max="1" width="7" customWidth="1"/>
    <col min="2" max="2" width="14.85546875" customWidth="1"/>
    <col min="3" max="3" width="33.42578125" bestFit="1" customWidth="1"/>
    <col min="4" max="8" width="14.85546875" customWidth="1"/>
    <col min="9" max="9" width="13.7109375" customWidth="1"/>
    <col min="10" max="10" width="12.85546875" customWidth="1"/>
    <col min="11" max="13" width="14.42578125" customWidth="1"/>
    <col min="14" max="14" width="12" bestFit="1" customWidth="1"/>
    <col min="15" max="15" width="18.85546875" bestFit="1" customWidth="1"/>
    <col min="16" max="16" width="13.28515625" bestFit="1" customWidth="1"/>
  </cols>
  <sheetData>
    <row r="2" spans="1:16" ht="26.25" customHeight="1">
      <c r="A2" s="58" t="s">
        <v>20</v>
      </c>
      <c r="B2" s="58"/>
      <c r="C2" s="58"/>
      <c r="D2" s="58"/>
      <c r="E2" s="58"/>
      <c r="F2" s="58"/>
      <c r="G2" s="58"/>
      <c r="H2" s="58"/>
      <c r="I2" s="58"/>
      <c r="J2" s="58"/>
      <c r="K2" s="58"/>
      <c r="L2" s="58"/>
      <c r="M2" s="58"/>
    </row>
    <row r="3" spans="1:16" ht="15" customHeight="1">
      <c r="A3" s="63" t="s">
        <v>21</v>
      </c>
      <c r="B3" s="63"/>
      <c r="C3" s="63"/>
      <c r="D3" s="63"/>
      <c r="E3" s="63"/>
      <c r="F3" s="63"/>
      <c r="G3" s="63"/>
      <c r="H3" s="63"/>
      <c r="I3" s="63"/>
      <c r="J3" s="63"/>
      <c r="K3" s="63"/>
      <c r="L3" s="63"/>
      <c r="M3" s="63"/>
    </row>
    <row r="4" spans="1:16" ht="15" customHeight="1">
      <c r="A4" s="62" t="s">
        <v>2</v>
      </c>
      <c r="B4" s="62"/>
      <c r="C4" s="62"/>
      <c r="D4" s="62"/>
      <c r="E4" s="62"/>
      <c r="F4" s="62"/>
      <c r="G4" s="62"/>
      <c r="H4" s="62"/>
      <c r="I4" s="62"/>
      <c r="J4" s="62"/>
      <c r="K4" s="62"/>
      <c r="L4" s="62"/>
      <c r="M4" s="62"/>
    </row>
    <row r="5" spans="1:16" ht="15" customHeight="1">
      <c r="A5" s="61" t="s">
        <v>3</v>
      </c>
      <c r="B5" s="61"/>
      <c r="C5" s="61"/>
      <c r="D5" s="61"/>
      <c r="E5" s="61"/>
      <c r="F5" s="61"/>
      <c r="G5" s="61"/>
      <c r="H5" s="61"/>
      <c r="I5" s="61"/>
      <c r="J5" s="61"/>
      <c r="K5" s="61"/>
      <c r="L5" s="61"/>
      <c r="M5" s="61"/>
    </row>
    <row r="6" spans="1:16" ht="15" customHeight="1">
      <c r="A6" s="60" t="s">
        <v>32</v>
      </c>
      <c r="B6" s="60"/>
      <c r="C6" s="60"/>
      <c r="D6" s="60"/>
      <c r="E6" s="60"/>
      <c r="F6" s="60"/>
      <c r="G6" s="60"/>
      <c r="H6" s="60"/>
      <c r="I6" s="60"/>
      <c r="J6" s="60"/>
      <c r="K6" s="60"/>
      <c r="L6" s="60"/>
      <c r="M6" s="60"/>
    </row>
    <row r="7" spans="1:16">
      <c r="B7" s="10"/>
    </row>
    <row r="8" spans="1:16">
      <c r="B8" s="26" t="s">
        <v>5</v>
      </c>
    </row>
    <row r="9" spans="1:16">
      <c r="B9" s="55" t="s">
        <v>22</v>
      </c>
      <c r="C9" s="56" t="s">
        <v>23</v>
      </c>
      <c r="D9" s="57">
        <v>2014</v>
      </c>
      <c r="E9" s="59">
        <v>2015</v>
      </c>
      <c r="F9" s="59">
        <v>2016</v>
      </c>
      <c r="G9" s="59">
        <v>2017</v>
      </c>
      <c r="H9" s="59">
        <v>2018</v>
      </c>
      <c r="I9" s="59">
        <v>2019</v>
      </c>
      <c r="J9" s="59">
        <v>2020</v>
      </c>
      <c r="K9" s="59">
        <v>2021</v>
      </c>
      <c r="L9" s="59">
        <v>2022</v>
      </c>
      <c r="M9" s="59">
        <v>2023</v>
      </c>
      <c r="N9" s="59">
        <v>2024</v>
      </c>
    </row>
    <row r="10" spans="1:16">
      <c r="B10" s="55"/>
      <c r="C10" s="56"/>
      <c r="D10" s="57"/>
      <c r="E10" s="59"/>
      <c r="F10" s="59"/>
      <c r="G10" s="59"/>
      <c r="H10" s="59"/>
      <c r="I10" s="59"/>
      <c r="J10" s="59"/>
      <c r="K10" s="59"/>
      <c r="L10" s="59"/>
      <c r="M10" s="59"/>
      <c r="N10" s="59"/>
      <c r="O10" s="29"/>
    </row>
    <row r="11" spans="1:16" s="7" customFormat="1">
      <c r="B11" s="9" t="s">
        <v>8</v>
      </c>
      <c r="C11" s="8" t="s">
        <v>24</v>
      </c>
      <c r="D11" s="19">
        <v>161618.5</v>
      </c>
      <c r="E11" s="32">
        <v>375761998539.22998</v>
      </c>
      <c r="F11" s="30">
        <v>210749295057.72</v>
      </c>
      <c r="G11" s="30">
        <v>226275804928.23996</v>
      </c>
      <c r="H11" s="30">
        <v>253704448214.17996</v>
      </c>
      <c r="I11" s="30">
        <v>278304056977.73993</v>
      </c>
      <c r="J11" s="30">
        <v>666530725475.15015</v>
      </c>
      <c r="K11" s="30">
        <v>272216914628.53998</v>
      </c>
      <c r="L11" s="30">
        <v>349496511455.78003</v>
      </c>
      <c r="M11" s="30">
        <v>377516956749.08997</v>
      </c>
      <c r="N11" s="30">
        <v>442423928776.95996</v>
      </c>
      <c r="O11"/>
      <c r="P11"/>
    </row>
    <row r="12" spans="1:16">
      <c r="B12" s="5" t="s">
        <v>10</v>
      </c>
      <c r="C12" s="6" t="s">
        <v>25</v>
      </c>
      <c r="D12" s="19">
        <v>81353.900000000009</v>
      </c>
      <c r="E12" s="33">
        <v>95600005309.570007</v>
      </c>
      <c r="F12" s="30">
        <v>102673591937.83003</v>
      </c>
      <c r="G12" s="30">
        <v>115335258309.43007</v>
      </c>
      <c r="H12" s="30">
        <v>137132808030.10997</v>
      </c>
      <c r="I12" s="30">
        <v>144226762188.40997</v>
      </c>
      <c r="J12" s="30">
        <v>127495869611.55974</v>
      </c>
      <c r="K12" s="30">
        <v>191990439368.21002</v>
      </c>
      <c r="L12" s="30">
        <v>230911456567.28998</v>
      </c>
      <c r="M12" s="30">
        <v>224938625515.79028</v>
      </c>
      <c r="N12" s="30">
        <v>254687081120.08984</v>
      </c>
    </row>
    <row r="13" spans="1:16">
      <c r="B13" s="5" t="s">
        <v>12</v>
      </c>
      <c r="C13" s="4" t="s">
        <v>26</v>
      </c>
      <c r="D13" s="19">
        <v>313464.8</v>
      </c>
      <c r="E13" s="33">
        <v>320609817044.00995</v>
      </c>
      <c r="F13" s="34">
        <v>352551706339.60919</v>
      </c>
      <c r="G13" s="34">
        <v>386204948251.22986</v>
      </c>
      <c r="H13" s="34">
        <v>430638485648.1521</v>
      </c>
      <c r="I13" s="30">
        <v>483127140503.47687</v>
      </c>
      <c r="J13" s="30">
        <v>442709345030.55981</v>
      </c>
      <c r="K13" s="30">
        <v>607452983375.35986</v>
      </c>
      <c r="L13" s="30">
        <v>656817375343.8999</v>
      </c>
      <c r="M13" s="30">
        <v>766908081939.71082</v>
      </c>
      <c r="N13" s="30">
        <v>846505346238.33057</v>
      </c>
    </row>
    <row r="14" spans="1:16">
      <c r="B14" s="53" t="s">
        <v>14</v>
      </c>
      <c r="C14" s="54"/>
      <c r="D14" s="28">
        <f t="shared" ref="D14" si="0">+SUM(D11:D13)</f>
        <v>556437.19999999995</v>
      </c>
      <c r="E14" s="31">
        <f>+SUM(E11:E13)</f>
        <v>791971820892.80994</v>
      </c>
      <c r="F14" s="31">
        <f t="shared" ref="F14" si="1">+SUM(F11:F13)</f>
        <v>665974593335.15918</v>
      </c>
      <c r="G14" s="31">
        <f t="shared" ref="G14" si="2">+SUM(G11:G13)</f>
        <v>727816011488.8999</v>
      </c>
      <c r="H14" s="31">
        <f t="shared" ref="H14" si="3">+SUM(H11:H13)</f>
        <v>821475741892.44202</v>
      </c>
      <c r="I14" s="31">
        <f>+SUM(I11:I13)</f>
        <v>905657959669.62671</v>
      </c>
      <c r="J14" s="31">
        <f t="shared" ref="J14:N14" si="4">+SUM(J11:J13)</f>
        <v>1236735940117.2695</v>
      </c>
      <c r="K14" s="31">
        <f t="shared" ref="K14:L14" si="5">+SUM(K11:K13)</f>
        <v>1071660337372.1099</v>
      </c>
      <c r="L14" s="31">
        <f t="shared" si="5"/>
        <v>1237225343366.97</v>
      </c>
      <c r="M14" s="31">
        <f t="shared" si="4"/>
        <v>1369363664204.5911</v>
      </c>
      <c r="N14" s="31">
        <f t="shared" si="4"/>
        <v>1543616356135.3804</v>
      </c>
    </row>
    <row r="15" spans="1:16" ht="14.25" customHeight="1">
      <c r="B15" s="11"/>
    </row>
    <row r="16" spans="1:16">
      <c r="B16" s="12" t="s">
        <v>27</v>
      </c>
      <c r="F16" s="7"/>
    </row>
    <row r="17" spans="2:8">
      <c r="B17" s="12" t="s">
        <v>28</v>
      </c>
      <c r="F17" s="7"/>
    </row>
    <row r="18" spans="2:8">
      <c r="B18" s="23" t="s">
        <v>29</v>
      </c>
    </row>
    <row r="19" spans="2:8" ht="198.75" customHeight="1">
      <c r="B19" s="52" t="s">
        <v>30</v>
      </c>
      <c r="C19" s="52"/>
      <c r="D19" s="52"/>
      <c r="H19" s="2"/>
    </row>
    <row r="20" spans="2:8" ht="55.5" customHeight="1">
      <c r="B20" s="52" t="s">
        <v>31</v>
      </c>
      <c r="C20" s="52"/>
      <c r="D20" s="52"/>
    </row>
    <row r="22" spans="2:8">
      <c r="D22" s="17"/>
    </row>
    <row r="23" spans="2:8">
      <c r="C23" s="18"/>
      <c r="G23" s="27"/>
      <c r="H23" s="27"/>
    </row>
    <row r="24" spans="2:8">
      <c r="G24" s="1"/>
      <c r="H24" s="1"/>
    </row>
    <row r="25" spans="2:8">
      <c r="G25" s="1"/>
      <c r="H25" s="1"/>
    </row>
    <row r="26" spans="2:8">
      <c r="C26" s="2"/>
      <c r="G26" s="1"/>
      <c r="H26" s="1"/>
    </row>
    <row r="27" spans="2:8">
      <c r="G27" s="1"/>
      <c r="H27" s="1"/>
    </row>
    <row r="28" spans="2:8">
      <c r="C28" s="17"/>
    </row>
    <row r="29" spans="2:8">
      <c r="C29" s="17"/>
    </row>
    <row r="30" spans="2:8">
      <c r="C30" s="17"/>
    </row>
    <row r="31" spans="2:8">
      <c r="C31" s="17"/>
    </row>
    <row r="32" spans="2:8">
      <c r="C32" s="17"/>
    </row>
  </sheetData>
  <mergeCells count="21">
    <mergeCell ref="N9:N10"/>
    <mergeCell ref="G9:G10"/>
    <mergeCell ref="H9:H10"/>
    <mergeCell ref="I9:I10"/>
    <mergeCell ref="A3:M3"/>
    <mergeCell ref="A2:M2"/>
    <mergeCell ref="K9:K10"/>
    <mergeCell ref="J9:J10"/>
    <mergeCell ref="M9:M10"/>
    <mergeCell ref="A6:M6"/>
    <mergeCell ref="A5:M5"/>
    <mergeCell ref="A4:M4"/>
    <mergeCell ref="E9:E10"/>
    <mergeCell ref="F9:F10"/>
    <mergeCell ref="L9:L10"/>
    <mergeCell ref="B20:D20"/>
    <mergeCell ref="B19:D19"/>
    <mergeCell ref="B14:C14"/>
    <mergeCell ref="B9:B10"/>
    <mergeCell ref="C9:C10"/>
    <mergeCell ref="D9:D10"/>
  </mergeCells>
  <pageMargins left="0.7" right="0.7" top="0.75" bottom="0.75" header="0.3" footer="0.3"/>
  <pageSetup orientation="portrait" r:id="rId1"/>
  <ignoredErrors>
    <ignoredError sqref="B11:B13" numberStoredAsText="1"/>
    <ignoredError sqref="D14 M14:N14 F14:K14" formulaRange="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50FE607C767B914093B307CF718B3ABD" ma:contentTypeVersion="6" ma:contentTypeDescription="Crear nuevo documento." ma:contentTypeScope="" ma:versionID="511edb72c5706929b676b46c6dcc249a">
  <xsd:schema xmlns:xsd="http://www.w3.org/2001/XMLSchema" xmlns:xs="http://www.w3.org/2001/XMLSchema" xmlns:p="http://schemas.microsoft.com/office/2006/metadata/properties" xmlns:ns2="f7c7372e-77c9-4c4a-9e9a-3e04be05905d" xmlns:ns3="09100588-ee89-45b2-81d6-a67d223ce91b" targetNamespace="http://schemas.microsoft.com/office/2006/metadata/properties" ma:root="true" ma:fieldsID="7f46199a52c0f81b2861ac73db068e75" ns2:_="" ns3:_="">
    <xsd:import namespace="f7c7372e-77c9-4c4a-9e9a-3e04be05905d"/>
    <xsd:import namespace="09100588-ee89-45b2-81d6-a67d223ce91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7c7372e-77c9-4c4a-9e9a-3e04be05905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9100588-ee89-45b2-81d6-a67d223ce91b"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920E1D8-0537-4258-882E-9E589212286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7c7372e-77c9-4c4a-9e9a-3e04be05905d"/>
    <ds:schemaRef ds:uri="09100588-ee89-45b2-81d6-a67d223ce91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F77E0D2-508C-4D23-A672-ADE58677FF4D}">
  <ds:schemaRefs>
    <ds:schemaRef ds:uri="http://schemas.microsoft.com/sharepoint/v3/contenttype/forms"/>
  </ds:schemaRefs>
</ds:datastoreItem>
</file>

<file path=customXml/itemProps3.xml><?xml version="1.0" encoding="utf-8"?>
<ds:datastoreItem xmlns:ds="http://schemas.openxmlformats.org/officeDocument/2006/customXml" ds:itemID="{84BCDBEF-C770-4211-ACCC-9CD710710244}">
  <ds:schemaRefs>
    <ds:schemaRef ds:uri="http://schemas.microsoft.com/office/2006/metadata/properties"/>
    <ds:schemaRef ds:uri="http://schemas.microsoft.com/office/2006/documentManagement/types"/>
    <ds:schemaRef ds:uri="http://purl.org/dc/terms/"/>
    <ds:schemaRef ds:uri="http://schemas.microsoft.com/office/infopath/2007/PartnerControls"/>
    <ds:schemaRef ds:uri="f7c7372e-77c9-4c4a-9e9a-3e04be05905d"/>
    <ds:schemaRef ds:uri="09100588-ee89-45b2-81d6-a67d223ce91b"/>
    <ds:schemaRef ds:uri="http://schemas.openxmlformats.org/package/2006/metadata/core-properties"/>
    <ds:schemaRef ds:uri="http://www.w3.org/XML/1998/namespace"/>
    <ds:schemaRef ds:uri="http://purl.org/dc/dcmitype/"/>
    <ds:schemaRef ds:uri="http://purl.org/dc/elements/1.1/"/>
  </ds:schemaRefs>
</ds:datastoreItem>
</file>

<file path=docMetadata/LabelInfo.xml><?xml version="1.0" encoding="utf-8"?>
<clbl:labelList xmlns:clbl="http://schemas.microsoft.com/office/2020/mipLabelMetadata">
  <clbl:label id="{b5510b9d-1611-4022-8488-41b0fd106d01}" enabled="1" method="Standard" siteId="{84c19291-14ab-4867-8582-dbea5badaa1d}"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2004-2013</vt:lpstr>
      <vt:lpstr>2014-2024</vt:lpstr>
      <vt:lpstr>'2004-2013'!Área_de_impresión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nsouffront</dc:creator>
  <cp:keywords/>
  <dc:description/>
  <cp:lastModifiedBy>Luis Antonio Rodriguez Gutierrez</cp:lastModifiedBy>
  <cp:revision/>
  <dcterms:created xsi:type="dcterms:W3CDTF">2013-07-18T18:27:33Z</dcterms:created>
  <dcterms:modified xsi:type="dcterms:W3CDTF">2025-03-17T13:56:53Z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0x01010050FE607C767B914093B307CF718B3ABD</vt:lpwstr>
  </property>
</Properties>
</file>